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ackupFolder_OldAPPs\Adhoc reports\TopAccounts_OrgClassification\"/>
    </mc:Choice>
  </mc:AlternateContent>
  <bookViews>
    <workbookView xWindow="-110" yWindow="-110" windowWidth="19420" windowHeight="10300"/>
  </bookViews>
  <sheets>
    <sheet name="AccountWise_Revenue&amp;TopAccounts" sheetId="20" r:id="rId1"/>
    <sheet name="Top10 Accounts_Charts" sheetId="21" r:id="rId2"/>
    <sheet name="Org 300 Accounts_Charts" sheetId="22" r:id="rId3"/>
    <sheet name="Top 15 Accounts" sheetId="2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'AccountWise_Revenue&amp;TopAccounts'!$A$18:$FI$18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AU16" i="20" l="1"/>
  <c r="AV16" i="20"/>
  <c r="AW16" i="20"/>
  <c r="AV2" i="20"/>
  <c r="AW2" i="20"/>
  <c r="AU2" i="20"/>
  <c r="AW20" i="20" l="1"/>
  <c r="AW21" i="20"/>
  <c r="AW22" i="20"/>
  <c r="AW23" i="20"/>
  <c r="AW24" i="20"/>
  <c r="AW25" i="20"/>
  <c r="AW26" i="20"/>
  <c r="AW27" i="20"/>
  <c r="AW28" i="20"/>
  <c r="AW29" i="20"/>
  <c r="AW30" i="20"/>
  <c r="AW31" i="20"/>
  <c r="AW32" i="20"/>
  <c r="AW33" i="20"/>
  <c r="AW34" i="20"/>
  <c r="AW35" i="20"/>
  <c r="AW36" i="20"/>
  <c r="AW37" i="20"/>
  <c r="AW38" i="20"/>
  <c r="AW39" i="20"/>
  <c r="AW40" i="20"/>
  <c r="AW41" i="20"/>
  <c r="AW42" i="20"/>
  <c r="AW43" i="20"/>
  <c r="AW44" i="20"/>
  <c r="AW45" i="20"/>
  <c r="AW46" i="20"/>
  <c r="AW47" i="20"/>
  <c r="AW48" i="20"/>
  <c r="AW49" i="20"/>
  <c r="AW50" i="20"/>
  <c r="AW51" i="20"/>
  <c r="AW52" i="20"/>
  <c r="AW53" i="20"/>
  <c r="AW54" i="20"/>
  <c r="AW55" i="20"/>
  <c r="AW56" i="20"/>
  <c r="AW57" i="20"/>
  <c r="AW58" i="20"/>
  <c r="AW59" i="20"/>
  <c r="AW60" i="20"/>
  <c r="AW61" i="20"/>
  <c r="AW62" i="20"/>
  <c r="AW63" i="20"/>
  <c r="AW64" i="20"/>
  <c r="AW65" i="20"/>
  <c r="AW66" i="20"/>
  <c r="AW67" i="20"/>
  <c r="AW68" i="20"/>
  <c r="AW69" i="20"/>
  <c r="AW70" i="20"/>
  <c r="AW71" i="20"/>
  <c r="AW72" i="20"/>
  <c r="AW73" i="20"/>
  <c r="AW74" i="20"/>
  <c r="AW75" i="20"/>
  <c r="AW76" i="20"/>
  <c r="AW77" i="20"/>
  <c r="AW78" i="20"/>
  <c r="AW79" i="20"/>
  <c r="AW80" i="20"/>
  <c r="AW81" i="20"/>
  <c r="AW82" i="20"/>
  <c r="AW83" i="20"/>
  <c r="AW84" i="20"/>
  <c r="AW85" i="20"/>
  <c r="AW86" i="20"/>
  <c r="AW87" i="20"/>
  <c r="AW88" i="20"/>
  <c r="AW89" i="20"/>
  <c r="AW90" i="20"/>
  <c r="AW91" i="20"/>
  <c r="AW92" i="20"/>
  <c r="AW93" i="20"/>
  <c r="AW94" i="20"/>
  <c r="AW95" i="20"/>
  <c r="AW96" i="20"/>
  <c r="AW97" i="20"/>
  <c r="AW98" i="20"/>
  <c r="AW99" i="20"/>
  <c r="AW100" i="20"/>
  <c r="AW101" i="20"/>
  <c r="AW102" i="20"/>
  <c r="AW103" i="20"/>
  <c r="AW104" i="20"/>
  <c r="AW105" i="20"/>
  <c r="AW106" i="20"/>
  <c r="AW107" i="20"/>
  <c r="AW108" i="20"/>
  <c r="AW109" i="20"/>
  <c r="AW110" i="20"/>
  <c r="AW111" i="20"/>
  <c r="AW112" i="20"/>
  <c r="AW113" i="20"/>
  <c r="AW114" i="20"/>
  <c r="AW115" i="20"/>
  <c r="AW116" i="20"/>
  <c r="AW117" i="20"/>
  <c r="AW118" i="20"/>
  <c r="AW119" i="20"/>
  <c r="AW120" i="20"/>
  <c r="AW121" i="20"/>
  <c r="AW122" i="20"/>
  <c r="AW123" i="20"/>
  <c r="AW124" i="20"/>
  <c r="AW125" i="20"/>
  <c r="AW126" i="20"/>
  <c r="AW127" i="20"/>
  <c r="AW128" i="20"/>
  <c r="AW129" i="20"/>
  <c r="AW130" i="20"/>
  <c r="AW131" i="20"/>
  <c r="AW132" i="20"/>
  <c r="AW133" i="20"/>
  <c r="AW134" i="20"/>
  <c r="AW135" i="20"/>
  <c r="AW136" i="20"/>
  <c r="AW137" i="20"/>
  <c r="AW138" i="20"/>
  <c r="AW139" i="20"/>
  <c r="AW140" i="20"/>
  <c r="AW141" i="20"/>
  <c r="AW142" i="20"/>
  <c r="AW143" i="20"/>
  <c r="AW144" i="20"/>
  <c r="AW145" i="20"/>
  <c r="AW146" i="20"/>
  <c r="AW147" i="20"/>
  <c r="AW148" i="20"/>
  <c r="AW149" i="20"/>
  <c r="AW150" i="20"/>
  <c r="AW151" i="20"/>
  <c r="AW152" i="20"/>
  <c r="AW153" i="20"/>
  <c r="AW154" i="20"/>
  <c r="AW155" i="20"/>
  <c r="AW156" i="20"/>
  <c r="AW157" i="20"/>
  <c r="AW158" i="20"/>
  <c r="AW159" i="20"/>
  <c r="AW160" i="20"/>
  <c r="AW161" i="20"/>
  <c r="AW162" i="20"/>
  <c r="AW163" i="20"/>
  <c r="AW164" i="20"/>
  <c r="AW165" i="20"/>
  <c r="AW166" i="20"/>
  <c r="AW167" i="20"/>
  <c r="AW168" i="20"/>
  <c r="AW169" i="20"/>
  <c r="AW170" i="20"/>
  <c r="AW171" i="20"/>
  <c r="AW172" i="20"/>
  <c r="AW173" i="20"/>
  <c r="AW174" i="20"/>
  <c r="AW175" i="20"/>
  <c r="AW176" i="20"/>
  <c r="AW177" i="20"/>
  <c r="AW178" i="20"/>
  <c r="AW179" i="20"/>
  <c r="AW180" i="20"/>
  <c r="AW181" i="20"/>
  <c r="AW182" i="20"/>
  <c r="AW183" i="20"/>
  <c r="AW184" i="20"/>
  <c r="AW185" i="20"/>
  <c r="AW186" i="20"/>
  <c r="AW187" i="20"/>
  <c r="AW188" i="20"/>
  <c r="AW189" i="20"/>
  <c r="AW190" i="20"/>
  <c r="AW191" i="20"/>
  <c r="AW192" i="20"/>
  <c r="AW193" i="20"/>
  <c r="AW194" i="20"/>
  <c r="AW195" i="20"/>
  <c r="AW196" i="20"/>
  <c r="AW197" i="20"/>
  <c r="AW198" i="20"/>
  <c r="AW199" i="20"/>
  <c r="AW200" i="20"/>
  <c r="AW201" i="20"/>
  <c r="AW202" i="20"/>
  <c r="AW203" i="20"/>
  <c r="AW204" i="20"/>
  <c r="AW205" i="20"/>
  <c r="AW206" i="20"/>
  <c r="AW207" i="20"/>
  <c r="AW208" i="20"/>
  <c r="AW209" i="20"/>
  <c r="AW210" i="20"/>
  <c r="AW211" i="20"/>
  <c r="AW212" i="20"/>
  <c r="AW213" i="20"/>
  <c r="AW214" i="20"/>
  <c r="AW215" i="20"/>
  <c r="AW216" i="20"/>
  <c r="AW217" i="20"/>
  <c r="AW218" i="20"/>
  <c r="AW219" i="20"/>
  <c r="AW220" i="20"/>
  <c r="AW221" i="20"/>
  <c r="AW222" i="20"/>
  <c r="AW223" i="20"/>
  <c r="AW224" i="20"/>
  <c r="AW225" i="20"/>
  <c r="AW226" i="20"/>
  <c r="AW227" i="20"/>
  <c r="AW228" i="20"/>
  <c r="AW229" i="20"/>
  <c r="AW230" i="20"/>
  <c r="AW231" i="20"/>
  <c r="AW232" i="20"/>
  <c r="AW233" i="20"/>
  <c r="AW234" i="20"/>
  <c r="AW235" i="20"/>
  <c r="AW236" i="20"/>
  <c r="AW237" i="20"/>
  <c r="AW238" i="20"/>
  <c r="AW239" i="20"/>
  <c r="AW240" i="20"/>
  <c r="AW241" i="20"/>
  <c r="AW242" i="20"/>
  <c r="AW243" i="20"/>
  <c r="AW244" i="20"/>
  <c r="AW245" i="20"/>
  <c r="AW246" i="20"/>
  <c r="AW247" i="20"/>
  <c r="AW248" i="20"/>
  <c r="AW249" i="20"/>
  <c r="AW250" i="20"/>
  <c r="AW251" i="20"/>
  <c r="AW252" i="20"/>
  <c r="AW253" i="20"/>
  <c r="AW254" i="20"/>
  <c r="AW255" i="20"/>
  <c r="AW256" i="20"/>
  <c r="AW257" i="20"/>
  <c r="AW258" i="20"/>
  <c r="AW259" i="20"/>
  <c r="AW260" i="20"/>
  <c r="AW261" i="20"/>
  <c r="AW262" i="20"/>
  <c r="AW263" i="20"/>
  <c r="AW264" i="20"/>
  <c r="AW265" i="20"/>
  <c r="AW266" i="20"/>
  <c r="AW267" i="20"/>
  <c r="AW268" i="20"/>
  <c r="AW269" i="20"/>
  <c r="AW270" i="20"/>
  <c r="AW271" i="20"/>
  <c r="AW272" i="20"/>
  <c r="AW273" i="20"/>
  <c r="AW274" i="20"/>
  <c r="AW275" i="20"/>
  <c r="AW276" i="20"/>
  <c r="AW277" i="20"/>
  <c r="AW278" i="20"/>
  <c r="AW279" i="20"/>
  <c r="AW280" i="20"/>
  <c r="AW281" i="20"/>
  <c r="AW282" i="20"/>
  <c r="AW283" i="20"/>
  <c r="AW284" i="20"/>
  <c r="AW285" i="20"/>
  <c r="AW286" i="20"/>
  <c r="AW287" i="20"/>
  <c r="AW288" i="20"/>
  <c r="AW289" i="20"/>
  <c r="AW290" i="20"/>
  <c r="AW291" i="20"/>
  <c r="AW292" i="20"/>
  <c r="AW293" i="20"/>
  <c r="AW294" i="20"/>
  <c r="AW295" i="20"/>
  <c r="AW296" i="20"/>
  <c r="AW297" i="20"/>
  <c r="AW298" i="20"/>
  <c r="AW299" i="20"/>
  <c r="AW300" i="20"/>
  <c r="AW301" i="20"/>
  <c r="AW302" i="20"/>
  <c r="AW303" i="20"/>
  <c r="AW304" i="20"/>
  <c r="AW305" i="20"/>
  <c r="AW306" i="20"/>
  <c r="AW307" i="20"/>
  <c r="AW308" i="20"/>
  <c r="AW309" i="20"/>
  <c r="AW310" i="20"/>
  <c r="AW311" i="20"/>
  <c r="AW312" i="20"/>
  <c r="AW313" i="20"/>
  <c r="AW314" i="20"/>
  <c r="AW315" i="20"/>
  <c r="AW316" i="20"/>
  <c r="AW317" i="20"/>
  <c r="AW318" i="20"/>
  <c r="AW319" i="20"/>
  <c r="AW320" i="20"/>
  <c r="AW321" i="20"/>
  <c r="AW322" i="20"/>
  <c r="AW323" i="20"/>
  <c r="AW324" i="20"/>
  <c r="AW325" i="20"/>
  <c r="AW326" i="20"/>
  <c r="AW327" i="20"/>
  <c r="AW328" i="20"/>
  <c r="AW329" i="20"/>
  <c r="AW330" i="20"/>
  <c r="AW331" i="20"/>
  <c r="AW332" i="20"/>
  <c r="AW333" i="20"/>
  <c r="AW334" i="20"/>
  <c r="AW335" i="20"/>
  <c r="AW336" i="20"/>
  <c r="AW337" i="20"/>
  <c r="AW338" i="20"/>
  <c r="AW339" i="20"/>
  <c r="AW340" i="20"/>
  <c r="AW341" i="20"/>
  <c r="AW342" i="20"/>
  <c r="AW343" i="20"/>
  <c r="AW344" i="20"/>
  <c r="AW345" i="20"/>
  <c r="AW346" i="20"/>
  <c r="AW347" i="20"/>
  <c r="AW348" i="20"/>
  <c r="AW349" i="20"/>
  <c r="AW350" i="20"/>
  <c r="AW351" i="20"/>
  <c r="AW352" i="20"/>
  <c r="AW353" i="20"/>
  <c r="AW354" i="20"/>
  <c r="AW355" i="20"/>
  <c r="AW356" i="20"/>
  <c r="AW357" i="20"/>
  <c r="AW358" i="20"/>
  <c r="AW359" i="20"/>
  <c r="AW360" i="20"/>
  <c r="AW361" i="20"/>
  <c r="AW362" i="20"/>
  <c r="AW363" i="20"/>
  <c r="AW364" i="20"/>
  <c r="AW365" i="20"/>
  <c r="AW366" i="20"/>
  <c r="AW367" i="20"/>
  <c r="AW368" i="20"/>
  <c r="AW369" i="20"/>
  <c r="AW370" i="20"/>
  <c r="AW371" i="20"/>
  <c r="AW372" i="20"/>
  <c r="AW373" i="20"/>
  <c r="AW374" i="20"/>
  <c r="AW375" i="20"/>
  <c r="AW376" i="20"/>
  <c r="AW377" i="20"/>
  <c r="AW378" i="20"/>
  <c r="AW379" i="20"/>
  <c r="AW380" i="20"/>
  <c r="AW381" i="20"/>
  <c r="AW382" i="20"/>
  <c r="AW383" i="20"/>
  <c r="AW384" i="20"/>
  <c r="AW385" i="20"/>
  <c r="AW386" i="20"/>
  <c r="AW387" i="20"/>
  <c r="AW388" i="20"/>
  <c r="AW389" i="20"/>
  <c r="AW390" i="20"/>
  <c r="AW391" i="20"/>
  <c r="AW392" i="20"/>
  <c r="AW393" i="20"/>
  <c r="AW394" i="20"/>
  <c r="AW395" i="20"/>
  <c r="AW396" i="20"/>
  <c r="AW397" i="20"/>
  <c r="AW398" i="20"/>
  <c r="AW399" i="20"/>
  <c r="AW400" i="20"/>
  <c r="AW401" i="20"/>
  <c r="AW402" i="20"/>
  <c r="AW403" i="20"/>
  <c r="AW404" i="20"/>
  <c r="AW405" i="20"/>
  <c r="AW406" i="20"/>
  <c r="AW407" i="20"/>
  <c r="AW408" i="20"/>
  <c r="AW409" i="20"/>
  <c r="AW410" i="20"/>
  <c r="AW411" i="20"/>
  <c r="AW412" i="20"/>
  <c r="AW413" i="20"/>
  <c r="AW414" i="20"/>
  <c r="AW415" i="20"/>
  <c r="AW416" i="20"/>
  <c r="AW417" i="20"/>
  <c r="AW418" i="20"/>
  <c r="AW419" i="20"/>
  <c r="AW420" i="20"/>
  <c r="AW421" i="20"/>
  <c r="AW422" i="20"/>
  <c r="AW423" i="20"/>
  <c r="AW424" i="20"/>
  <c r="AW425" i="20"/>
  <c r="AW426" i="20"/>
  <c r="AW427" i="20"/>
  <c r="AW428" i="20"/>
  <c r="AW429" i="20"/>
  <c r="AW430" i="20"/>
  <c r="AW431" i="20"/>
  <c r="AW432" i="20"/>
  <c r="AW433" i="20"/>
  <c r="AW434" i="20"/>
  <c r="AW435" i="20"/>
  <c r="AW436" i="20"/>
  <c r="AW437" i="20"/>
  <c r="AW438" i="20"/>
  <c r="AW439" i="20"/>
  <c r="AW440" i="20"/>
  <c r="AW441" i="20"/>
  <c r="AW442" i="20"/>
  <c r="AW443" i="20"/>
  <c r="AW444" i="20"/>
  <c r="AW445" i="20"/>
  <c r="AW446" i="20"/>
  <c r="AW447" i="20"/>
  <c r="AW448" i="20"/>
  <c r="AW449" i="20"/>
  <c r="AW450" i="20"/>
  <c r="AW451" i="20"/>
  <c r="AW452" i="20"/>
  <c r="AW453" i="20"/>
  <c r="AW454" i="20"/>
  <c r="AW455" i="20"/>
  <c r="AW456" i="20"/>
  <c r="AW457" i="20"/>
  <c r="AW458" i="20"/>
  <c r="AW459" i="20"/>
  <c r="AW460" i="20"/>
  <c r="AW461" i="20"/>
  <c r="AW462" i="20"/>
  <c r="AW463" i="20"/>
  <c r="AW464" i="20"/>
  <c r="AW465" i="20"/>
  <c r="AW466" i="20"/>
  <c r="AW467" i="20"/>
  <c r="AW468" i="20"/>
  <c r="AW469" i="20"/>
  <c r="AW470" i="20"/>
  <c r="AW471" i="20"/>
  <c r="AW472" i="20"/>
  <c r="AW473" i="20"/>
  <c r="AW474" i="20"/>
  <c r="AW475" i="20"/>
  <c r="AW476" i="20"/>
  <c r="AW477" i="20"/>
  <c r="AW478" i="20"/>
  <c r="AW479" i="20"/>
  <c r="AW480" i="20"/>
  <c r="AW481" i="20"/>
  <c r="AW482" i="20"/>
  <c r="AW483" i="20"/>
  <c r="AW484" i="20"/>
  <c r="AW485" i="20"/>
  <c r="AW486" i="20"/>
  <c r="AW487" i="20"/>
  <c r="AW488" i="20"/>
  <c r="AW489" i="20"/>
  <c r="AW490" i="20"/>
  <c r="AW491" i="20"/>
  <c r="AW492" i="20"/>
  <c r="AW493" i="20"/>
  <c r="AW494" i="20"/>
  <c r="AW495" i="20"/>
  <c r="AW496" i="20"/>
  <c r="AW497" i="20"/>
  <c r="AW498" i="20"/>
  <c r="AW499" i="20"/>
  <c r="AW500" i="20"/>
  <c r="AW501" i="20"/>
  <c r="AW502" i="20"/>
  <c r="AW503" i="20"/>
  <c r="AW504" i="20"/>
  <c r="AW505" i="20"/>
  <c r="AW506" i="20"/>
  <c r="AW507" i="20"/>
  <c r="AW508" i="20"/>
  <c r="AW509" i="20"/>
  <c r="AW510" i="20"/>
  <c r="AW511" i="20"/>
  <c r="AW512" i="20"/>
  <c r="AW513" i="20"/>
  <c r="AW514" i="20"/>
  <c r="AW515" i="20"/>
  <c r="AW516" i="20"/>
  <c r="AW517" i="20"/>
  <c r="AW518" i="20"/>
  <c r="AW519" i="20"/>
  <c r="AW520" i="20"/>
  <c r="AW521" i="20"/>
  <c r="AW522" i="20"/>
  <c r="AW523" i="20"/>
  <c r="AW524" i="20"/>
  <c r="AW525" i="20"/>
  <c r="AW526" i="20"/>
  <c r="AW527" i="20"/>
  <c r="AW528" i="20"/>
  <c r="AW529" i="20"/>
  <c r="AW530" i="20"/>
  <c r="AW531" i="20"/>
  <c r="AW532" i="20"/>
  <c r="AW533" i="20"/>
  <c r="AW534" i="20"/>
  <c r="AW535" i="20"/>
  <c r="AW536" i="20"/>
  <c r="AW537" i="20"/>
  <c r="AW538" i="20"/>
  <c r="AW539" i="20"/>
  <c r="AW540" i="20"/>
  <c r="AW541" i="20"/>
  <c r="AW542" i="20"/>
  <c r="AW543" i="20"/>
  <c r="AW544" i="20"/>
  <c r="AW545" i="20"/>
  <c r="AW546" i="20"/>
  <c r="AW547" i="20"/>
  <c r="AW548" i="20"/>
  <c r="AW549" i="20"/>
  <c r="AW550" i="20"/>
  <c r="AW551" i="20"/>
  <c r="AW552" i="20"/>
  <c r="AW553" i="20"/>
  <c r="AW554" i="20"/>
  <c r="AW555" i="20"/>
  <c r="AW556" i="20"/>
  <c r="AW557" i="20"/>
  <c r="AW558" i="20"/>
  <c r="AW559" i="20"/>
  <c r="AW560" i="20"/>
  <c r="AW561" i="20"/>
  <c r="AW562" i="20"/>
  <c r="AW563" i="20"/>
  <c r="AW564" i="20"/>
  <c r="AW565" i="20"/>
  <c r="AW566" i="20"/>
  <c r="AW567" i="20"/>
  <c r="AW568" i="20"/>
  <c r="AW569" i="20"/>
  <c r="AW570" i="20"/>
  <c r="AW571" i="20"/>
  <c r="AW572" i="20"/>
  <c r="AW573" i="20"/>
  <c r="AW574" i="20"/>
  <c r="AW575" i="20"/>
  <c r="AW576" i="20"/>
  <c r="AW577" i="20"/>
  <c r="AW578" i="20"/>
  <c r="AW579" i="20"/>
  <c r="AW580" i="20"/>
  <c r="AW581" i="20"/>
  <c r="AW582" i="20"/>
  <c r="AW583" i="20"/>
  <c r="AW584" i="20"/>
  <c r="AW585" i="20"/>
  <c r="AW586" i="20"/>
  <c r="AW587" i="20"/>
  <c r="AW588" i="20"/>
  <c r="AW589" i="20"/>
  <c r="AW590" i="20"/>
  <c r="AW591" i="20"/>
  <c r="AW592" i="20"/>
  <c r="AW593" i="20"/>
  <c r="AW594" i="20"/>
  <c r="AW595" i="20"/>
  <c r="AW596" i="20"/>
  <c r="AW597" i="20"/>
  <c r="AW598" i="20"/>
  <c r="AW599" i="20"/>
  <c r="AW600" i="20"/>
  <c r="AW601" i="20"/>
  <c r="AW602" i="20"/>
  <c r="AW603" i="20"/>
  <c r="AW604" i="20"/>
  <c r="AW605" i="20"/>
  <c r="AW606" i="20"/>
  <c r="AW607" i="20"/>
  <c r="AW608" i="20"/>
  <c r="AW609" i="20"/>
  <c r="AW610" i="20"/>
  <c r="AW611" i="20"/>
  <c r="AW612" i="20"/>
  <c r="AW613" i="20"/>
  <c r="AW614" i="20"/>
  <c r="AW615" i="20"/>
  <c r="AW616" i="20"/>
  <c r="AW617" i="20"/>
  <c r="AW618" i="20"/>
  <c r="AW619" i="20"/>
  <c r="AW620" i="20"/>
  <c r="AW621" i="20"/>
  <c r="AW622" i="20"/>
  <c r="AW623" i="20"/>
  <c r="AW624" i="20"/>
  <c r="AW625" i="20"/>
  <c r="AW626" i="20"/>
  <c r="AW627" i="20"/>
  <c r="AW628" i="20"/>
  <c r="AW629" i="20"/>
  <c r="AW630" i="20"/>
  <c r="AW631" i="20"/>
  <c r="AW632" i="20"/>
  <c r="AW633" i="20"/>
  <c r="AW634" i="20"/>
  <c r="AW635" i="20"/>
  <c r="AW636" i="20"/>
  <c r="AW637" i="20"/>
  <c r="AW638" i="20"/>
  <c r="AW639" i="20"/>
  <c r="AW640" i="20"/>
  <c r="AW641" i="20"/>
  <c r="AW642" i="20"/>
  <c r="AW643" i="20"/>
  <c r="AW644" i="20"/>
  <c r="AW645" i="20"/>
  <c r="AW646" i="20"/>
  <c r="AW647" i="20"/>
  <c r="AW648" i="20"/>
  <c r="AW649" i="20"/>
  <c r="AW650" i="20"/>
  <c r="AW651" i="20"/>
  <c r="AW652" i="20"/>
  <c r="AW653" i="20"/>
  <c r="AW654" i="20"/>
  <c r="AW655" i="20"/>
  <c r="AW656" i="20"/>
  <c r="AW657" i="20"/>
  <c r="AW658" i="20"/>
  <c r="AW659" i="20"/>
  <c r="AW660" i="20"/>
  <c r="AW661" i="20"/>
  <c r="AW662" i="20"/>
  <c r="AW663" i="20"/>
  <c r="AW664" i="20"/>
  <c r="AW665" i="20"/>
  <c r="AW666" i="20"/>
  <c r="AW667" i="20"/>
  <c r="AW668" i="20"/>
  <c r="AW669" i="20"/>
  <c r="AW670" i="20"/>
  <c r="AW671" i="20"/>
  <c r="AW672" i="20"/>
  <c r="AW673" i="20"/>
  <c r="AW674" i="20"/>
  <c r="AW675" i="20"/>
  <c r="AW676" i="20"/>
  <c r="AW677" i="20"/>
  <c r="AW678" i="20"/>
  <c r="AW679" i="20"/>
  <c r="AW680" i="20"/>
  <c r="AW681" i="20"/>
  <c r="AW682" i="20"/>
  <c r="AW683" i="20"/>
  <c r="AW684" i="20"/>
  <c r="AW685" i="20"/>
  <c r="AW686" i="20"/>
  <c r="AW687" i="20"/>
  <c r="AW688" i="20"/>
  <c r="AW689" i="20"/>
  <c r="AW690" i="20"/>
  <c r="AW691" i="20"/>
  <c r="AW692" i="20"/>
  <c r="AW693" i="20"/>
  <c r="AW694" i="20"/>
  <c r="AW695" i="20"/>
  <c r="AW696" i="20"/>
  <c r="AW697" i="20"/>
  <c r="AW698" i="20"/>
  <c r="AW699" i="20"/>
  <c r="AW700" i="20"/>
  <c r="AW701" i="20"/>
  <c r="AW702" i="20"/>
  <c r="AW703" i="20"/>
  <c r="AW704" i="20"/>
  <c r="AW705" i="20"/>
  <c r="AW706" i="20"/>
  <c r="AW707" i="20"/>
  <c r="AW708" i="20"/>
  <c r="AW709" i="20"/>
  <c r="AW710" i="20"/>
  <c r="AW711" i="20"/>
  <c r="AW712" i="20"/>
  <c r="AW713" i="20"/>
  <c r="AW714" i="20"/>
  <c r="AW715" i="20"/>
  <c r="AW716" i="20"/>
  <c r="AW717" i="20"/>
  <c r="AW718" i="20"/>
  <c r="AW719" i="20"/>
  <c r="AW720" i="20"/>
  <c r="AV61" i="20"/>
  <c r="AV62" i="20"/>
  <c r="AV63" i="20"/>
  <c r="AV64" i="20"/>
  <c r="AV65" i="20"/>
  <c r="AV66" i="20"/>
  <c r="AV67" i="20"/>
  <c r="AV68" i="20"/>
  <c r="AV69" i="20"/>
  <c r="AV70" i="20"/>
  <c r="AV71" i="20"/>
  <c r="AV72" i="20"/>
  <c r="AV73" i="20"/>
  <c r="AV74" i="20"/>
  <c r="AV75" i="20"/>
  <c r="AV76" i="20"/>
  <c r="AV77" i="20"/>
  <c r="AV78" i="20"/>
  <c r="AV79" i="20"/>
  <c r="AV80" i="20"/>
  <c r="AV81" i="20"/>
  <c r="AV82" i="20"/>
  <c r="AV83" i="20"/>
  <c r="AV84" i="20"/>
  <c r="AV85" i="20"/>
  <c r="AV86" i="20"/>
  <c r="AV87" i="20"/>
  <c r="AV88" i="20"/>
  <c r="AV89" i="20"/>
  <c r="AV90" i="20"/>
  <c r="AV91" i="20"/>
  <c r="AV92" i="20"/>
  <c r="AV93" i="20"/>
  <c r="AV94" i="20"/>
  <c r="AV95" i="20"/>
  <c r="AV96" i="20"/>
  <c r="AV97" i="20"/>
  <c r="AV98" i="20"/>
  <c r="AV99" i="20"/>
  <c r="AV100" i="20"/>
  <c r="AV101" i="20"/>
  <c r="AV102" i="20"/>
  <c r="AV103" i="20"/>
  <c r="AV104" i="20"/>
  <c r="AV105" i="20"/>
  <c r="AV106" i="20"/>
  <c r="AV107" i="20"/>
  <c r="AV108" i="20"/>
  <c r="AV109" i="20"/>
  <c r="AV110" i="20"/>
  <c r="AV111" i="20"/>
  <c r="AV112" i="20"/>
  <c r="AV113" i="20"/>
  <c r="AV114" i="20"/>
  <c r="AV115" i="20"/>
  <c r="AV116" i="20"/>
  <c r="AV117" i="20"/>
  <c r="AV118" i="20"/>
  <c r="AV119" i="20"/>
  <c r="AV120" i="20"/>
  <c r="AV121" i="20"/>
  <c r="AV122" i="20"/>
  <c r="AV123" i="20"/>
  <c r="AV124" i="20"/>
  <c r="AV125" i="20"/>
  <c r="AV126" i="20"/>
  <c r="AV127" i="20"/>
  <c r="AV128" i="20"/>
  <c r="AV129" i="20"/>
  <c r="AV130" i="20"/>
  <c r="AV131" i="20"/>
  <c r="AV132" i="20"/>
  <c r="AV133" i="20"/>
  <c r="AV134" i="20"/>
  <c r="AV135" i="20"/>
  <c r="AV136" i="20"/>
  <c r="AV137" i="20"/>
  <c r="AV138" i="20"/>
  <c r="AV139" i="20"/>
  <c r="AV140" i="20"/>
  <c r="AV141" i="20"/>
  <c r="AV142" i="20"/>
  <c r="AV143" i="20"/>
  <c r="AV144" i="20"/>
  <c r="AV145" i="20"/>
  <c r="AV146" i="20"/>
  <c r="AV147" i="20"/>
  <c r="AV148" i="20"/>
  <c r="AV149" i="20"/>
  <c r="AV150" i="20"/>
  <c r="AV151" i="20"/>
  <c r="AV152" i="20"/>
  <c r="AV153" i="20"/>
  <c r="AV154" i="20"/>
  <c r="AV155" i="20"/>
  <c r="AV156" i="20"/>
  <c r="AV157" i="20"/>
  <c r="AV158" i="20"/>
  <c r="AV159" i="20"/>
  <c r="AV160" i="20"/>
  <c r="AV161" i="20"/>
  <c r="AV162" i="20"/>
  <c r="AV163" i="20"/>
  <c r="AV164" i="20"/>
  <c r="AV165" i="20"/>
  <c r="AV166" i="20"/>
  <c r="AV167" i="20"/>
  <c r="AV168" i="20"/>
  <c r="AV169" i="20"/>
  <c r="AV170" i="20"/>
  <c r="AV171" i="20"/>
  <c r="AV172" i="20"/>
  <c r="AV173" i="20"/>
  <c r="AV174" i="20"/>
  <c r="AV175" i="20"/>
  <c r="AV176" i="20"/>
  <c r="AV177" i="20"/>
  <c r="AV178" i="20"/>
  <c r="AV179" i="20"/>
  <c r="AV180" i="20"/>
  <c r="AV181" i="20"/>
  <c r="AV182" i="20"/>
  <c r="AV183" i="20"/>
  <c r="AV184" i="20"/>
  <c r="AV185" i="20"/>
  <c r="AV186" i="20"/>
  <c r="AV187" i="20"/>
  <c r="AV188" i="20"/>
  <c r="AV189" i="20"/>
  <c r="AV190" i="20"/>
  <c r="AV191" i="20"/>
  <c r="AV192" i="20"/>
  <c r="AV193" i="20"/>
  <c r="AV194" i="20"/>
  <c r="AV195" i="20"/>
  <c r="AV196" i="20"/>
  <c r="AV197" i="20"/>
  <c r="AV198" i="20"/>
  <c r="AV199" i="20"/>
  <c r="AV200" i="20"/>
  <c r="AV201" i="20"/>
  <c r="AV202" i="20"/>
  <c r="AV203" i="20"/>
  <c r="AV204" i="20"/>
  <c r="AV205" i="20"/>
  <c r="AV206" i="20"/>
  <c r="AV207" i="20"/>
  <c r="AV208" i="20"/>
  <c r="AV209" i="20"/>
  <c r="AV210" i="20"/>
  <c r="AV211" i="20"/>
  <c r="AV212" i="20"/>
  <c r="AV213" i="20"/>
  <c r="AV214" i="20"/>
  <c r="AV215" i="20"/>
  <c r="AV216" i="20"/>
  <c r="AV217" i="20"/>
  <c r="AV218" i="20"/>
  <c r="AV219" i="20"/>
  <c r="AV220" i="20"/>
  <c r="AV221" i="20"/>
  <c r="AV222" i="20"/>
  <c r="AV223" i="20"/>
  <c r="AV224" i="20"/>
  <c r="AV225" i="20"/>
  <c r="AV226" i="20"/>
  <c r="AV227" i="20"/>
  <c r="AV228" i="20"/>
  <c r="AV229" i="20"/>
  <c r="AV230" i="20"/>
  <c r="AV231" i="20"/>
  <c r="AV232" i="20"/>
  <c r="AV233" i="20"/>
  <c r="AV234" i="20"/>
  <c r="AV235" i="20"/>
  <c r="AV236" i="20"/>
  <c r="AV237" i="20"/>
  <c r="AV238" i="20"/>
  <c r="AV239" i="20"/>
  <c r="AV240" i="20"/>
  <c r="AV241" i="20"/>
  <c r="AV242" i="20"/>
  <c r="AV243" i="20"/>
  <c r="AV244" i="20"/>
  <c r="AV245" i="20"/>
  <c r="AV246" i="20"/>
  <c r="AV247" i="20"/>
  <c r="AV248" i="20"/>
  <c r="AV249" i="20"/>
  <c r="AV250" i="20"/>
  <c r="AV251" i="20"/>
  <c r="AV252" i="20"/>
  <c r="AV253" i="20"/>
  <c r="AV254" i="20"/>
  <c r="AV255" i="20"/>
  <c r="AV256" i="20"/>
  <c r="AV257" i="20"/>
  <c r="AV258" i="20"/>
  <c r="AV259" i="20"/>
  <c r="AV260" i="20"/>
  <c r="AV261" i="20"/>
  <c r="AV262" i="20"/>
  <c r="AV263" i="20"/>
  <c r="AV264" i="20"/>
  <c r="AV265" i="20"/>
  <c r="AV266" i="20"/>
  <c r="AV267" i="20"/>
  <c r="AV268" i="20"/>
  <c r="AV269" i="20"/>
  <c r="AV270" i="20"/>
  <c r="AV271" i="20"/>
  <c r="AV272" i="20"/>
  <c r="AV273" i="20"/>
  <c r="AV274" i="20"/>
  <c r="AV275" i="20"/>
  <c r="AV276" i="20"/>
  <c r="AV277" i="20"/>
  <c r="AV278" i="20"/>
  <c r="AV279" i="20"/>
  <c r="AV280" i="20"/>
  <c r="AV281" i="20"/>
  <c r="AV282" i="20"/>
  <c r="AV283" i="20"/>
  <c r="AV284" i="20"/>
  <c r="AV285" i="20"/>
  <c r="AV286" i="20"/>
  <c r="AV287" i="20"/>
  <c r="AV288" i="20"/>
  <c r="AV289" i="20"/>
  <c r="AV290" i="20"/>
  <c r="AV291" i="20"/>
  <c r="AV292" i="20"/>
  <c r="AV293" i="20"/>
  <c r="AV294" i="20"/>
  <c r="AV295" i="20"/>
  <c r="AV296" i="20"/>
  <c r="AV297" i="20"/>
  <c r="AV298" i="20"/>
  <c r="AV299" i="20"/>
  <c r="AV300" i="20"/>
  <c r="AV301" i="20"/>
  <c r="AV302" i="20"/>
  <c r="AV303" i="20"/>
  <c r="AV304" i="20"/>
  <c r="AV305" i="20"/>
  <c r="AV306" i="20"/>
  <c r="AV307" i="20"/>
  <c r="AV308" i="20"/>
  <c r="AV309" i="20"/>
  <c r="AV310" i="20"/>
  <c r="AV311" i="20"/>
  <c r="AV312" i="20"/>
  <c r="AV313" i="20"/>
  <c r="AV314" i="20"/>
  <c r="AV315" i="20"/>
  <c r="AV316" i="20"/>
  <c r="AV317" i="20"/>
  <c r="AV318" i="20"/>
  <c r="AV319" i="20"/>
  <c r="AV320" i="20"/>
  <c r="AV321" i="20"/>
  <c r="AV322" i="20"/>
  <c r="AV323" i="20"/>
  <c r="AV324" i="20"/>
  <c r="AV325" i="20"/>
  <c r="AV326" i="20"/>
  <c r="AV327" i="20"/>
  <c r="AV328" i="20"/>
  <c r="AV329" i="20"/>
  <c r="AV330" i="20"/>
  <c r="AV331" i="20"/>
  <c r="AV332" i="20"/>
  <c r="AV333" i="20"/>
  <c r="AV334" i="20"/>
  <c r="AV335" i="20"/>
  <c r="AV336" i="20"/>
  <c r="AV337" i="20"/>
  <c r="AV338" i="20"/>
  <c r="AV339" i="20"/>
  <c r="AV340" i="20"/>
  <c r="AV341" i="20"/>
  <c r="AV342" i="20"/>
  <c r="AV343" i="20"/>
  <c r="AV344" i="20"/>
  <c r="AV345" i="20"/>
  <c r="AV346" i="20"/>
  <c r="AV347" i="20"/>
  <c r="AV348" i="20"/>
  <c r="AV349" i="20"/>
  <c r="AV350" i="20"/>
  <c r="AV351" i="20"/>
  <c r="AV352" i="20"/>
  <c r="AV353" i="20"/>
  <c r="AV354" i="20"/>
  <c r="AV355" i="20"/>
  <c r="AV356" i="20"/>
  <c r="AV357" i="20"/>
  <c r="AV358" i="20"/>
  <c r="AV359" i="20"/>
  <c r="AV360" i="20"/>
  <c r="AV361" i="20"/>
  <c r="AV362" i="20"/>
  <c r="AV363" i="20"/>
  <c r="AV364" i="20"/>
  <c r="AV365" i="20"/>
  <c r="AV366" i="20"/>
  <c r="AV367" i="20"/>
  <c r="AV368" i="20"/>
  <c r="AV369" i="20"/>
  <c r="AV370" i="20"/>
  <c r="AV371" i="20"/>
  <c r="AV372" i="20"/>
  <c r="AV373" i="20"/>
  <c r="AV374" i="20"/>
  <c r="AV375" i="20"/>
  <c r="AV376" i="20"/>
  <c r="AV377" i="20"/>
  <c r="AV378" i="20"/>
  <c r="AV379" i="20"/>
  <c r="AV380" i="20"/>
  <c r="AV381" i="20"/>
  <c r="AV382" i="20"/>
  <c r="AV383" i="20"/>
  <c r="AV384" i="20"/>
  <c r="AV385" i="20"/>
  <c r="AV386" i="20"/>
  <c r="AV387" i="20"/>
  <c r="AV388" i="20"/>
  <c r="AV389" i="20"/>
  <c r="AV390" i="20"/>
  <c r="AV391" i="20"/>
  <c r="AV392" i="20"/>
  <c r="AV393" i="20"/>
  <c r="AV394" i="20"/>
  <c r="AV395" i="20"/>
  <c r="AV396" i="20"/>
  <c r="AV397" i="20"/>
  <c r="AV398" i="20"/>
  <c r="AV399" i="20"/>
  <c r="AV400" i="20"/>
  <c r="AV401" i="20"/>
  <c r="AV402" i="20"/>
  <c r="AV403" i="20"/>
  <c r="AV404" i="20"/>
  <c r="AV405" i="20"/>
  <c r="AV406" i="20"/>
  <c r="AV407" i="20"/>
  <c r="AV408" i="20"/>
  <c r="AV409" i="20"/>
  <c r="AV410" i="20"/>
  <c r="AV411" i="20"/>
  <c r="AV412" i="20"/>
  <c r="AV413" i="20"/>
  <c r="AV414" i="20"/>
  <c r="AV415" i="20"/>
  <c r="AV416" i="20"/>
  <c r="AV417" i="20"/>
  <c r="AV418" i="20"/>
  <c r="AV419" i="20"/>
  <c r="AV420" i="20"/>
  <c r="AV421" i="20"/>
  <c r="AV422" i="20"/>
  <c r="AV423" i="20"/>
  <c r="AV424" i="20"/>
  <c r="AV425" i="20"/>
  <c r="AV426" i="20"/>
  <c r="AV427" i="20"/>
  <c r="AV428" i="20"/>
  <c r="AV429" i="20"/>
  <c r="AV430" i="20"/>
  <c r="AV431" i="20"/>
  <c r="AV432" i="20"/>
  <c r="AV433" i="20"/>
  <c r="AV434" i="20"/>
  <c r="AV435" i="20"/>
  <c r="AV436" i="20"/>
  <c r="AV437" i="20"/>
  <c r="AV438" i="20"/>
  <c r="AV439" i="20"/>
  <c r="AV440" i="20"/>
  <c r="AV441" i="20"/>
  <c r="AV442" i="20"/>
  <c r="AV443" i="20"/>
  <c r="AV444" i="20"/>
  <c r="AV445" i="20"/>
  <c r="AV446" i="20"/>
  <c r="AV447" i="20"/>
  <c r="AV448" i="20"/>
  <c r="AV449" i="20"/>
  <c r="AV450" i="20"/>
  <c r="AV451" i="20"/>
  <c r="AV452" i="20"/>
  <c r="AV453" i="20"/>
  <c r="AV454" i="20"/>
  <c r="AV455" i="20"/>
  <c r="AV456" i="20"/>
  <c r="AV457" i="20"/>
  <c r="AV458" i="20"/>
  <c r="AV459" i="20"/>
  <c r="AV460" i="20"/>
  <c r="AV461" i="20"/>
  <c r="AV462" i="20"/>
  <c r="AV463" i="20"/>
  <c r="AV464" i="20"/>
  <c r="AV465" i="20"/>
  <c r="AV466" i="20"/>
  <c r="AV467" i="20"/>
  <c r="AV468" i="20"/>
  <c r="AV469" i="20"/>
  <c r="AV470" i="20"/>
  <c r="AV471" i="20"/>
  <c r="AV472" i="20"/>
  <c r="AV473" i="20"/>
  <c r="AV474" i="20"/>
  <c r="AV475" i="20"/>
  <c r="AV476" i="20"/>
  <c r="AV477" i="20"/>
  <c r="AV478" i="20"/>
  <c r="AV479" i="20"/>
  <c r="AV480" i="20"/>
  <c r="AV481" i="20"/>
  <c r="AV482" i="20"/>
  <c r="AV483" i="20"/>
  <c r="AV484" i="20"/>
  <c r="AV485" i="20"/>
  <c r="AV486" i="20"/>
  <c r="AV487" i="20"/>
  <c r="AV488" i="20"/>
  <c r="AV489" i="20"/>
  <c r="AV490" i="20"/>
  <c r="AV491" i="20"/>
  <c r="AV492" i="20"/>
  <c r="AV493" i="20"/>
  <c r="AV494" i="20"/>
  <c r="AV495" i="20"/>
  <c r="AV496" i="20"/>
  <c r="AV497" i="20"/>
  <c r="AV498" i="20"/>
  <c r="AV499" i="20"/>
  <c r="AV500" i="20"/>
  <c r="AV501" i="20"/>
  <c r="AV502" i="20"/>
  <c r="AV503" i="20"/>
  <c r="AV504" i="20"/>
  <c r="AV505" i="20"/>
  <c r="AV506" i="20"/>
  <c r="AV507" i="20"/>
  <c r="AV508" i="20"/>
  <c r="AV509" i="20"/>
  <c r="AV510" i="20"/>
  <c r="AV511" i="20"/>
  <c r="AV512" i="20"/>
  <c r="AV513" i="20"/>
  <c r="AV514" i="20"/>
  <c r="AV515" i="20"/>
  <c r="AV516" i="20"/>
  <c r="AV517" i="20"/>
  <c r="AV518" i="20"/>
  <c r="AV519" i="20"/>
  <c r="AV520" i="20"/>
  <c r="AV521" i="20"/>
  <c r="AV522" i="20"/>
  <c r="AV523" i="20"/>
  <c r="AV524" i="20"/>
  <c r="AV525" i="20"/>
  <c r="AV526" i="20"/>
  <c r="AV527" i="20"/>
  <c r="AV528" i="20"/>
  <c r="AV529" i="20"/>
  <c r="AV530" i="20"/>
  <c r="AV531" i="20"/>
  <c r="AV532" i="20"/>
  <c r="AV533" i="20"/>
  <c r="AV534" i="20"/>
  <c r="AV535" i="20"/>
  <c r="AV536" i="20"/>
  <c r="AV537" i="20"/>
  <c r="AV538" i="20"/>
  <c r="AV539" i="20"/>
  <c r="AV540" i="20"/>
  <c r="AV541" i="20"/>
  <c r="AV542" i="20"/>
  <c r="AV543" i="20"/>
  <c r="AV544" i="20"/>
  <c r="AV545" i="20"/>
  <c r="AV546" i="20"/>
  <c r="AV547" i="20"/>
  <c r="AV548" i="20"/>
  <c r="AV549" i="20"/>
  <c r="AV550" i="20"/>
  <c r="AV551" i="20"/>
  <c r="AV552" i="20"/>
  <c r="AV553" i="20"/>
  <c r="AV554" i="20"/>
  <c r="AV555" i="20"/>
  <c r="AV556" i="20"/>
  <c r="AV557" i="20"/>
  <c r="AV558" i="20"/>
  <c r="AV559" i="20"/>
  <c r="AV560" i="20"/>
  <c r="AV561" i="20"/>
  <c r="AV562" i="20"/>
  <c r="AV563" i="20"/>
  <c r="AV564" i="20"/>
  <c r="AV565" i="20"/>
  <c r="AV566" i="20"/>
  <c r="AV567" i="20"/>
  <c r="AV568" i="20"/>
  <c r="AV569" i="20"/>
  <c r="AV570" i="20"/>
  <c r="AV571" i="20"/>
  <c r="AV572" i="20"/>
  <c r="AV573" i="20"/>
  <c r="AV574" i="20"/>
  <c r="AV575" i="20"/>
  <c r="AV576" i="20"/>
  <c r="AV577" i="20"/>
  <c r="AV578" i="20"/>
  <c r="AV579" i="20"/>
  <c r="AV580" i="20"/>
  <c r="AV581" i="20"/>
  <c r="AV582" i="20"/>
  <c r="AV583" i="20"/>
  <c r="AV584" i="20"/>
  <c r="AV585" i="20"/>
  <c r="AV586" i="20"/>
  <c r="AV587" i="20"/>
  <c r="AV588" i="20"/>
  <c r="AV589" i="20"/>
  <c r="AV590" i="20"/>
  <c r="AV591" i="20"/>
  <c r="AV592" i="20"/>
  <c r="AV593" i="20"/>
  <c r="AV594" i="20"/>
  <c r="AV595" i="20"/>
  <c r="AV596" i="20"/>
  <c r="AV597" i="20"/>
  <c r="AV598" i="20"/>
  <c r="AV599" i="20"/>
  <c r="AV600" i="20"/>
  <c r="AV601" i="20"/>
  <c r="AV602" i="20"/>
  <c r="AV603" i="20"/>
  <c r="AV604" i="20"/>
  <c r="AV605" i="20"/>
  <c r="AV606" i="20"/>
  <c r="AV607" i="20"/>
  <c r="AV608" i="20"/>
  <c r="AV609" i="20"/>
  <c r="AV610" i="20"/>
  <c r="AV611" i="20"/>
  <c r="AV612" i="20"/>
  <c r="AV613" i="20"/>
  <c r="AV614" i="20"/>
  <c r="AV615" i="20"/>
  <c r="AV616" i="20"/>
  <c r="AV617" i="20"/>
  <c r="AV618" i="20"/>
  <c r="AV619" i="20"/>
  <c r="AV620" i="20"/>
  <c r="AV621" i="20"/>
  <c r="AV622" i="20"/>
  <c r="AV623" i="20"/>
  <c r="AV624" i="20"/>
  <c r="AV625" i="20"/>
  <c r="AV626" i="20"/>
  <c r="AV627" i="20"/>
  <c r="AV628" i="20"/>
  <c r="AV629" i="20"/>
  <c r="AV630" i="20"/>
  <c r="AV631" i="20"/>
  <c r="AV632" i="20"/>
  <c r="AV633" i="20"/>
  <c r="AV634" i="20"/>
  <c r="AV635" i="20"/>
  <c r="AV636" i="20"/>
  <c r="AV637" i="20"/>
  <c r="AV638" i="20"/>
  <c r="AV639" i="20"/>
  <c r="AV640" i="20"/>
  <c r="AV641" i="20"/>
  <c r="AV642" i="20"/>
  <c r="AV643" i="20"/>
  <c r="AV644" i="20"/>
  <c r="AV645" i="20"/>
  <c r="AV646" i="20"/>
  <c r="AV647" i="20"/>
  <c r="AV648" i="20"/>
  <c r="AV649" i="20"/>
  <c r="AV650" i="20"/>
  <c r="AV651" i="20"/>
  <c r="AV652" i="20"/>
  <c r="AV653" i="20"/>
  <c r="AV654" i="20"/>
  <c r="AV655" i="20"/>
  <c r="AV656" i="20"/>
  <c r="AV657" i="20"/>
  <c r="AV658" i="20"/>
  <c r="AV659" i="20"/>
  <c r="AV660" i="20"/>
  <c r="AV661" i="20"/>
  <c r="AV662" i="20"/>
  <c r="AV663" i="20"/>
  <c r="AV664" i="20"/>
  <c r="AV665" i="20"/>
  <c r="AV666" i="20"/>
  <c r="AV667" i="20"/>
  <c r="AV668" i="20"/>
  <c r="AV669" i="20"/>
  <c r="AV670" i="20"/>
  <c r="AV671" i="20"/>
  <c r="AV672" i="20"/>
  <c r="AV673" i="20"/>
  <c r="AV674" i="20"/>
  <c r="AV675" i="20"/>
  <c r="AV676" i="20"/>
  <c r="AV677" i="20"/>
  <c r="AV678" i="20"/>
  <c r="AV679" i="20"/>
  <c r="AV680" i="20"/>
  <c r="AV681" i="20"/>
  <c r="AV682" i="20"/>
  <c r="AV683" i="20"/>
  <c r="AV684" i="20"/>
  <c r="AV685" i="20"/>
  <c r="AV686" i="20"/>
  <c r="AV687" i="20"/>
  <c r="AV688" i="20"/>
  <c r="AV689" i="20"/>
  <c r="AV690" i="20"/>
  <c r="AV691" i="20"/>
  <c r="AV692" i="20"/>
  <c r="AV693" i="20"/>
  <c r="AV694" i="20"/>
  <c r="AV695" i="20"/>
  <c r="AV696" i="20"/>
  <c r="AV697" i="20"/>
  <c r="AV698" i="20"/>
  <c r="AV699" i="20"/>
  <c r="AV700" i="20"/>
  <c r="AV701" i="20"/>
  <c r="AV702" i="20"/>
  <c r="AV703" i="20"/>
  <c r="AV704" i="20"/>
  <c r="AV705" i="20"/>
  <c r="AV706" i="20"/>
  <c r="AV707" i="20"/>
  <c r="AV708" i="20"/>
  <c r="AV709" i="20"/>
  <c r="AV710" i="20"/>
  <c r="AV711" i="20"/>
  <c r="AV712" i="20"/>
  <c r="AV713" i="20"/>
  <c r="AV714" i="20"/>
  <c r="AV715" i="20"/>
  <c r="AV716" i="20"/>
  <c r="AV717" i="20"/>
  <c r="AV718" i="20"/>
  <c r="AV719" i="20"/>
  <c r="AV720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55" i="20"/>
  <c r="AV56" i="20"/>
  <c r="AV57" i="20"/>
  <c r="AV58" i="20"/>
  <c r="AV59" i="20"/>
  <c r="AV60" i="20"/>
  <c r="AU720" i="20"/>
  <c r="AU20" i="20"/>
  <c r="AU21" i="20"/>
  <c r="AU22" i="20"/>
  <c r="AU23" i="20"/>
  <c r="AU24" i="20"/>
  <c r="AU25" i="20"/>
  <c r="AU26" i="20"/>
  <c r="AU27" i="20"/>
  <c r="AU28" i="20"/>
  <c r="AU29" i="20"/>
  <c r="AU30" i="20"/>
  <c r="AU31" i="20"/>
  <c r="AU32" i="20"/>
  <c r="AU33" i="20"/>
  <c r="AU34" i="20"/>
  <c r="AU35" i="20"/>
  <c r="AU36" i="20"/>
  <c r="AU37" i="20"/>
  <c r="AU38" i="20"/>
  <c r="AU39" i="20"/>
  <c r="AU40" i="20"/>
  <c r="AU41" i="20"/>
  <c r="AU42" i="20"/>
  <c r="AU43" i="20"/>
  <c r="AU44" i="20"/>
  <c r="AU45" i="20"/>
  <c r="AU46" i="20"/>
  <c r="AU47" i="20"/>
  <c r="AU48" i="20"/>
  <c r="AU49" i="20"/>
  <c r="AU50" i="20"/>
  <c r="AU51" i="20"/>
  <c r="AU52" i="20"/>
  <c r="AU53" i="20"/>
  <c r="AU54" i="20"/>
  <c r="AU55" i="20"/>
  <c r="AU56" i="20"/>
  <c r="AU57" i="20"/>
  <c r="AU58" i="20"/>
  <c r="AU59" i="20"/>
  <c r="AU60" i="20"/>
  <c r="AU61" i="20"/>
  <c r="AU62" i="20"/>
  <c r="AU63" i="20"/>
  <c r="AU64" i="20"/>
  <c r="AU65" i="20"/>
  <c r="AU66" i="20"/>
  <c r="AU67" i="20"/>
  <c r="AU68" i="20"/>
  <c r="AU69" i="20"/>
  <c r="AU70" i="20"/>
  <c r="AU71" i="20"/>
  <c r="AU72" i="20"/>
  <c r="AU73" i="20"/>
  <c r="AU74" i="20"/>
  <c r="AU75" i="20"/>
  <c r="AU76" i="20"/>
  <c r="AU77" i="20"/>
  <c r="AU78" i="20"/>
  <c r="AU79" i="20"/>
  <c r="AU80" i="20"/>
  <c r="AU81" i="20"/>
  <c r="AU82" i="20"/>
  <c r="AU83" i="20"/>
  <c r="AU84" i="20"/>
  <c r="AU85" i="20"/>
  <c r="AU86" i="20"/>
  <c r="AU87" i="20"/>
  <c r="AU88" i="20"/>
  <c r="AU89" i="20"/>
  <c r="AU90" i="20"/>
  <c r="AU91" i="20"/>
  <c r="AU92" i="20"/>
  <c r="AU93" i="20"/>
  <c r="AU94" i="20"/>
  <c r="AU95" i="20"/>
  <c r="AU96" i="20"/>
  <c r="AU97" i="20"/>
  <c r="AU98" i="20"/>
  <c r="AU99" i="20"/>
  <c r="AU100" i="20"/>
  <c r="AU101" i="20"/>
  <c r="AU102" i="20"/>
  <c r="AU103" i="20"/>
  <c r="AU104" i="20"/>
  <c r="AU105" i="20"/>
  <c r="AU106" i="20"/>
  <c r="AU107" i="20"/>
  <c r="AU108" i="20"/>
  <c r="AU109" i="20"/>
  <c r="AU110" i="20"/>
  <c r="AU111" i="20"/>
  <c r="AU112" i="20"/>
  <c r="AU113" i="20"/>
  <c r="AU114" i="20"/>
  <c r="AU115" i="20"/>
  <c r="AU116" i="20"/>
  <c r="AU117" i="20"/>
  <c r="AU118" i="20"/>
  <c r="AU119" i="20"/>
  <c r="AU120" i="20"/>
  <c r="AU121" i="20"/>
  <c r="AU122" i="20"/>
  <c r="AU123" i="20"/>
  <c r="AU124" i="20"/>
  <c r="AU125" i="20"/>
  <c r="AU126" i="20"/>
  <c r="AU127" i="20"/>
  <c r="AU128" i="20"/>
  <c r="AU129" i="20"/>
  <c r="AU130" i="20"/>
  <c r="AU131" i="20"/>
  <c r="AU132" i="20"/>
  <c r="AU133" i="20"/>
  <c r="AU134" i="20"/>
  <c r="AU135" i="20"/>
  <c r="AU136" i="20"/>
  <c r="AU137" i="20"/>
  <c r="AU138" i="20"/>
  <c r="AU139" i="20"/>
  <c r="AU140" i="20"/>
  <c r="AU141" i="20"/>
  <c r="AU142" i="20"/>
  <c r="AU143" i="20"/>
  <c r="AU144" i="20"/>
  <c r="AU145" i="20"/>
  <c r="AU146" i="20"/>
  <c r="AU147" i="20"/>
  <c r="AU148" i="20"/>
  <c r="AU149" i="20"/>
  <c r="AU150" i="20"/>
  <c r="AU151" i="20"/>
  <c r="AU152" i="20"/>
  <c r="AU153" i="20"/>
  <c r="AU154" i="20"/>
  <c r="AU155" i="20"/>
  <c r="AU156" i="20"/>
  <c r="AU157" i="20"/>
  <c r="AU158" i="20"/>
  <c r="AU159" i="20"/>
  <c r="AU160" i="20"/>
  <c r="AU161" i="20"/>
  <c r="AU162" i="20"/>
  <c r="AU163" i="20"/>
  <c r="AU164" i="20"/>
  <c r="AU165" i="20"/>
  <c r="AU166" i="20"/>
  <c r="AU167" i="20"/>
  <c r="AU168" i="20"/>
  <c r="AU169" i="20"/>
  <c r="AU170" i="20"/>
  <c r="AU171" i="20"/>
  <c r="AU172" i="20"/>
  <c r="AU173" i="20"/>
  <c r="AU174" i="20"/>
  <c r="AU175" i="20"/>
  <c r="AU176" i="20"/>
  <c r="AU177" i="20"/>
  <c r="AU178" i="20"/>
  <c r="AU179" i="20"/>
  <c r="AU180" i="20"/>
  <c r="AU181" i="20"/>
  <c r="AU182" i="20"/>
  <c r="AU183" i="20"/>
  <c r="AU184" i="20"/>
  <c r="AU185" i="20"/>
  <c r="AU186" i="20"/>
  <c r="AU187" i="20"/>
  <c r="AU188" i="20"/>
  <c r="AU189" i="20"/>
  <c r="AU190" i="20"/>
  <c r="AU191" i="20"/>
  <c r="AU192" i="20"/>
  <c r="AU193" i="20"/>
  <c r="AU194" i="20"/>
  <c r="AU195" i="20"/>
  <c r="AU196" i="20"/>
  <c r="AU197" i="20"/>
  <c r="AU198" i="20"/>
  <c r="AU199" i="20"/>
  <c r="AU200" i="20"/>
  <c r="AU201" i="20"/>
  <c r="AU202" i="20"/>
  <c r="AU203" i="20"/>
  <c r="AU204" i="20"/>
  <c r="AU205" i="20"/>
  <c r="AU206" i="20"/>
  <c r="AU207" i="20"/>
  <c r="AU208" i="20"/>
  <c r="AU209" i="20"/>
  <c r="AU210" i="20"/>
  <c r="AU211" i="20"/>
  <c r="AU212" i="20"/>
  <c r="AU213" i="20"/>
  <c r="AU214" i="20"/>
  <c r="AU215" i="20"/>
  <c r="AU216" i="20"/>
  <c r="AU217" i="20"/>
  <c r="AU218" i="20"/>
  <c r="AU219" i="20"/>
  <c r="AU220" i="20"/>
  <c r="AU221" i="20"/>
  <c r="AU222" i="20"/>
  <c r="AU223" i="20"/>
  <c r="AU224" i="20"/>
  <c r="AU225" i="20"/>
  <c r="AU226" i="20"/>
  <c r="AU227" i="20"/>
  <c r="AU228" i="20"/>
  <c r="AU229" i="20"/>
  <c r="AU230" i="20"/>
  <c r="AU231" i="20"/>
  <c r="AU232" i="20"/>
  <c r="AU233" i="20"/>
  <c r="AU234" i="20"/>
  <c r="AU235" i="20"/>
  <c r="AU236" i="20"/>
  <c r="AU237" i="20"/>
  <c r="AU238" i="20"/>
  <c r="AU239" i="20"/>
  <c r="AU240" i="20"/>
  <c r="AU241" i="20"/>
  <c r="AU242" i="20"/>
  <c r="AU243" i="20"/>
  <c r="AU244" i="20"/>
  <c r="AU245" i="20"/>
  <c r="AU246" i="20"/>
  <c r="AU247" i="20"/>
  <c r="AU248" i="20"/>
  <c r="AU249" i="20"/>
  <c r="AU250" i="20"/>
  <c r="AU251" i="20"/>
  <c r="AU252" i="20"/>
  <c r="AU253" i="20"/>
  <c r="AU254" i="20"/>
  <c r="AU255" i="20"/>
  <c r="AU256" i="20"/>
  <c r="AU257" i="20"/>
  <c r="AU258" i="20"/>
  <c r="AU259" i="20"/>
  <c r="AU260" i="20"/>
  <c r="AU261" i="20"/>
  <c r="AU262" i="20"/>
  <c r="AU263" i="20"/>
  <c r="AU264" i="20"/>
  <c r="AU265" i="20"/>
  <c r="AU266" i="20"/>
  <c r="AU267" i="20"/>
  <c r="AU268" i="20"/>
  <c r="AU269" i="20"/>
  <c r="AU270" i="20"/>
  <c r="AU271" i="20"/>
  <c r="AU272" i="20"/>
  <c r="AU273" i="20"/>
  <c r="AU274" i="20"/>
  <c r="AU275" i="20"/>
  <c r="AU276" i="20"/>
  <c r="AU277" i="20"/>
  <c r="AU278" i="20"/>
  <c r="AU279" i="20"/>
  <c r="AU280" i="20"/>
  <c r="AU281" i="20"/>
  <c r="AU282" i="20"/>
  <c r="AU283" i="20"/>
  <c r="AU284" i="20"/>
  <c r="AU285" i="20"/>
  <c r="AU286" i="20"/>
  <c r="AU287" i="20"/>
  <c r="AU288" i="20"/>
  <c r="AU289" i="20"/>
  <c r="AU290" i="20"/>
  <c r="AU291" i="20"/>
  <c r="AU292" i="20"/>
  <c r="AU293" i="20"/>
  <c r="AU294" i="20"/>
  <c r="AU295" i="20"/>
  <c r="AU296" i="20"/>
  <c r="AU297" i="20"/>
  <c r="AU298" i="20"/>
  <c r="AU299" i="20"/>
  <c r="AU300" i="20"/>
  <c r="AU301" i="20"/>
  <c r="AU302" i="20"/>
  <c r="AU303" i="20"/>
  <c r="AU304" i="20"/>
  <c r="AU305" i="20"/>
  <c r="AU306" i="20"/>
  <c r="AU307" i="20"/>
  <c r="AU308" i="20"/>
  <c r="AU309" i="20"/>
  <c r="AU310" i="20"/>
  <c r="AU311" i="20"/>
  <c r="AU312" i="20"/>
  <c r="AU313" i="20"/>
  <c r="AU314" i="20"/>
  <c r="AU315" i="20"/>
  <c r="AU316" i="20"/>
  <c r="AU317" i="20"/>
  <c r="AU318" i="20"/>
  <c r="AU319" i="20"/>
  <c r="AU320" i="20"/>
  <c r="AU321" i="20"/>
  <c r="AU322" i="20"/>
  <c r="AU323" i="20"/>
  <c r="AU324" i="20"/>
  <c r="AU325" i="20"/>
  <c r="AU326" i="20"/>
  <c r="AU327" i="20"/>
  <c r="AU328" i="20"/>
  <c r="AU329" i="20"/>
  <c r="AU330" i="20"/>
  <c r="AU331" i="20"/>
  <c r="AU332" i="20"/>
  <c r="AU333" i="20"/>
  <c r="AU334" i="20"/>
  <c r="AU335" i="20"/>
  <c r="AU336" i="20"/>
  <c r="AU337" i="20"/>
  <c r="AU338" i="20"/>
  <c r="AU339" i="20"/>
  <c r="AU340" i="20"/>
  <c r="AU341" i="20"/>
  <c r="AU342" i="20"/>
  <c r="AU343" i="20"/>
  <c r="AU344" i="20"/>
  <c r="AU345" i="20"/>
  <c r="AU346" i="20"/>
  <c r="AU347" i="20"/>
  <c r="AU348" i="20"/>
  <c r="AU349" i="20"/>
  <c r="AU350" i="20"/>
  <c r="AU351" i="20"/>
  <c r="AU352" i="20"/>
  <c r="AU353" i="20"/>
  <c r="AU354" i="20"/>
  <c r="AU355" i="20"/>
  <c r="AU356" i="20"/>
  <c r="AU357" i="20"/>
  <c r="AU358" i="20"/>
  <c r="AU359" i="20"/>
  <c r="AU360" i="20"/>
  <c r="AU361" i="20"/>
  <c r="AU362" i="20"/>
  <c r="AU363" i="20"/>
  <c r="AU364" i="20"/>
  <c r="AU365" i="20"/>
  <c r="AU366" i="20"/>
  <c r="AU367" i="20"/>
  <c r="AU368" i="20"/>
  <c r="AU369" i="20"/>
  <c r="AU370" i="20"/>
  <c r="AU371" i="20"/>
  <c r="AU372" i="20"/>
  <c r="AU373" i="20"/>
  <c r="AU374" i="20"/>
  <c r="AU375" i="20"/>
  <c r="AU376" i="20"/>
  <c r="AU377" i="20"/>
  <c r="AU378" i="20"/>
  <c r="AU379" i="20"/>
  <c r="AU380" i="20"/>
  <c r="AU381" i="20"/>
  <c r="AU382" i="20"/>
  <c r="AU383" i="20"/>
  <c r="AU384" i="20"/>
  <c r="AU385" i="20"/>
  <c r="AU386" i="20"/>
  <c r="AU387" i="20"/>
  <c r="AU388" i="20"/>
  <c r="AU389" i="20"/>
  <c r="AU390" i="20"/>
  <c r="AU391" i="20"/>
  <c r="AU392" i="20"/>
  <c r="AU393" i="20"/>
  <c r="AU394" i="20"/>
  <c r="AU395" i="20"/>
  <c r="AU396" i="20"/>
  <c r="AU397" i="20"/>
  <c r="AU398" i="20"/>
  <c r="AU399" i="20"/>
  <c r="AU400" i="20"/>
  <c r="AU401" i="20"/>
  <c r="AU402" i="20"/>
  <c r="AU403" i="20"/>
  <c r="AU404" i="20"/>
  <c r="AU405" i="20"/>
  <c r="AU406" i="20"/>
  <c r="AU407" i="20"/>
  <c r="AU408" i="20"/>
  <c r="AU409" i="20"/>
  <c r="AU410" i="20"/>
  <c r="AU411" i="20"/>
  <c r="AU412" i="20"/>
  <c r="AU413" i="20"/>
  <c r="AU414" i="20"/>
  <c r="AU415" i="20"/>
  <c r="AU416" i="20"/>
  <c r="AU417" i="20"/>
  <c r="AU418" i="20"/>
  <c r="AU419" i="20"/>
  <c r="AU420" i="20"/>
  <c r="AU421" i="20"/>
  <c r="AU422" i="20"/>
  <c r="AU423" i="20"/>
  <c r="AU424" i="20"/>
  <c r="AU425" i="20"/>
  <c r="AU426" i="20"/>
  <c r="AU427" i="20"/>
  <c r="AU428" i="20"/>
  <c r="AU429" i="20"/>
  <c r="AU430" i="20"/>
  <c r="AU431" i="20"/>
  <c r="AU432" i="20"/>
  <c r="AU433" i="20"/>
  <c r="AU434" i="20"/>
  <c r="AU435" i="20"/>
  <c r="AU436" i="20"/>
  <c r="AU437" i="20"/>
  <c r="AU438" i="20"/>
  <c r="AU439" i="20"/>
  <c r="AU440" i="20"/>
  <c r="AU441" i="20"/>
  <c r="AU442" i="20"/>
  <c r="AU443" i="20"/>
  <c r="AU444" i="20"/>
  <c r="AU445" i="20"/>
  <c r="AU446" i="20"/>
  <c r="AU447" i="20"/>
  <c r="AU448" i="20"/>
  <c r="AU449" i="20"/>
  <c r="AU450" i="20"/>
  <c r="AU451" i="20"/>
  <c r="AU452" i="20"/>
  <c r="AU453" i="20"/>
  <c r="AU454" i="20"/>
  <c r="AU455" i="20"/>
  <c r="AU456" i="20"/>
  <c r="AU457" i="20"/>
  <c r="AU458" i="20"/>
  <c r="AU459" i="20"/>
  <c r="AU460" i="20"/>
  <c r="AU461" i="20"/>
  <c r="AU462" i="20"/>
  <c r="AU463" i="20"/>
  <c r="AU464" i="20"/>
  <c r="AU465" i="20"/>
  <c r="AU466" i="20"/>
  <c r="AU467" i="20"/>
  <c r="AU468" i="20"/>
  <c r="AU469" i="20"/>
  <c r="AU470" i="20"/>
  <c r="AU471" i="20"/>
  <c r="AU472" i="20"/>
  <c r="AU473" i="20"/>
  <c r="AU474" i="20"/>
  <c r="AU475" i="20"/>
  <c r="AU476" i="20"/>
  <c r="AU477" i="20"/>
  <c r="AU478" i="20"/>
  <c r="AU479" i="20"/>
  <c r="AU480" i="20"/>
  <c r="AU481" i="20"/>
  <c r="AU482" i="20"/>
  <c r="AU483" i="20"/>
  <c r="AU484" i="20"/>
  <c r="AU485" i="20"/>
  <c r="AU486" i="20"/>
  <c r="AU487" i="20"/>
  <c r="AU488" i="20"/>
  <c r="AU489" i="20"/>
  <c r="AU490" i="20"/>
  <c r="AU491" i="20"/>
  <c r="AU492" i="20"/>
  <c r="AU493" i="20"/>
  <c r="AU494" i="20"/>
  <c r="AU495" i="20"/>
  <c r="AU496" i="20"/>
  <c r="AU497" i="20"/>
  <c r="AU498" i="20"/>
  <c r="AU499" i="20"/>
  <c r="AU500" i="20"/>
  <c r="AU501" i="20"/>
  <c r="AU502" i="20"/>
  <c r="AU503" i="20"/>
  <c r="AU504" i="20"/>
  <c r="AU505" i="20"/>
  <c r="AU506" i="20"/>
  <c r="AU507" i="20"/>
  <c r="AU508" i="20"/>
  <c r="AU509" i="20"/>
  <c r="AU510" i="20"/>
  <c r="AU511" i="20"/>
  <c r="AU512" i="20"/>
  <c r="AU513" i="20"/>
  <c r="AU514" i="20"/>
  <c r="AU515" i="20"/>
  <c r="AU516" i="20"/>
  <c r="AU517" i="20"/>
  <c r="AU518" i="20"/>
  <c r="AU519" i="20"/>
  <c r="AU520" i="20"/>
  <c r="AU521" i="20"/>
  <c r="AU522" i="20"/>
  <c r="AU523" i="20"/>
  <c r="AU524" i="20"/>
  <c r="AU525" i="20"/>
  <c r="AU526" i="20"/>
  <c r="AU527" i="20"/>
  <c r="AU528" i="20"/>
  <c r="AU529" i="20"/>
  <c r="AU530" i="20"/>
  <c r="AU531" i="20"/>
  <c r="AU532" i="20"/>
  <c r="AU533" i="20"/>
  <c r="AU534" i="20"/>
  <c r="AU535" i="20"/>
  <c r="AU536" i="20"/>
  <c r="AU537" i="20"/>
  <c r="AU538" i="20"/>
  <c r="AU539" i="20"/>
  <c r="AU540" i="20"/>
  <c r="AU541" i="20"/>
  <c r="AU542" i="20"/>
  <c r="AU543" i="20"/>
  <c r="AU544" i="20"/>
  <c r="AU545" i="20"/>
  <c r="AU546" i="20"/>
  <c r="AU547" i="20"/>
  <c r="AU548" i="20"/>
  <c r="AU549" i="20"/>
  <c r="AU550" i="20"/>
  <c r="AU551" i="20"/>
  <c r="AU552" i="20"/>
  <c r="AU553" i="20"/>
  <c r="AU554" i="20"/>
  <c r="AU555" i="20"/>
  <c r="AU556" i="20"/>
  <c r="AU557" i="20"/>
  <c r="AU558" i="20"/>
  <c r="AU559" i="20"/>
  <c r="AU560" i="20"/>
  <c r="AU561" i="20"/>
  <c r="AU562" i="20"/>
  <c r="AU563" i="20"/>
  <c r="AU564" i="20"/>
  <c r="AU565" i="20"/>
  <c r="AU566" i="20"/>
  <c r="AU567" i="20"/>
  <c r="AU568" i="20"/>
  <c r="AU569" i="20"/>
  <c r="AU570" i="20"/>
  <c r="AU571" i="20"/>
  <c r="AU572" i="20"/>
  <c r="AU573" i="20"/>
  <c r="AU574" i="20"/>
  <c r="AU575" i="20"/>
  <c r="AU576" i="20"/>
  <c r="AU577" i="20"/>
  <c r="AU578" i="20"/>
  <c r="AU579" i="20"/>
  <c r="AU580" i="20"/>
  <c r="AU581" i="20"/>
  <c r="AU582" i="20"/>
  <c r="AU583" i="20"/>
  <c r="AU584" i="20"/>
  <c r="AU585" i="20"/>
  <c r="AU586" i="20"/>
  <c r="AU587" i="20"/>
  <c r="AU588" i="20"/>
  <c r="AU589" i="20"/>
  <c r="AU590" i="20"/>
  <c r="AU591" i="20"/>
  <c r="AU592" i="20"/>
  <c r="AU593" i="20"/>
  <c r="AU594" i="20"/>
  <c r="AU595" i="20"/>
  <c r="AU596" i="20"/>
  <c r="AU597" i="20"/>
  <c r="AU598" i="20"/>
  <c r="AU599" i="20"/>
  <c r="AU600" i="20"/>
  <c r="AU601" i="20"/>
  <c r="AU602" i="20"/>
  <c r="AU603" i="20"/>
  <c r="AU604" i="20"/>
  <c r="AU605" i="20"/>
  <c r="AU606" i="20"/>
  <c r="AU607" i="20"/>
  <c r="AU608" i="20"/>
  <c r="AU609" i="20"/>
  <c r="AU610" i="20"/>
  <c r="AU611" i="20"/>
  <c r="AU612" i="20"/>
  <c r="AU613" i="20"/>
  <c r="AU614" i="20"/>
  <c r="AU615" i="20"/>
  <c r="AU616" i="20"/>
  <c r="AU617" i="20"/>
  <c r="AU618" i="20"/>
  <c r="AU619" i="20"/>
  <c r="AU620" i="20"/>
  <c r="AU621" i="20"/>
  <c r="AU622" i="20"/>
  <c r="AU623" i="20"/>
  <c r="AU624" i="20"/>
  <c r="AU625" i="20"/>
  <c r="AU626" i="20"/>
  <c r="AU627" i="20"/>
  <c r="AU628" i="20"/>
  <c r="AU629" i="20"/>
  <c r="AU630" i="20"/>
  <c r="AU631" i="20"/>
  <c r="AU632" i="20"/>
  <c r="AU633" i="20"/>
  <c r="AU634" i="20"/>
  <c r="AU635" i="20"/>
  <c r="AU636" i="20"/>
  <c r="AU637" i="20"/>
  <c r="AU638" i="20"/>
  <c r="AU639" i="20"/>
  <c r="AU640" i="20"/>
  <c r="AU641" i="20"/>
  <c r="AU642" i="20"/>
  <c r="AU643" i="20"/>
  <c r="AU644" i="20"/>
  <c r="AU645" i="20"/>
  <c r="AU646" i="20"/>
  <c r="AU647" i="20"/>
  <c r="AU648" i="20"/>
  <c r="AU649" i="20"/>
  <c r="AU650" i="20"/>
  <c r="AU651" i="20"/>
  <c r="AU652" i="20"/>
  <c r="AU653" i="20"/>
  <c r="AU654" i="20"/>
  <c r="AU655" i="20"/>
  <c r="AU656" i="20"/>
  <c r="AU657" i="20"/>
  <c r="AU658" i="20"/>
  <c r="AU659" i="20"/>
  <c r="AU660" i="20"/>
  <c r="AU661" i="20"/>
  <c r="AU662" i="20"/>
  <c r="AU663" i="20"/>
  <c r="AU664" i="20"/>
  <c r="AU665" i="20"/>
  <c r="AU666" i="20"/>
  <c r="AU667" i="20"/>
  <c r="AU668" i="20"/>
  <c r="AU669" i="20"/>
  <c r="AU670" i="20"/>
  <c r="AU671" i="20"/>
  <c r="AU672" i="20"/>
  <c r="AU673" i="20"/>
  <c r="AU674" i="20"/>
  <c r="AU675" i="20"/>
  <c r="AU676" i="20"/>
  <c r="AU677" i="20"/>
  <c r="AU678" i="20"/>
  <c r="AU679" i="20"/>
  <c r="AU680" i="20"/>
  <c r="AU681" i="20"/>
  <c r="AU682" i="20"/>
  <c r="AU683" i="20"/>
  <c r="AU684" i="20"/>
  <c r="AU685" i="20"/>
  <c r="AU686" i="20"/>
  <c r="AU687" i="20"/>
  <c r="AU688" i="20"/>
  <c r="AU689" i="20"/>
  <c r="AU690" i="20"/>
  <c r="AU691" i="20"/>
  <c r="AU692" i="20"/>
  <c r="AU693" i="20"/>
  <c r="AU694" i="20"/>
  <c r="AU695" i="20"/>
  <c r="AU696" i="20"/>
  <c r="AU697" i="20"/>
  <c r="AU698" i="20"/>
  <c r="AU699" i="20"/>
  <c r="AU700" i="20"/>
  <c r="AU701" i="20"/>
  <c r="AU702" i="20"/>
  <c r="AU703" i="20"/>
  <c r="AU704" i="20"/>
  <c r="AU705" i="20"/>
  <c r="AU706" i="20"/>
  <c r="AU707" i="20"/>
  <c r="AU708" i="20"/>
  <c r="AU709" i="20"/>
  <c r="AU710" i="20"/>
  <c r="AU711" i="20"/>
  <c r="AU712" i="20"/>
  <c r="AU713" i="20"/>
  <c r="AU714" i="20"/>
  <c r="AU715" i="20"/>
  <c r="AU716" i="20"/>
  <c r="AU717" i="20"/>
  <c r="AU718" i="20"/>
  <c r="AU719" i="20"/>
  <c r="AW19" i="20"/>
  <c r="AV19" i="20"/>
  <c r="AU19" i="20"/>
  <c r="AJ2" i="20"/>
  <c r="AJ6" i="20" s="1"/>
  <c r="AK2" i="20"/>
  <c r="AL2" i="20"/>
  <c r="AM2" i="20"/>
  <c r="AN2" i="20"/>
  <c r="AO2" i="20"/>
  <c r="AP2" i="20"/>
  <c r="AQ2" i="20"/>
  <c r="AR2" i="20"/>
  <c r="AR6" i="20" s="1"/>
  <c r="AS2" i="20"/>
  <c r="AT2" i="20"/>
  <c r="AX2" i="20"/>
  <c r="AZ2" i="20"/>
  <c r="BA2" i="20"/>
  <c r="BA16" i="20" s="1"/>
  <c r="BD2" i="20"/>
  <c r="BK2" i="20"/>
  <c r="AJ3" i="20"/>
  <c r="AJ5" i="20" s="1"/>
  <c r="AK3" i="20"/>
  <c r="AK5" i="20" s="1"/>
  <c r="AL3" i="20"/>
  <c r="AL5" i="20" s="1"/>
  <c r="AM3" i="20"/>
  <c r="AM5" i="20" s="1"/>
  <c r="AN3" i="20"/>
  <c r="AN5" i="20" s="1"/>
  <c r="AO3" i="20"/>
  <c r="AO5" i="20" s="1"/>
  <c r="AP3" i="20"/>
  <c r="AP5" i="20" s="1"/>
  <c r="AQ3" i="20"/>
  <c r="AU3" i="20" s="1"/>
  <c r="AR3" i="20"/>
  <c r="AS3" i="20"/>
  <c r="AT3" i="20"/>
  <c r="AW3" i="20"/>
  <c r="AX3" i="20"/>
  <c r="AY3" i="20"/>
  <c r="BC3" i="20"/>
  <c r="BD3" i="20"/>
  <c r="AJ4" i="20"/>
  <c r="AK4" i="20"/>
  <c r="AL4" i="20"/>
  <c r="AM4" i="20"/>
  <c r="AM6" i="20" s="1"/>
  <c r="AN4" i="20"/>
  <c r="AN6" i="20" s="1"/>
  <c r="AO4" i="20"/>
  <c r="AO6" i="20" s="1"/>
  <c r="AP4" i="20"/>
  <c r="AP6" i="20" s="1"/>
  <c r="AQ4" i="20"/>
  <c r="AU4" i="20" s="1"/>
  <c r="AR4" i="20"/>
  <c r="AV4" i="20" s="1"/>
  <c r="AS4" i="20"/>
  <c r="AW4" i="20" s="1"/>
  <c r="AT4" i="20"/>
  <c r="AT6" i="20" s="1"/>
  <c r="BA4" i="20"/>
  <c r="BB4" i="20"/>
  <c r="BF4" i="20"/>
  <c r="BG4" i="20"/>
  <c r="BJ4" i="20"/>
  <c r="AT5" i="20"/>
  <c r="AL6" i="20"/>
  <c r="AU8" i="20"/>
  <c r="AV8" i="20"/>
  <c r="AW8" i="20"/>
  <c r="AU9" i="20"/>
  <c r="AV9" i="20"/>
  <c r="AW9" i="20"/>
  <c r="AU10" i="20"/>
  <c r="AV10" i="20"/>
  <c r="AW10" i="20"/>
  <c r="AU11" i="20"/>
  <c r="AV11" i="20"/>
  <c r="AW11" i="20"/>
  <c r="AJ13" i="20"/>
  <c r="AJ16" i="20" s="1"/>
  <c r="AK13" i="20"/>
  <c r="AK15" i="20" s="1"/>
  <c r="AL13" i="20"/>
  <c r="AN14" i="20" s="1"/>
  <c r="AM13" i="20"/>
  <c r="AM15" i="20" s="1"/>
  <c r="AN13" i="20"/>
  <c r="AO13" i="20"/>
  <c r="AP13" i="20"/>
  <c r="AQ13" i="20"/>
  <c r="AQ14" i="20" s="1"/>
  <c r="AR13" i="20"/>
  <c r="AR14" i="20" s="1"/>
  <c r="AS13" i="20"/>
  <c r="AS16" i="20" s="1"/>
  <c r="AT13" i="20"/>
  <c r="AT14" i="20" s="1"/>
  <c r="AU13" i="20"/>
  <c r="AX13" i="20"/>
  <c r="AX16" i="20" s="1"/>
  <c r="AY13" i="20"/>
  <c r="AZ13" i="20"/>
  <c r="AZ16" i="20" s="1"/>
  <c r="BA13" i="20"/>
  <c r="BB13" i="20"/>
  <c r="BC13" i="20"/>
  <c r="BD13" i="20"/>
  <c r="BD16" i="20" s="1"/>
  <c r="BE13" i="20"/>
  <c r="BF13" i="20"/>
  <c r="BG13" i="20"/>
  <c r="BH13" i="20"/>
  <c r="BI13" i="20"/>
  <c r="BJ13" i="20"/>
  <c r="BK13" i="20"/>
  <c r="BL13" i="20"/>
  <c r="AP14" i="20"/>
  <c r="AJ15" i="20"/>
  <c r="AN15" i="20"/>
  <c r="AP15" i="20"/>
  <c r="AO16" i="20"/>
  <c r="AP16" i="20"/>
  <c r="AQ16" i="20"/>
  <c r="BR17" i="20"/>
  <c r="BS17" i="20"/>
  <c r="BT17" i="20" s="1"/>
  <c r="BU17" i="20"/>
  <c r="BV17" i="20"/>
  <c r="BW17" i="20"/>
  <c r="BX17" i="20"/>
  <c r="BY17" i="20"/>
  <c r="BZ17" i="20" s="1"/>
  <c r="CA17" i="20"/>
  <c r="CB17" i="20"/>
  <c r="CC17" i="20"/>
  <c r="CD17" i="20"/>
  <c r="CE17" i="20"/>
  <c r="CF17" i="20"/>
  <c r="CG17" i="20"/>
  <c r="CH17" i="20" s="1"/>
  <c r="CI17" i="20"/>
  <c r="CJ17" i="20"/>
  <c r="CK17" i="20"/>
  <c r="CL17" i="20"/>
  <c r="CM17" i="20"/>
  <c r="CN17" i="20"/>
  <c r="CO17" i="20"/>
  <c r="CP17" i="20"/>
  <c r="CQ17" i="20"/>
  <c r="CR17" i="20"/>
  <c r="CS17" i="20"/>
  <c r="CT17" i="20" s="1"/>
  <c r="CU17" i="20"/>
  <c r="CV17" i="20"/>
  <c r="CW17" i="20"/>
  <c r="CX17" i="20" s="1"/>
  <c r="CY17" i="20"/>
  <c r="CZ17" i="20" s="1"/>
  <c r="DA17" i="20"/>
  <c r="DB17" i="20"/>
  <c r="DC17" i="20"/>
  <c r="DD17" i="20" s="1"/>
  <c r="DE17" i="20"/>
  <c r="DF17" i="20" s="1"/>
  <c r="DG17" i="20"/>
  <c r="DH17" i="20"/>
  <c r="DI17" i="20"/>
  <c r="DJ17" i="20" s="1"/>
  <c r="DK17" i="20"/>
  <c r="DL17" i="20"/>
  <c r="DM17" i="20"/>
  <c r="DN17" i="20"/>
  <c r="DO17" i="20"/>
  <c r="DP17" i="20"/>
  <c r="DQ17" i="20"/>
  <c r="DR17" i="20"/>
  <c r="DS17" i="20"/>
  <c r="DT17" i="20"/>
  <c r="DV17" i="20" s="1"/>
  <c r="DU17" i="20"/>
  <c r="DW17" i="20"/>
  <c r="DY17" i="20"/>
  <c r="DZ17" i="20"/>
  <c r="EA17" i="20"/>
  <c r="EB17" i="20"/>
  <c r="EC17" i="20"/>
  <c r="ED17" i="20" s="1"/>
  <c r="EE17" i="20"/>
  <c r="EF17" i="20"/>
  <c r="EG17" i="20"/>
  <c r="EH17" i="20"/>
  <c r="EI17" i="20"/>
  <c r="EJ17" i="20" s="1"/>
  <c r="EK17" i="20"/>
  <c r="EL17" i="20"/>
  <c r="EM17" i="20"/>
  <c r="EN17" i="20"/>
  <c r="EO17" i="20"/>
  <c r="EP17" i="20" s="1"/>
  <c r="EQ17" i="20"/>
  <c r="ER17" i="20"/>
  <c r="EV17" i="20" s="1"/>
  <c r="ES17" i="20"/>
  <c r="ET17" i="20" s="1"/>
  <c r="EU17" i="20"/>
  <c r="EW17" i="20"/>
  <c r="EX17" i="20"/>
  <c r="FB17" i="20" s="1"/>
  <c r="EY17" i="20"/>
  <c r="EZ17" i="20"/>
  <c r="FA17" i="20"/>
  <c r="FC17" i="20"/>
  <c r="FD17" i="20"/>
  <c r="FH17" i="20" s="1"/>
  <c r="FE17" i="20"/>
  <c r="FF17" i="20" s="1"/>
  <c r="FG17" i="20"/>
  <c r="FI17" i="20"/>
  <c r="FJ17" i="20"/>
  <c r="FK17" i="20"/>
  <c r="FL17" i="20" s="1"/>
  <c r="FM17" i="20"/>
  <c r="FN17" i="20"/>
  <c r="FO17" i="20"/>
  <c r="FP17" i="20"/>
  <c r="FQ17" i="20"/>
  <c r="FR17" i="20" s="1"/>
  <c r="FS17" i="20"/>
  <c r="FT17" i="20"/>
  <c r="FU17" i="20"/>
  <c r="FV17" i="20"/>
  <c r="FW17" i="20"/>
  <c r="FX17" i="20"/>
  <c r="FY17" i="20"/>
  <c r="FZ17" i="20" s="1"/>
  <c r="GA17" i="20"/>
  <c r="GB17" i="20"/>
  <c r="GC17" i="20"/>
  <c r="GD17" i="20"/>
  <c r="GE17" i="20"/>
  <c r="GF17" i="20"/>
  <c r="GG17" i="20"/>
  <c r="GH17" i="20"/>
  <c r="GI17" i="20"/>
  <c r="GJ17" i="20"/>
  <c r="GK17" i="20"/>
  <c r="GL17" i="20" s="1"/>
  <c r="GM17" i="20"/>
  <c r="GN17" i="20"/>
  <c r="GO17" i="20"/>
  <c r="GP17" i="20" s="1"/>
  <c r="GQ17" i="20"/>
  <c r="GR17" i="20" s="1"/>
  <c r="GS17" i="20"/>
  <c r="GT17" i="20"/>
  <c r="GU17" i="20"/>
  <c r="GV17" i="20" s="1"/>
  <c r="GW17" i="20"/>
  <c r="GX17" i="20" s="1"/>
  <c r="GY17" i="20"/>
  <c r="AA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A7" i="22"/>
  <c r="AB7" i="22" s="1"/>
  <c r="Z7" i="22"/>
  <c r="AA6" i="22"/>
  <c r="AA10" i="22" s="1"/>
  <c r="Z6" i="22"/>
  <c r="AA5" i="22"/>
  <c r="AB5" i="22" s="1"/>
  <c r="Z5" i="22"/>
  <c r="AA4" i="22"/>
  <c r="Z4" i="22"/>
  <c r="AA8" i="22" s="1"/>
  <c r="AA3" i="22"/>
  <c r="AB3" i="22" s="1"/>
  <c r="Z3" i="22"/>
  <c r="K8" i="21"/>
  <c r="T6" i="21"/>
  <c r="Q6" i="21"/>
  <c r="N6" i="21"/>
  <c r="M6" i="21"/>
  <c r="K6" i="21"/>
  <c r="K9" i="21" s="1"/>
  <c r="J6" i="21"/>
  <c r="J9" i="21" s="1"/>
  <c r="B6" i="21"/>
  <c r="P5" i="21"/>
  <c r="K5" i="21"/>
  <c r="J5" i="21"/>
  <c r="H5" i="21"/>
  <c r="H8" i="21" s="1"/>
  <c r="G5" i="21"/>
  <c r="G8" i="21" s="1"/>
  <c r="T4" i="21"/>
  <c r="Q4" i="21"/>
  <c r="J4" i="21"/>
  <c r="E4" i="21"/>
  <c r="E7" i="21" s="1"/>
  <c r="D4" i="21"/>
  <c r="B4" i="21"/>
  <c r="AI15" i="20"/>
  <c r="AH15" i="20"/>
  <c r="AG15" i="20"/>
  <c r="X15" i="20"/>
  <c r="W15" i="20"/>
  <c r="S15" i="20"/>
  <c r="R15" i="20"/>
  <c r="J15" i="20"/>
  <c r="AI14" i="20"/>
  <c r="AH14" i="20"/>
  <c r="AB14" i="20"/>
  <c r="AA14" i="20"/>
  <c r="Y14" i="20"/>
  <c r="X14" i="20"/>
  <c r="T14" i="20"/>
  <c r="S14" i="20"/>
  <c r="R14" i="20"/>
  <c r="Q14" i="20"/>
  <c r="P14" i="20"/>
  <c r="L14" i="20"/>
  <c r="K14" i="20"/>
  <c r="G14" i="20"/>
  <c r="AI13" i="20"/>
  <c r="AH13" i="20"/>
  <c r="AH16" i="20" s="1"/>
  <c r="AG13" i="20"/>
  <c r="AG16" i="20" s="1"/>
  <c r="AF13" i="20"/>
  <c r="AF15" i="20" s="1"/>
  <c r="AE13" i="20"/>
  <c r="AE15" i="20" s="1"/>
  <c r="AD13" i="20"/>
  <c r="AD14" i="20" s="1"/>
  <c r="AC13" i="20"/>
  <c r="AB13" i="20"/>
  <c r="AB15" i="20" s="1"/>
  <c r="AA13" i="20"/>
  <c r="Z13" i="20"/>
  <c r="Z16" i="20" s="1"/>
  <c r="Y13" i="20"/>
  <c r="Z14" i="20" s="1"/>
  <c r="X13" i="20"/>
  <c r="X16" i="20" s="1"/>
  <c r="W13" i="20"/>
  <c r="W14" i="20" s="1"/>
  <c r="V13" i="20"/>
  <c r="V14" i="20" s="1"/>
  <c r="U13" i="20"/>
  <c r="U14" i="20" s="1"/>
  <c r="T13" i="20"/>
  <c r="T15" i="20" s="1"/>
  <c r="S13" i="20"/>
  <c r="R13" i="20"/>
  <c r="Q13" i="20"/>
  <c r="Q15" i="20" s="1"/>
  <c r="P13" i="20"/>
  <c r="P15" i="20" s="1"/>
  <c r="O13" i="20"/>
  <c r="O14" i="20" s="1"/>
  <c r="N13" i="20"/>
  <c r="N14" i="20" s="1"/>
  <c r="M13" i="20"/>
  <c r="M14" i="20" s="1"/>
  <c r="L13" i="20"/>
  <c r="K13" i="20"/>
  <c r="K15" i="20" s="1"/>
  <c r="J13" i="20"/>
  <c r="J14" i="20" s="1"/>
  <c r="I13" i="20"/>
  <c r="I14" i="20" s="1"/>
  <c r="H13" i="20"/>
  <c r="H14" i="20" s="1"/>
  <c r="G13" i="20"/>
  <c r="F13" i="20"/>
  <c r="AI6" i="20"/>
  <c r="AD6" i="20"/>
  <c r="T6" i="20"/>
  <c r="R6" i="20"/>
  <c r="O6" i="20"/>
  <c r="N6" i="20"/>
  <c r="M6" i="20"/>
  <c r="L6" i="20"/>
  <c r="K6" i="20"/>
  <c r="AH5" i="20"/>
  <c r="AG5" i="20"/>
  <c r="AE5" i="20"/>
  <c r="AB5" i="20"/>
  <c r="R5" i="20"/>
  <c r="P5" i="20"/>
  <c r="M5" i="20"/>
  <c r="L5" i="20"/>
  <c r="K5" i="20"/>
  <c r="J5" i="20"/>
  <c r="I5" i="20"/>
  <c r="AI4" i="20"/>
  <c r="AH4" i="20"/>
  <c r="AH6" i="20" s="1"/>
  <c r="AG4" i="20"/>
  <c r="AG6" i="20" s="1"/>
  <c r="AF4" i="20"/>
  <c r="AF6" i="20" s="1"/>
  <c r="AE4" i="20"/>
  <c r="AE6" i="20" s="1"/>
  <c r="AD4" i="20"/>
  <c r="AC4" i="20"/>
  <c r="AC6" i="20" s="1"/>
  <c r="AB4" i="20"/>
  <c r="AB6" i="20" s="1"/>
  <c r="AA4" i="20"/>
  <c r="AA6" i="20" s="1"/>
  <c r="Z4" i="20"/>
  <c r="BK4" i="20" s="1"/>
  <c r="Y4" i="20"/>
  <c r="Y6" i="20" s="1"/>
  <c r="X4" i="20"/>
  <c r="BI4" i="20" s="1"/>
  <c r="W4" i="20"/>
  <c r="BH4" i="20" s="1"/>
  <c r="V4" i="20"/>
  <c r="V6" i="20" s="1"/>
  <c r="U4" i="20"/>
  <c r="T4" i="20"/>
  <c r="BE4" i="20" s="1"/>
  <c r="S4" i="20"/>
  <c r="O6" i="21" s="1"/>
  <c r="O9" i="21" s="1"/>
  <c r="R4" i="20"/>
  <c r="BC4" i="20" s="1"/>
  <c r="Q4" i="20"/>
  <c r="Q6" i="20" s="1"/>
  <c r="P4" i="20"/>
  <c r="L6" i="21" s="1"/>
  <c r="L9" i="21" s="1"/>
  <c r="O4" i="20"/>
  <c r="AZ4" i="20" s="1"/>
  <c r="N4" i="20"/>
  <c r="AY4" i="20" s="1"/>
  <c r="M4" i="20"/>
  <c r="I6" i="21" s="1"/>
  <c r="I9" i="21" s="1"/>
  <c r="L4" i="20"/>
  <c r="H6" i="21" s="1"/>
  <c r="K4" i="20"/>
  <c r="G6" i="21" s="1"/>
  <c r="J4" i="20"/>
  <c r="J6" i="20" s="1"/>
  <c r="I4" i="20"/>
  <c r="I6" i="20" s="1"/>
  <c r="H4" i="20"/>
  <c r="H6" i="20" s="1"/>
  <c r="G4" i="20"/>
  <c r="G6" i="20" s="1"/>
  <c r="F4" i="20"/>
  <c r="AI3" i="20"/>
  <c r="AH3" i="20"/>
  <c r="AG3" i="20"/>
  <c r="AF3" i="20"/>
  <c r="AF5" i="20" s="1"/>
  <c r="AE3" i="20"/>
  <c r="AD3" i="20"/>
  <c r="AD5" i="20" s="1"/>
  <c r="AC3" i="20"/>
  <c r="AC5" i="20" s="1"/>
  <c r="AB3" i="20"/>
  <c r="X5" i="21" s="1"/>
  <c r="AA3" i="20"/>
  <c r="AA5" i="20" s="1"/>
  <c r="Z3" i="20"/>
  <c r="Z5" i="20" s="1"/>
  <c r="Y3" i="20"/>
  <c r="Y5" i="20" s="1"/>
  <c r="X3" i="20"/>
  <c r="X5" i="20" s="1"/>
  <c r="W3" i="20"/>
  <c r="BH3" i="20" s="1"/>
  <c r="V3" i="20"/>
  <c r="V5" i="20" s="1"/>
  <c r="U3" i="20"/>
  <c r="BG3" i="20" s="1"/>
  <c r="T3" i="20"/>
  <c r="BE3" i="20" s="1"/>
  <c r="S3" i="20"/>
  <c r="O5" i="21" s="1"/>
  <c r="R3" i="20"/>
  <c r="N5" i="21" s="1"/>
  <c r="Q3" i="20"/>
  <c r="BB3" i="20" s="1"/>
  <c r="P3" i="20"/>
  <c r="BA3" i="20" s="1"/>
  <c r="O3" i="20"/>
  <c r="AZ3" i="20" s="1"/>
  <c r="N3" i="20"/>
  <c r="N5" i="20" s="1"/>
  <c r="M3" i="20"/>
  <c r="I5" i="21" s="1"/>
  <c r="L3" i="20"/>
  <c r="K3" i="20"/>
  <c r="J3" i="20"/>
  <c r="F5" i="21" s="1"/>
  <c r="I3" i="20"/>
  <c r="E5" i="21" s="1"/>
  <c r="H3" i="20"/>
  <c r="H5" i="20" s="1"/>
  <c r="G3" i="20"/>
  <c r="G5" i="20" s="1"/>
  <c r="F3" i="20"/>
  <c r="B5" i="21" s="1"/>
  <c r="AI2" i="20"/>
  <c r="AI5" i="20" s="1"/>
  <c r="AH2" i="20"/>
  <c r="AG2" i="20"/>
  <c r="AF2" i="20"/>
  <c r="AE2" i="20"/>
  <c r="AD2" i="20"/>
  <c r="AD16" i="20" s="1"/>
  <c r="AC2" i="20"/>
  <c r="AC16" i="20" s="1"/>
  <c r="AB2" i="20"/>
  <c r="AB16" i="20" s="1"/>
  <c r="AA2" i="20"/>
  <c r="W4" i="21" s="1"/>
  <c r="W7" i="21" s="1"/>
  <c r="Z2" i="20"/>
  <c r="V4" i="21" s="1"/>
  <c r="Y2" i="20"/>
  <c r="Y16" i="20" s="1"/>
  <c r="X2" i="20"/>
  <c r="BI2" i="20" s="1"/>
  <c r="W2" i="20"/>
  <c r="W16" i="20" s="1"/>
  <c r="V2" i="20"/>
  <c r="V16" i="20" s="1"/>
  <c r="U2" i="20"/>
  <c r="BF2" i="20" s="1"/>
  <c r="T2" i="20"/>
  <c r="BE2" i="20" s="1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C4" i="21" s="1"/>
  <c r="F2" i="20"/>
  <c r="F6" i="20" s="1"/>
  <c r="AI9" i="20"/>
  <c r="AM11" i="20"/>
  <c r="AN11" i="20"/>
  <c r="M9" i="20"/>
  <c r="AQ8" i="20"/>
  <c r="AE9" i="20"/>
  <c r="AO9" i="20"/>
  <c r="AP10" i="20"/>
  <c r="I8" i="20"/>
  <c r="AF8" i="20"/>
  <c r="AT9" i="20"/>
  <c r="AG10" i="20"/>
  <c r="AT10" i="20"/>
  <c r="U11" i="20"/>
  <c r="Z10" i="20"/>
  <c r="AG9" i="20"/>
  <c r="AE8" i="20"/>
  <c r="I10" i="20"/>
  <c r="Q9" i="20"/>
  <c r="T8" i="20"/>
  <c r="AT8" i="20"/>
  <c r="F11" i="20"/>
  <c r="AH8" i="20"/>
  <c r="M8" i="20"/>
  <c r="AG8" i="20"/>
  <c r="N11" i="20"/>
  <c r="Q10" i="20"/>
  <c r="AX11" i="20"/>
  <c r="X9" i="20"/>
  <c r="AZ11" i="20"/>
  <c r="M11" i="20"/>
  <c r="L11" i="20"/>
  <c r="N8" i="20"/>
  <c r="AF9" i="20"/>
  <c r="X10" i="20"/>
  <c r="AO11" i="20"/>
  <c r="R10" i="20"/>
  <c r="BD8" i="20"/>
  <c r="T11" i="20"/>
  <c r="H8" i="20"/>
  <c r="I9" i="20"/>
  <c r="P8" i="20"/>
  <c r="K8" i="20"/>
  <c r="G9" i="20"/>
  <c r="J9" i="20"/>
  <c r="F8" i="20"/>
  <c r="AL10" i="20"/>
  <c r="G8" i="20"/>
  <c r="J10" i="20"/>
  <c r="K11" i="20"/>
  <c r="O10" i="20"/>
  <c r="S10" i="20"/>
  <c r="H9" i="20"/>
  <c r="Z11" i="20"/>
  <c r="Q11" i="20"/>
  <c r="AP11" i="20"/>
  <c r="T10" i="20"/>
  <c r="N9" i="20"/>
  <c r="AO10" i="20"/>
  <c r="K10" i="20"/>
  <c r="AH9" i="20"/>
  <c r="Q8" i="20"/>
  <c r="R11" i="20"/>
  <c r="P10" i="20"/>
  <c r="L8" i="20"/>
  <c r="AQ11" i="20"/>
  <c r="O8" i="20"/>
  <c r="O9" i="20"/>
  <c r="U10" i="20"/>
  <c r="R9" i="20"/>
  <c r="AQ10" i="20"/>
  <c r="AT11" i="20"/>
  <c r="I11" i="20"/>
  <c r="P9" i="20"/>
  <c r="AL9" i="20"/>
  <c r="BK10" i="20"/>
  <c r="G10" i="20"/>
  <c r="AQ9" i="20"/>
  <c r="AP9" i="20"/>
  <c r="AK11" i="20"/>
  <c r="AL11" i="20"/>
  <c r="H10" i="20"/>
  <c r="G11" i="20"/>
  <c r="BE16" i="20" l="1"/>
  <c r="BF16" i="20"/>
  <c r="M9" i="21"/>
  <c r="Z6" i="21"/>
  <c r="Q9" i="21"/>
  <c r="BI16" i="20"/>
  <c r="P8" i="21"/>
  <c r="O8" i="21"/>
  <c r="I8" i="21"/>
  <c r="J8" i="21"/>
  <c r="D7" i="21"/>
  <c r="C7" i="21"/>
  <c r="F8" i="21"/>
  <c r="H9" i="21"/>
  <c r="N8" i="21"/>
  <c r="F16" i="20"/>
  <c r="G16" i="20"/>
  <c r="AL14" i="20"/>
  <c r="AS5" i="20"/>
  <c r="P6" i="20"/>
  <c r="H16" i="20"/>
  <c r="F4" i="21"/>
  <c r="F7" i="21" s="1"/>
  <c r="L5" i="21"/>
  <c r="L8" i="21" s="1"/>
  <c r="AB6" i="22"/>
  <c r="AK14" i="20"/>
  <c r="AR5" i="20"/>
  <c r="O5" i="20"/>
  <c r="AE14" i="20"/>
  <c r="I16" i="20"/>
  <c r="G4" i="21"/>
  <c r="G7" i="21" s="1"/>
  <c r="M5" i="21"/>
  <c r="P6" i="21"/>
  <c r="P9" i="21" s="1"/>
  <c r="AJ14" i="20"/>
  <c r="AQ5" i="20"/>
  <c r="C6" i="21"/>
  <c r="C9" i="21" s="1"/>
  <c r="AF14" i="20"/>
  <c r="J16" i="20"/>
  <c r="H4" i="21"/>
  <c r="AN16" i="20"/>
  <c r="AA16" i="20"/>
  <c r="AM14" i="20"/>
  <c r="Q5" i="20"/>
  <c r="S6" i="20"/>
  <c r="AG14" i="20"/>
  <c r="K16" i="20"/>
  <c r="I4" i="21"/>
  <c r="I7" i="21" s="1"/>
  <c r="R6" i="21"/>
  <c r="AM16" i="20"/>
  <c r="BL2" i="20"/>
  <c r="AR16" i="20"/>
  <c r="L16" i="20"/>
  <c r="S6" i="21"/>
  <c r="S5" i="20"/>
  <c r="U6" i="20"/>
  <c r="M16" i="20"/>
  <c r="K4" i="21"/>
  <c r="K7" i="21" s="1"/>
  <c r="Q5" i="21"/>
  <c r="Q8" i="21" s="1"/>
  <c r="AK16" i="20"/>
  <c r="BJ2" i="20"/>
  <c r="BJ16" i="20" s="1"/>
  <c r="T5" i="20"/>
  <c r="N16" i="20"/>
  <c r="L4" i="21"/>
  <c r="R5" i="21"/>
  <c r="U6" i="21"/>
  <c r="U9" i="21" s="1"/>
  <c r="BL3" i="20"/>
  <c r="AL16" i="20"/>
  <c r="U5" i="20"/>
  <c r="W6" i="20"/>
  <c r="O16" i="20"/>
  <c r="M4" i="21"/>
  <c r="S5" i="21"/>
  <c r="V6" i="21"/>
  <c r="V9" i="21" s="1"/>
  <c r="BK3" i="20"/>
  <c r="BH2" i="20"/>
  <c r="AI16" i="20"/>
  <c r="X6" i="20"/>
  <c r="L15" i="20"/>
  <c r="P16" i="20"/>
  <c r="N4" i="21"/>
  <c r="T5" i="21"/>
  <c r="T8" i="21" s="1"/>
  <c r="W6" i="21"/>
  <c r="BJ3" i="20"/>
  <c r="BG2" i="20"/>
  <c r="W5" i="20"/>
  <c r="M15" i="20"/>
  <c r="Q16" i="20"/>
  <c r="O4" i="21"/>
  <c r="O7" i="21" s="1"/>
  <c r="U5" i="21"/>
  <c r="X6" i="21"/>
  <c r="X9" i="21" s="1"/>
  <c r="N9" i="21"/>
  <c r="BL4" i="20"/>
  <c r="BI3" i="20"/>
  <c r="AT16" i="20"/>
  <c r="AK6" i="20"/>
  <c r="Z6" i="20"/>
  <c r="N15" i="20"/>
  <c r="R16" i="20"/>
  <c r="P4" i="21"/>
  <c r="V5" i="21"/>
  <c r="AT15" i="20"/>
  <c r="O15" i="20"/>
  <c r="S16" i="20"/>
  <c r="W5" i="21"/>
  <c r="W8" i="21" s="1"/>
  <c r="BK16" i="20"/>
  <c r="AS15" i="20"/>
  <c r="T16" i="20"/>
  <c r="R4" i="21"/>
  <c r="AR15" i="20"/>
  <c r="BF3" i="20"/>
  <c r="BC2" i="20"/>
  <c r="U16" i="20"/>
  <c r="S4" i="21"/>
  <c r="S7" i="21" s="1"/>
  <c r="AQ15" i="20"/>
  <c r="BB2" i="20"/>
  <c r="U4" i="21"/>
  <c r="U7" i="21" s="1"/>
  <c r="DX17" i="20"/>
  <c r="AY2" i="20"/>
  <c r="AY16" i="20" s="1"/>
  <c r="U15" i="20"/>
  <c r="AA9" i="22"/>
  <c r="AL15" i="20"/>
  <c r="AW13" i="20"/>
  <c r="BD4" i="20"/>
  <c r="V15" i="20"/>
  <c r="X4" i="21"/>
  <c r="X7" i="21" s="1"/>
  <c r="AV13" i="20"/>
  <c r="AS6" i="20"/>
  <c r="Y15" i="20"/>
  <c r="D6" i="21"/>
  <c r="D9" i="21" s="1"/>
  <c r="AQ6" i="20"/>
  <c r="AV3" i="20"/>
  <c r="AA15" i="20"/>
  <c r="C5" i="21"/>
  <c r="C8" i="21" s="1"/>
  <c r="AX4" i="20"/>
  <c r="F5" i="20"/>
  <c r="AF16" i="20"/>
  <c r="D5" i="21"/>
  <c r="D8" i="21" s="1"/>
  <c r="AS14" i="20"/>
  <c r="Z15" i="20"/>
  <c r="E6" i="21"/>
  <c r="E9" i="21" s="1"/>
  <c r="AE16" i="20"/>
  <c r="F6" i="21"/>
  <c r="G9" i="21" s="1"/>
  <c r="AB4" i="22"/>
  <c r="AS8" i="20"/>
  <c r="AO8" i="20"/>
  <c r="AX10" i="20"/>
  <c r="P11" i="20"/>
  <c r="F10" i="20"/>
  <c r="M10" i="20"/>
  <c r="V10" i="20"/>
  <c r="AP8" i="20"/>
  <c r="BI8" i="20"/>
  <c r="AL8" i="20"/>
  <c r="AK9" i="20"/>
  <c r="K9" i="20"/>
  <c r="AE10" i="20"/>
  <c r="AJ10" i="20"/>
  <c r="S11" i="20"/>
  <c r="W11" i="20"/>
  <c r="X11" i="20"/>
  <c r="AJ11" i="20"/>
  <c r="BA10" i="20"/>
  <c r="AA10" i="20"/>
  <c r="AZ8" i="20"/>
  <c r="BE9" i="20"/>
  <c r="AN8" i="20"/>
  <c r="AR11" i="20"/>
  <c r="AZ10" i="20"/>
  <c r="AA8" i="20"/>
  <c r="O11" i="20"/>
  <c r="AK8" i="20"/>
  <c r="AH10" i="20"/>
  <c r="AM9" i="20"/>
  <c r="Z8" i="20"/>
  <c r="AR8" i="20"/>
  <c r="BD11" i="20"/>
  <c r="R8" i="20"/>
  <c r="Y10" i="20"/>
  <c r="AD8" i="20"/>
  <c r="AB10" i="20"/>
  <c r="BI9" i="20"/>
  <c r="AS11" i="20"/>
  <c r="BF9" i="20"/>
  <c r="W9" i="20"/>
  <c r="AM10" i="20"/>
  <c r="AC11" i="20"/>
  <c r="BF8" i="20"/>
  <c r="AD11" i="20"/>
  <c r="S9" i="20"/>
  <c r="F9" i="20"/>
  <c r="Y11" i="20"/>
  <c r="BD9" i="20"/>
  <c r="BA8" i="20"/>
  <c r="AJ8" i="20"/>
  <c r="AB9" i="20"/>
  <c r="AC8" i="20"/>
  <c r="AC10" i="20"/>
  <c r="W10" i="20"/>
  <c r="J8" i="20"/>
  <c r="L9" i="20"/>
  <c r="AI10" i="20"/>
  <c r="AH11" i="20"/>
  <c r="AI8" i="20"/>
  <c r="AM8" i="20"/>
  <c r="AK10" i="20"/>
  <c r="T9" i="20"/>
  <c r="AS9" i="20"/>
  <c r="BK9" i="20"/>
  <c r="BI11" i="20"/>
  <c r="Y8" i="20"/>
  <c r="Y9" i="20"/>
  <c r="BE11" i="20"/>
  <c r="BK8" i="20"/>
  <c r="BA11" i="20"/>
  <c r="BF11" i="20"/>
  <c r="AD10" i="20"/>
  <c r="AI11" i="20"/>
  <c r="V9" i="20"/>
  <c r="AX8" i="20"/>
  <c r="X8" i="20"/>
  <c r="AD9" i="20"/>
  <c r="V11" i="20"/>
  <c r="AR10" i="20"/>
  <c r="N10" i="20"/>
  <c r="AJ9" i="20"/>
  <c r="AR9" i="20"/>
  <c r="AX9" i="20"/>
  <c r="AB8" i="20"/>
  <c r="AN10" i="20"/>
  <c r="AF10" i="20"/>
  <c r="S8" i="20"/>
  <c r="J11" i="20"/>
  <c r="BA9" i="20"/>
  <c r="AG11" i="20"/>
  <c r="Z9" i="20"/>
  <c r="BF10" i="20"/>
  <c r="BI10" i="20"/>
  <c r="AA9" i="20"/>
  <c r="U9" i="20"/>
  <c r="H11" i="20"/>
  <c r="BK11" i="20"/>
  <c r="L10" i="20"/>
  <c r="BE8" i="20"/>
  <c r="AZ9" i="20"/>
  <c r="AF11" i="20"/>
  <c r="U8" i="20"/>
  <c r="AE11" i="20"/>
  <c r="BE10" i="20"/>
  <c r="V8" i="20"/>
  <c r="W8" i="20"/>
  <c r="AB11" i="20"/>
  <c r="AS10" i="20"/>
  <c r="BD10" i="20"/>
  <c r="AC9" i="20"/>
  <c r="AN9" i="20"/>
  <c r="AA11" i="20"/>
  <c r="S8" i="21" l="1"/>
  <c r="E8" i="21"/>
  <c r="M7" i="21"/>
  <c r="T9" i="21"/>
  <c r="S9" i="21"/>
  <c r="BB16" i="20"/>
  <c r="BL16" i="20"/>
  <c r="V7" i="21"/>
  <c r="BG16" i="20"/>
  <c r="R9" i="21"/>
  <c r="AA6" i="21"/>
  <c r="W9" i="21"/>
  <c r="J7" i="21"/>
  <c r="X8" i="21"/>
  <c r="V8" i="21"/>
  <c r="N7" i="21"/>
  <c r="Z4" i="21"/>
  <c r="P7" i="21"/>
  <c r="Q7" i="21"/>
  <c r="R8" i="21"/>
  <c r="AA5" i="21"/>
  <c r="L7" i="21"/>
  <c r="T7" i="21"/>
  <c r="AD6" i="21"/>
  <c r="H7" i="21"/>
  <c r="BC16" i="20"/>
  <c r="F9" i="21"/>
  <c r="BH16" i="20"/>
  <c r="Z5" i="21"/>
  <c r="AD5" i="21" s="1"/>
  <c r="AA4" i="21"/>
  <c r="R7" i="21"/>
  <c r="U8" i="21"/>
  <c r="M8" i="21"/>
  <c r="BB8" i="20"/>
  <c r="BH8" i="20"/>
  <c r="BB9" i="20"/>
  <c r="BG10" i="20"/>
  <c r="BB10" i="20"/>
  <c r="BG9" i="20"/>
  <c r="BB11" i="20"/>
  <c r="BJ8" i="20"/>
  <c r="BC10" i="20"/>
  <c r="BJ11" i="20"/>
  <c r="AY8" i="20"/>
  <c r="BL9" i="20"/>
  <c r="BH10" i="20"/>
  <c r="BL8" i="20"/>
  <c r="AY10" i="20"/>
  <c r="BJ10" i="20"/>
  <c r="BG11" i="20"/>
  <c r="BJ9" i="20"/>
  <c r="BH11" i="20"/>
  <c r="BL10" i="20"/>
  <c r="BH9" i="20"/>
  <c r="BL11" i="20"/>
  <c r="BC9" i="20"/>
  <c r="BG8" i="20"/>
  <c r="AY11" i="20"/>
  <c r="BC11" i="20"/>
  <c r="BC8" i="20"/>
  <c r="AY9" i="20"/>
  <c r="AB4" i="21" l="1"/>
  <c r="AA7" i="21"/>
  <c r="AA9" i="21"/>
  <c r="AB6" i="21"/>
  <c r="AE6" i="21"/>
  <c r="AF6" i="21" s="1"/>
  <c r="AA8" i="21"/>
  <c r="AE5" i="21"/>
  <c r="AF5" i="21" s="1"/>
  <c r="AB5" i="21"/>
</calcChain>
</file>

<file path=xl/sharedStrings.xml><?xml version="1.0" encoding="utf-8"?>
<sst xmlns="http://schemas.openxmlformats.org/spreadsheetml/2006/main" count="5427" uniqueCount="1705">
  <si>
    <t>SAP Totals -&gt;</t>
  </si>
  <si>
    <t>SAP Top 10 Totals -&gt;</t>
  </si>
  <si>
    <t>SAP Non-Top 10 Totals -&gt;</t>
  </si>
  <si>
    <t>SAP Top 10 Vs EAS % -&gt;</t>
  </si>
  <si>
    <t>SAP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</si>
  <si>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</si>
  <si>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</si>
  <si>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</si>
  <si>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</si>
  <si>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</si>
  <si>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</si>
  <si>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</si>
  <si>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</si>
  <si>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</si>
  <si>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</si>
  <si>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</si>
  <si>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</si>
  <si>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</si>
  <si>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</si>
  <si>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</si>
  <si>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</si>
  <si>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</si>
  <si>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</si>
  <si>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</si>
  <si>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</si>
  <si>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</si>
  <si>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</si>
  <si>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</si>
  <si>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</si>
  <si>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</si>
  <si>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</si>
  <si>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</si>
  <si>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</si>
  <si>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</si>
  <si>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</si>
  <si>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</si>
  <si>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</si>
  <si>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</si>
  <si>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</si>
  <si>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</si>
  <si>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Q3'24 TD.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</si>
  <si>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</si>
  <si>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</si>
  <si>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</si>
  <si>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</si>
  <si>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</si>
  <si>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</si>
  <si>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</si>
  <si>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</si>
  <si>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</si>
  <si>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</si>
  <si>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</si>
  <si>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 Act.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</si>
  <si>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</si>
  <si>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</si>
  <si>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</si>
  <si>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</si>
  <si>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</si>
  <si>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</si>
  <si>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</si>
  <si>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</si>
  <si>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</si>
  <si>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</si>
  <si>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</si>
  <si>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</si>
  <si>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</si>
  <si>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</si>
  <si>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</si>
  <si>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</si>
  <si>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</si>
  <si>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</si>
  <si>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</si>
  <si>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</si>
  <si>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</si>
  <si>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</si>
  <si>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</si>
  <si>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</si>
  <si>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</si>
  <si>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</si>
  <si>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</si>
  <si>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SL FY23 Bucket (Ranking)</t>
  </si>
  <si>
    <t>SL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</si>
  <si>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</si>
  <si>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</si>
  <si>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</si>
  <si>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</si>
  <si>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</si>
  <si>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</si>
  <si>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</si>
  <si>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</si>
  <si>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</si>
  <si>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</si>
  <si>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</si>
  <si>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</si>
  <si>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</si>
  <si>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</si>
  <si>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</si>
  <si>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</si>
  <si>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</si>
  <si>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</si>
  <si>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</si>
  <si>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</si>
  <si>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</si>
  <si>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</si>
  <si>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</si>
  <si>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</si>
  <si>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</si>
  <si>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</si>
  <si>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</si>
  <si>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</si>
  <si>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</si>
  <si>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</si>
  <si>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</si>
  <si>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</si>
  <si>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</si>
  <si>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</si>
  <si>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</si>
  <si>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</si>
  <si>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</si>
  <si>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</si>
  <si>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</si>
  <si>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</si>
  <si>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</si>
  <si>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</si>
  <si>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</si>
  <si>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</si>
  <si>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</si>
  <si>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</si>
  <si>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</si>
  <si>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</si>
  <si>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</si>
  <si>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</si>
  <si>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</si>
  <si>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</si>
  <si>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</si>
  <si>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</si>
  <si>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</si>
  <si>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</si>
  <si>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</si>
  <si>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</si>
  <si>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</si>
  <si>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</si>
  <si>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</si>
  <si>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</si>
  <si>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</si>
  <si>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</si>
  <si>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</si>
  <si>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</si>
  <si>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</si>
  <si>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</si>
  <si>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</si>
  <si>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</si>
  <si>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</si>
  <si>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</si>
  <si>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</si>
  <si>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</si>
  <si>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</si>
  <si>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</si>
  <si>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</si>
  <si>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</si>
  <si>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</si>
  <si>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</si>
  <si>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</si>
  <si>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</si>
  <si>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</si>
  <si>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</si>
  <si>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Q3'24 TD  Rev (Reported) (KUSD)</t>
  </si>
  <si>
    <t>Q3'24 TD Project Margin (Reported) (KUSD)</t>
  </si>
  <si>
    <t>Q3'24 TD
Project 
Margin 
%</t>
  </si>
  <si>
    <t>Q3'24 TD Operating Margin (Reported) (KUSD)</t>
  </si>
  <si>
    <t>Q3'24 TD 
Operating 
Margin 
%</t>
  </si>
  <si>
    <t>Q3'24 TD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</si>
  <si>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</si>
  <si>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</si>
  <si>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</si>
  <si>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</si>
  <si>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</si>
  <si>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</si>
  <si>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</si>
  <si>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</si>
  <si>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</si>
  <si>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</si>
  <si>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</si>
  <si>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</si>
  <si>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</si>
  <si>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</si>
  <si>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</si>
  <si>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</si>
  <si>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</si>
  <si>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</si>
  <si>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</si>
  <si>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</si>
  <si>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</si>
  <si>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</si>
  <si>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</si>
  <si>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</si>
  <si>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</si>
  <si>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</si>
  <si>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</si>
  <si>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</si>
  <si>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</si>
  <si>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</si>
  <si>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</si>
  <si>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</si>
  <si>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</si>
  <si>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</si>
  <si>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</si>
  <si>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</si>
  <si>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</si>
  <si>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</si>
  <si>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</si>
  <si>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</si>
  <si>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</si>
  <si>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</si>
  <si>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 Rev (Reported) (KUSD)</t>
  </si>
  <si>
    <t>H2'24  Project Margin (Reported) (KUSD)</t>
  </si>
  <si>
    <t>H2'24
Project 
Margin 
%</t>
  </si>
  <si>
    <t>H2'24  Operating Margin (Reported) (KUSD)</t>
  </si>
  <si>
    <t>H2'24
Operating
 Margin 
%</t>
  </si>
  <si>
    <t>H2'24
Billed Efforts
(PM)</t>
  </si>
  <si>
    <t>SAP</t>
  </si>
  <si>
    <t>APPLE</t>
  </si>
  <si>
    <t>Apple Computer, Inc.</t>
  </si>
  <si>
    <t>CRL</t>
  </si>
  <si>
    <t>Org 100</t>
  </si>
  <si>
    <t>Revenue - Top 10</t>
  </si>
  <si>
    <t>NOVARMST</t>
  </si>
  <si>
    <t>Novartis Pharma AG</t>
  </si>
  <si>
    <t>LS</t>
  </si>
  <si>
    <t>HIL</t>
  </si>
  <si>
    <t>DAGMAST</t>
  </si>
  <si>
    <t>Daimler AG</t>
  </si>
  <si>
    <t>COREMFG</t>
  </si>
  <si>
    <t>ABBMST</t>
  </si>
  <si>
    <t>SYNGMAST</t>
  </si>
  <si>
    <t>Syngenta Crop Protection Pty Limite</t>
  </si>
  <si>
    <t>COKE</t>
  </si>
  <si>
    <t>SCEDISON</t>
  </si>
  <si>
    <t>Southern California Edison Company</t>
  </si>
  <si>
    <t>SURE</t>
  </si>
  <si>
    <t>PEPSIMST</t>
  </si>
  <si>
    <t>Pepsico</t>
  </si>
  <si>
    <t>ELILIMST</t>
  </si>
  <si>
    <t>Lilly Corporate Center</t>
  </si>
  <si>
    <t>Org 101 to 200</t>
  </si>
  <si>
    <t>JCMASTER</t>
  </si>
  <si>
    <t>Johnson</t>
  </si>
  <si>
    <t>ARCMITMS</t>
  </si>
  <si>
    <t>Arcelor Mittal</t>
  </si>
  <si>
    <t>Revenue - Non Top 10</t>
  </si>
  <si>
    <t>ROCH</t>
  </si>
  <si>
    <t>Roche</t>
  </si>
  <si>
    <t>SEGAMMST</t>
  </si>
  <si>
    <t>Siemens Gamesa Renewable Energy, S.A.</t>
  </si>
  <si>
    <t>ADIDMAST</t>
  </si>
  <si>
    <t>Adidas Salomon Japan - Tokyo</t>
  </si>
  <si>
    <t>CMACGM</t>
  </si>
  <si>
    <t>CMA CGM</t>
  </si>
  <si>
    <t>BMIGPMST</t>
  </si>
  <si>
    <t>BMI GROUP HOLDINGS UK LIMITED</t>
  </si>
  <si>
    <t>MCKESSON</t>
  </si>
  <si>
    <t>McKesson Corporation</t>
  </si>
  <si>
    <t>INTELMST</t>
  </si>
  <si>
    <t>Intel</t>
  </si>
  <si>
    <t>CMT</t>
  </si>
  <si>
    <t>ALCONMST</t>
  </si>
  <si>
    <t>Alcon Vision LLC</t>
  </si>
  <si>
    <t>ULTAMST</t>
  </si>
  <si>
    <t>Ulta Salon, Cosmetics &amp; Fragrance</t>
  </si>
  <si>
    <t>AIRBUSMS</t>
  </si>
  <si>
    <t>Airbus</t>
  </si>
  <si>
    <t>FORDMST</t>
  </si>
  <si>
    <t>Ford Motor Company</t>
  </si>
  <si>
    <t>MSMASTER</t>
  </si>
  <si>
    <t>MS</t>
  </si>
  <si>
    <t>KRAFGMST</t>
  </si>
  <si>
    <t>Kraft foods Group Inc</t>
  </si>
  <si>
    <t>PGMSTRCT</t>
  </si>
  <si>
    <t>The Procter &amp; Gamble Company</t>
  </si>
  <si>
    <t>BNSF</t>
  </si>
  <si>
    <t>Burlington Northern Santa Fe Rlwy.</t>
  </si>
  <si>
    <t>NIKE</t>
  </si>
  <si>
    <t>Nike Inc.</t>
  </si>
  <si>
    <t>MGFINMST</t>
  </si>
  <si>
    <t>Metsä Board Oyj</t>
  </si>
  <si>
    <t>EXXNMMST</t>
  </si>
  <si>
    <t>ExxonMobil Upstream Research Compan</t>
  </si>
  <si>
    <t>CMPASUS</t>
  </si>
  <si>
    <t>Compass Group Usa, Inc.</t>
  </si>
  <si>
    <t>LSCOMST</t>
  </si>
  <si>
    <t>Levi Strauss &amp; Co.</t>
  </si>
  <si>
    <t>NRPCMST</t>
  </si>
  <si>
    <t>Amtrak CoE for SAP Ecosystem</t>
  </si>
  <si>
    <t>IPSU</t>
  </si>
  <si>
    <t>CONAGMST</t>
  </si>
  <si>
    <t>Conagra</t>
  </si>
  <si>
    <t>RECUKMST</t>
  </si>
  <si>
    <t>Reckitt Benckiser Corp. Ser. Ltd</t>
  </si>
  <si>
    <t>PWC</t>
  </si>
  <si>
    <t>PricewaterhouseCoopers LLP</t>
  </si>
  <si>
    <t>SANOFMST</t>
  </si>
  <si>
    <t>Sanofi-aventis</t>
  </si>
  <si>
    <t>ELAHEMST</t>
  </si>
  <si>
    <t>Elanco US, Inc.</t>
  </si>
  <si>
    <t>ZOETIMST</t>
  </si>
  <si>
    <t>ZOETIS INC</t>
  </si>
  <si>
    <t>PGEMST</t>
  </si>
  <si>
    <t>Pacific Gas and Electric</t>
  </si>
  <si>
    <t>SIEMST</t>
  </si>
  <si>
    <t>Siemens AG</t>
  </si>
  <si>
    <t>HERSHMST</t>
  </si>
  <si>
    <t>The Hershey Company</t>
  </si>
  <si>
    <t>HPQMST</t>
  </si>
  <si>
    <t>Hewlett-Packard Company</t>
  </si>
  <si>
    <t>Org 201 to 300</t>
  </si>
  <si>
    <t>OGNONMST</t>
  </si>
  <si>
    <t>Organon USA, Inc.</t>
  </si>
  <si>
    <t>VALEANT</t>
  </si>
  <si>
    <t>Bausch Health US, LLC</t>
  </si>
  <si>
    <t>UNILVMST</t>
  </si>
  <si>
    <t>Unilever  Plc</t>
  </si>
  <si>
    <t>DAITRMST</t>
  </si>
  <si>
    <t>Daimler Trucks AG</t>
  </si>
  <si>
    <t>AMDUSMST</t>
  </si>
  <si>
    <t>Advanced Micro Devices, Inc</t>
  </si>
  <si>
    <t>BPMAST</t>
  </si>
  <si>
    <t>BP Oil International Ltd.</t>
  </si>
  <si>
    <t>KONECORP</t>
  </si>
  <si>
    <t>KONE Corporation</t>
  </si>
  <si>
    <t>AUSGRID</t>
  </si>
  <si>
    <t>Ausgrid</t>
  </si>
  <si>
    <t>HARLEMST</t>
  </si>
  <si>
    <t>Harley-Davidson, Inc.</t>
  </si>
  <si>
    <t>FPLMAST</t>
  </si>
  <si>
    <t>Florida Power and Light Company</t>
  </si>
  <si>
    <t>NOVNPHMA</t>
  </si>
  <si>
    <t>KMSACMST</t>
  </si>
  <si>
    <t>KOMATSU AMERICA CORP</t>
  </si>
  <si>
    <t>TYNFDMST</t>
  </si>
  <si>
    <t>Tyson Shared Services, Inc.</t>
  </si>
  <si>
    <t>HPECOMST</t>
  </si>
  <si>
    <t>Hewlett Packard Enterprise Company</t>
  </si>
  <si>
    <t>SCAMST</t>
  </si>
  <si>
    <t>SCA FOREST PRODUCTS AB</t>
  </si>
  <si>
    <t>NA</t>
  </si>
  <si>
    <t>ASZENMST</t>
  </si>
  <si>
    <t>AstraZeneca</t>
  </si>
  <si>
    <t>HALLMST</t>
  </si>
  <si>
    <t>Hallmark cards</t>
  </si>
  <si>
    <t>NAB</t>
  </si>
  <si>
    <t>National Bank of Australia</t>
  </si>
  <si>
    <t>BFS</t>
  </si>
  <si>
    <t>FS</t>
  </si>
  <si>
    <t>AMAT</t>
  </si>
  <si>
    <t>Applied Materials, Inc</t>
  </si>
  <si>
    <t>WMG</t>
  </si>
  <si>
    <t>WARNER CUSTOM MUSIC CORP</t>
  </si>
  <si>
    <t>ORNPHMST</t>
  </si>
  <si>
    <t>Orion Corporation</t>
  </si>
  <si>
    <t>POLO</t>
  </si>
  <si>
    <t>Polo Ralph Lauren Corporation</t>
  </si>
  <si>
    <t>OERLIKON</t>
  </si>
  <si>
    <t>Oerlikon IT solutions AG</t>
  </si>
  <si>
    <t>IPSSAMST</t>
  </si>
  <si>
    <t>Ipsen S.A.</t>
  </si>
  <si>
    <t>VERIZMST</t>
  </si>
  <si>
    <t>Verizon</t>
  </si>
  <si>
    <t>ACASAMST</t>
  </si>
  <si>
    <t>Atlas Copco ASAP NV</t>
  </si>
  <si>
    <t>SB112403</t>
  </si>
  <si>
    <t>Starbucks Corporation</t>
  </si>
  <si>
    <t>PWCJBMST</t>
  </si>
  <si>
    <t>PricewaterhouseCoopers  LLP</t>
  </si>
  <si>
    <t>EYLLPMST</t>
  </si>
  <si>
    <t>EYGI BV (EY)</t>
  </si>
  <si>
    <t>HITLMST</t>
  </si>
  <si>
    <t>Hitachi Limited</t>
  </si>
  <si>
    <t>JAPAN</t>
  </si>
  <si>
    <t>TELSTMST</t>
  </si>
  <si>
    <t>TELSTRA</t>
  </si>
  <si>
    <t>EISAMMST</t>
  </si>
  <si>
    <t>Eisner Advisory Group LLC</t>
  </si>
  <si>
    <t>MARS</t>
  </si>
  <si>
    <t>Mars Global Financial Services Mars Inc.,</t>
  </si>
  <si>
    <t>AVNETMST</t>
  </si>
  <si>
    <t>Avnet, Inc.</t>
  </si>
  <si>
    <t>SFUSDMST</t>
  </si>
  <si>
    <t>SAN FRANCISCO UNIFIED SCHOOL DISTRICT</t>
  </si>
  <si>
    <t>ENECOMST</t>
  </si>
  <si>
    <t>Emirates Nuclear Energy Corporation (Enec)</t>
  </si>
  <si>
    <t>ALXPRMST</t>
  </si>
  <si>
    <t>ALIX PARTNERS, LLP</t>
  </si>
  <si>
    <t>GLOBALFO</t>
  </si>
  <si>
    <t>GLOBALFOUNDRIES Inc.</t>
  </si>
  <si>
    <t>TKELMST</t>
  </si>
  <si>
    <t>Thyssenkrupp Elevators AG</t>
  </si>
  <si>
    <t>INGRDMST</t>
  </si>
  <si>
    <t>Ingredion Incorporated</t>
  </si>
  <si>
    <t>OLXMST</t>
  </si>
  <si>
    <t>Grupa OLX Sp.z o. o.,</t>
  </si>
  <si>
    <t>TCGCMST</t>
  </si>
  <si>
    <t>The Capital Group Companies</t>
  </si>
  <si>
    <t>TMHUSMST</t>
  </si>
  <si>
    <t>Toyota Material Handling USA Inc</t>
  </si>
  <si>
    <t>JGSUHMST</t>
  </si>
  <si>
    <t>JG SUMMIT HOLDINGS, INC.</t>
  </si>
  <si>
    <t>BHPPMST</t>
  </si>
  <si>
    <t>BHP Billiton Petroleum (Deepwater)</t>
  </si>
  <si>
    <t>ARLANMST</t>
  </si>
  <si>
    <t>ARLANXEO Netherlands B.V.,</t>
  </si>
  <si>
    <t>CREDENDO</t>
  </si>
  <si>
    <t>Credendo</t>
  </si>
  <si>
    <t>INS</t>
  </si>
  <si>
    <t>NSWSMST</t>
  </si>
  <si>
    <t>NSW ServiceFirst</t>
  </si>
  <si>
    <t>TSBUK</t>
  </si>
  <si>
    <t>TSB Bank Plc</t>
  </si>
  <si>
    <t>INOGYMST</t>
  </si>
  <si>
    <t>Innogy SE</t>
  </si>
  <si>
    <t>DEOMST</t>
  </si>
  <si>
    <t>Diageo North America</t>
  </si>
  <si>
    <t>PFE</t>
  </si>
  <si>
    <t>Pfizer Global Pharmaceuticals</t>
  </si>
  <si>
    <t>XCEL</t>
  </si>
  <si>
    <t>Xcel Energy Services Inc.</t>
  </si>
  <si>
    <t>FEIBVMST</t>
  </si>
  <si>
    <t>FedEx Express International B.V.</t>
  </si>
  <si>
    <t>BOMBARD</t>
  </si>
  <si>
    <t>Bombardier</t>
  </si>
  <si>
    <t>FDC01MST</t>
  </si>
  <si>
    <t>First Data Corporation</t>
  </si>
  <si>
    <t>INOVAMST</t>
  </si>
  <si>
    <t>Innovapost Inc</t>
  </si>
  <si>
    <t>VALEOMST</t>
  </si>
  <si>
    <t>Valeo Management Services</t>
  </si>
  <si>
    <t>MWAS</t>
  </si>
  <si>
    <t>Spirit AeroSystems Inc.</t>
  </si>
  <si>
    <t>AQUAMMST</t>
  </si>
  <si>
    <t>Aqua Services Inc</t>
  </si>
  <si>
    <t>BOKBVMST</t>
  </si>
  <si>
    <t>Booking.com B.V.</t>
  </si>
  <si>
    <t>BRSMST</t>
  </si>
  <si>
    <t>Bristow Group Inc</t>
  </si>
  <si>
    <t>HSBC0MST</t>
  </si>
  <si>
    <t>HSBC EDPI Electronic Data Processin</t>
  </si>
  <si>
    <t>WELSHMST</t>
  </si>
  <si>
    <t>Dwr Cymru Welsh Water</t>
  </si>
  <si>
    <t>SAPSE</t>
  </si>
  <si>
    <t>SAP SE</t>
  </si>
  <si>
    <t>ENRQLMST</t>
  </si>
  <si>
    <t>Energy Queensland Limited</t>
  </si>
  <si>
    <t>GEFCOMST</t>
  </si>
  <si>
    <t>GEFCO SA</t>
  </si>
  <si>
    <t>CAUASMST</t>
  </si>
  <si>
    <t>CAA South Central Ontario Systems and Services Inc</t>
  </si>
  <si>
    <t>FOSSIMST</t>
  </si>
  <si>
    <t>Fossil Partners, L.P</t>
  </si>
  <si>
    <t>SKFENGMA</t>
  </si>
  <si>
    <t>SKF</t>
  </si>
  <si>
    <t>KRAFTMST</t>
  </si>
  <si>
    <t>Mondelez Global LLC</t>
  </si>
  <si>
    <t>VFLNZMST</t>
  </si>
  <si>
    <t>VODAFONE NEW ZEALAND LIMITED</t>
  </si>
  <si>
    <t>LEFNAMST</t>
  </si>
  <si>
    <t>Legrand North America, LLC</t>
  </si>
  <si>
    <t>EXPROMST</t>
  </si>
  <si>
    <t>Expro North Sea Limited</t>
  </si>
  <si>
    <t>Hanon</t>
  </si>
  <si>
    <t>Hanon Systems</t>
  </si>
  <si>
    <t>TEREOMST</t>
  </si>
  <si>
    <t>TEREOS</t>
  </si>
  <si>
    <t>ENERMST</t>
  </si>
  <si>
    <t>Energizer Holding Inc</t>
  </si>
  <si>
    <t>DOWJONES</t>
  </si>
  <si>
    <t>Dow Jones &amp; Company Incorporated</t>
  </si>
  <si>
    <t>INBEV</t>
  </si>
  <si>
    <t>Agrium</t>
  </si>
  <si>
    <t>Agrium U.S. Inc.,</t>
  </si>
  <si>
    <t>CUMMINS</t>
  </si>
  <si>
    <t>Cummins Inc.</t>
  </si>
  <si>
    <t>GOOGLMST</t>
  </si>
  <si>
    <t>Google Inc.</t>
  </si>
  <si>
    <t>TMKHDMST</t>
  </si>
  <si>
    <t>Temasek Capital Management Pte ltd</t>
  </si>
  <si>
    <t>EVONIMST</t>
  </si>
  <si>
    <t>Evonik Industries AG</t>
  </si>
  <si>
    <t>WHPRLMST</t>
  </si>
  <si>
    <t>Wheel Pros, LLC</t>
  </si>
  <si>
    <t>WBGMST</t>
  </si>
  <si>
    <t>International Bank for Reconstruction &amp;Development</t>
  </si>
  <si>
    <t>BAINCMST</t>
  </si>
  <si>
    <t>Bain &amp; Company Inc.</t>
  </si>
  <si>
    <t>LONZAMST</t>
  </si>
  <si>
    <t>Lonza AG</t>
  </si>
  <si>
    <t>BRTVCMST</t>
  </si>
  <si>
    <t>Britvic Soft Drinks Limited</t>
  </si>
  <si>
    <t>BREREMST</t>
  </si>
  <si>
    <t>Brewers Retail Inc.,</t>
  </si>
  <si>
    <t>AGIMST1</t>
  </si>
  <si>
    <t>Allianz Global Investors GmbH</t>
  </si>
  <si>
    <t>LKQCOMST</t>
  </si>
  <si>
    <t>LKQ, Inc</t>
  </si>
  <si>
    <t>BASFITG</t>
  </si>
  <si>
    <t>SOLVILFR</t>
  </si>
  <si>
    <t>SOLVAY SA</t>
  </si>
  <si>
    <t>VALEMST</t>
  </si>
  <si>
    <t>Vale Inco</t>
  </si>
  <si>
    <t>CISCOMST</t>
  </si>
  <si>
    <t>FERERMST</t>
  </si>
  <si>
    <t>Ferrero International SA</t>
  </si>
  <si>
    <t>CSXMST</t>
  </si>
  <si>
    <t>CSX  Technology, Inc</t>
  </si>
  <si>
    <t>GLNCRMST</t>
  </si>
  <si>
    <t>Glencore Canada Corporation</t>
  </si>
  <si>
    <t>NSWTRMST</t>
  </si>
  <si>
    <t>Transport for New South Wales</t>
  </si>
  <si>
    <t>LIGBPMST</t>
  </si>
  <si>
    <t>LUBADVMA</t>
  </si>
  <si>
    <t>Lubrizol Corporation</t>
  </si>
  <si>
    <t>TOYOTMST</t>
  </si>
  <si>
    <t>TOYOTA TECHNO SERVICE CORP, Japan</t>
  </si>
  <si>
    <t>SYSTBMST</t>
  </si>
  <si>
    <t>BAE Systems Plc</t>
  </si>
  <si>
    <t>AIRLQMST</t>
  </si>
  <si>
    <t>Air Liquide - Master Customer</t>
  </si>
  <si>
    <t>PVHCRMST</t>
  </si>
  <si>
    <t>PVH Corp.</t>
  </si>
  <si>
    <t>ANGAM</t>
  </si>
  <si>
    <t>Anglo American Technical &amp; Sustainability Services Limited</t>
  </si>
  <si>
    <t>SPARCMST</t>
  </si>
  <si>
    <t>SPARC Group</t>
  </si>
  <si>
    <t>JABILMST</t>
  </si>
  <si>
    <t>Jabil Circuit</t>
  </si>
  <si>
    <t>EXELOMST</t>
  </si>
  <si>
    <t>Exelon Corporation</t>
  </si>
  <si>
    <t>UT</t>
  </si>
  <si>
    <t>United Technologies Corporation</t>
  </si>
  <si>
    <t>BREITMST</t>
  </si>
  <si>
    <t>Breitling SA</t>
  </si>
  <si>
    <t>KPMGTAX</t>
  </si>
  <si>
    <t>KPMG L.L.P.</t>
  </si>
  <si>
    <t>REFCOMST</t>
  </si>
  <si>
    <t>Refresco Deutschland GmbH</t>
  </si>
  <si>
    <t>PREBRMST</t>
  </si>
  <si>
    <t>Premium Brands Services LLC</t>
  </si>
  <si>
    <t>OPEUMST</t>
  </si>
  <si>
    <t>The Open University</t>
  </si>
  <si>
    <t>BROWNFO</t>
  </si>
  <si>
    <t>Brown-Forman Corporation</t>
  </si>
  <si>
    <t>SUELSMST</t>
  </si>
  <si>
    <t>Summit Electric Supply Co., Inc.</t>
  </si>
  <si>
    <t>TMHEMST</t>
  </si>
  <si>
    <t>Toyota Material Handling Europe AB</t>
  </si>
  <si>
    <t>CCAMTMST</t>
  </si>
  <si>
    <t>Coca-Cola Amatil (Aust) Pty Limited</t>
  </si>
  <si>
    <t>INSGHMST</t>
  </si>
  <si>
    <t>INEOS Styrolution Group GmbH</t>
  </si>
  <si>
    <t>NIDECMST</t>
  </si>
  <si>
    <t>Nidec Americas Holding Corporation</t>
  </si>
  <si>
    <t>INMARMST</t>
  </si>
  <si>
    <t>Inmarsat plc</t>
  </si>
  <si>
    <t>VOLVMST</t>
  </si>
  <si>
    <t>Volvo Cars</t>
  </si>
  <si>
    <t>DTEENMST</t>
  </si>
  <si>
    <t>DTE Energy Corporate Services LLC</t>
  </si>
  <si>
    <t>ZFIMSTR</t>
  </si>
  <si>
    <t>ZF Friedrichshafen AG</t>
  </si>
  <si>
    <t>CHOMST</t>
  </si>
  <si>
    <t>Chobani, Inc.</t>
  </si>
  <si>
    <t>PAPSEMST</t>
  </si>
  <si>
    <t>Papyrus AB</t>
  </si>
  <si>
    <t>AGCINTMA</t>
  </si>
  <si>
    <t>AGCO International GmbH</t>
  </si>
  <si>
    <t>TOSHAPAC</t>
  </si>
  <si>
    <t>Toshiba I.S. Corporation</t>
  </si>
  <si>
    <t>CALLAMST</t>
  </si>
  <si>
    <t>Callaway Golf Company</t>
  </si>
  <si>
    <t>ANAMRMST</t>
  </si>
  <si>
    <t>KUOSGMST</t>
  </si>
  <si>
    <t>BSHTGMST</t>
  </si>
  <si>
    <t>BSH Hausgeräte GmbH</t>
  </si>
  <si>
    <t>EDGEMST</t>
  </si>
  <si>
    <t>Edgewell Personal Care Brands, LLC</t>
  </si>
  <si>
    <t>ARAEYMST</t>
  </si>
  <si>
    <t>Aramco-EY</t>
  </si>
  <si>
    <t>HITACMST</t>
  </si>
  <si>
    <t>HITACHI DATA SYSTEMS</t>
  </si>
  <si>
    <t>SAFRANHQ</t>
  </si>
  <si>
    <t>Safran SA</t>
  </si>
  <si>
    <t>USGBRMST</t>
  </si>
  <si>
    <t>Usg Boral Building Products Sdn Bhd</t>
  </si>
  <si>
    <t>CENBRMST</t>
  </si>
  <si>
    <t>Centric Brands LLC</t>
  </si>
  <si>
    <t>HBOSSMST</t>
  </si>
  <si>
    <t>Hugo Boss AG</t>
  </si>
  <si>
    <t>BALINMST</t>
  </si>
  <si>
    <t>Bausch &amp; Lomb Americas Inc.</t>
  </si>
  <si>
    <t>PPGIDMST</t>
  </si>
  <si>
    <t>PPG Industries, Inc.</t>
  </si>
  <si>
    <t>MERZ</t>
  </si>
  <si>
    <t>Merz Pharma GmbH &amp; Co. KGaA</t>
  </si>
  <si>
    <t>BSEURMST</t>
  </si>
  <si>
    <t>Bridgestone India Private Limited</t>
  </si>
  <si>
    <t>TALANXMA</t>
  </si>
  <si>
    <t>Talanx Systeme AG</t>
  </si>
  <si>
    <t>RIVIAMST</t>
  </si>
  <si>
    <t>Rivian Automotive, Inc.</t>
  </si>
  <si>
    <t>M1LTD</t>
  </si>
  <si>
    <t>M1 Limited</t>
  </si>
  <si>
    <t>ICICIMST</t>
  </si>
  <si>
    <t>ICICI Banking corporation</t>
  </si>
  <si>
    <t>INDIA</t>
  </si>
  <si>
    <t>TSCOMST</t>
  </si>
  <si>
    <t>Tractor Supply Company</t>
  </si>
  <si>
    <t>METROMST</t>
  </si>
  <si>
    <t>METRO AG</t>
  </si>
  <si>
    <t>SYGTGMST</t>
  </si>
  <si>
    <t>Syntegon Technology GmbH</t>
  </si>
  <si>
    <t>CTNTALMA</t>
  </si>
  <si>
    <t>Continental AG</t>
  </si>
  <si>
    <t>ASCTPMST</t>
  </si>
  <si>
    <t>ASCENTIAL GROUP LIMITED</t>
  </si>
  <si>
    <t>SCHLMAST</t>
  </si>
  <si>
    <t>Schlumberger Master</t>
  </si>
  <si>
    <t>BLANLMST</t>
  </si>
  <si>
    <t>Ballance Agri-Nutrients Limited</t>
  </si>
  <si>
    <t>LAMR</t>
  </si>
  <si>
    <t>LAM Research Corporation</t>
  </si>
  <si>
    <t>SWACORMA</t>
  </si>
  <si>
    <t>Daniel Swarovski Corporation AG</t>
  </si>
  <si>
    <t>NVNTMST</t>
  </si>
  <si>
    <t>UPMKYMST</t>
  </si>
  <si>
    <t>UPM-Kymmene Corporation</t>
  </si>
  <si>
    <t>MSULTMST</t>
  </si>
  <si>
    <t>Microsoft Corporation-ULTA INC</t>
  </si>
  <si>
    <t>POSTIMST</t>
  </si>
  <si>
    <t>Posti Oy</t>
  </si>
  <si>
    <t>CONHSMST</t>
  </si>
  <si>
    <t>Consolidated Hospitality Supplies, LLC</t>
  </si>
  <si>
    <t>ANALOG</t>
  </si>
  <si>
    <t>Analog Devices Inc</t>
  </si>
  <si>
    <t>BHPBNMST</t>
  </si>
  <si>
    <t>BHP Billiton Marketing Asia Pte Ltd</t>
  </si>
  <si>
    <t>ZOOAGMST</t>
  </si>
  <si>
    <t>zooplus AG</t>
  </si>
  <si>
    <t>NW-BS</t>
  </si>
  <si>
    <t>Nationwide Building Society</t>
  </si>
  <si>
    <t>GARMOMST</t>
  </si>
  <si>
    <t>Garrett Motion Sarl</t>
  </si>
  <si>
    <t>GENMAMST</t>
  </si>
  <si>
    <t>Genmab US, Inc.,</t>
  </si>
  <si>
    <t>IAG</t>
  </si>
  <si>
    <t>Insurance Australia Group (IAG)</t>
  </si>
  <si>
    <t>BTMAST</t>
  </si>
  <si>
    <t>BT Accounts</t>
  </si>
  <si>
    <t>KEYSFMST</t>
  </si>
  <si>
    <t>Key Safety Systems, Inc</t>
  </si>
  <si>
    <t>ALTHIMST</t>
  </si>
  <si>
    <t>Allison Transmission, Inc.</t>
  </si>
  <si>
    <t>TOTALMST</t>
  </si>
  <si>
    <t>Total Marketing services</t>
  </si>
  <si>
    <t>DCJAPAN</t>
  </si>
  <si>
    <t>Mercedes-Benz Japan Co. Ltd.</t>
  </si>
  <si>
    <t>MSCOKMST</t>
  </si>
  <si>
    <t>MS - The Coca Cola Company</t>
  </si>
  <si>
    <t>EMRSMAST</t>
  </si>
  <si>
    <t>Emerson</t>
  </si>
  <si>
    <t>SFWMDMST</t>
  </si>
  <si>
    <t>South Florida Water Management District</t>
  </si>
  <si>
    <t>CPGMST</t>
  </si>
  <si>
    <t>Compass Group (Australia) Pty Ltd</t>
  </si>
  <si>
    <t>HATCHMST</t>
  </si>
  <si>
    <t>Hatch LTD.</t>
  </si>
  <si>
    <t>BELLCANA</t>
  </si>
  <si>
    <t>Bell Canada</t>
  </si>
  <si>
    <t>PALOALTO</t>
  </si>
  <si>
    <t>PALO ALTO NETWORKS, INC.</t>
  </si>
  <si>
    <t>CSMGCMST</t>
  </si>
  <si>
    <t>Caresource Management Group Co.</t>
  </si>
  <si>
    <t>HC</t>
  </si>
  <si>
    <t>SYSCO</t>
  </si>
  <si>
    <t>Sysco corporation</t>
  </si>
  <si>
    <t>RENAUMST</t>
  </si>
  <si>
    <t>RENAULT S.A.S</t>
  </si>
  <si>
    <t>XPOLOGIS</t>
  </si>
  <si>
    <t>Xpo Logistics, Inc.</t>
  </si>
  <si>
    <t>CTSCRMST</t>
  </si>
  <si>
    <t>CTS Corporation</t>
  </si>
  <si>
    <t>SWGCMST</t>
  </si>
  <si>
    <t>Southwest Gas Corporation</t>
  </si>
  <si>
    <t>SULZER</t>
  </si>
  <si>
    <t>Sulzer Management AG,</t>
  </si>
  <si>
    <t>STARHMST</t>
  </si>
  <si>
    <t>STARHUB MOBILE PTE LTD</t>
  </si>
  <si>
    <t>JOANNMST</t>
  </si>
  <si>
    <t>JO-ANN STORES HOLDINGS INC.</t>
  </si>
  <si>
    <t>TFLUKMST</t>
  </si>
  <si>
    <t>Transport for London</t>
  </si>
  <si>
    <t>OMAMRMST</t>
  </si>
  <si>
    <t>Omron Management Center of America, Inc.</t>
  </si>
  <si>
    <t>PRCAGMST</t>
  </si>
  <si>
    <t>Mead Johnson Nutritionals (China) Ltd.</t>
  </si>
  <si>
    <t>ADNHCBPO</t>
  </si>
  <si>
    <t>ABU DHABI NATIONAL HOTELS COMPANY -</t>
  </si>
  <si>
    <t>INTSUMST</t>
  </si>
  <si>
    <t>ADBMST</t>
  </si>
  <si>
    <t>Asian development bank</t>
  </si>
  <si>
    <t>HMDEPOT</t>
  </si>
  <si>
    <t>THE HOME DEPOT, INC.</t>
  </si>
  <si>
    <t>MSAUGMST</t>
  </si>
  <si>
    <t>MS - Ausgrid</t>
  </si>
  <si>
    <t>OKIEUMST</t>
  </si>
  <si>
    <t>OKI EUROPE LIMITED</t>
  </si>
  <si>
    <t>MSKHZMST</t>
  </si>
  <si>
    <t>Microsoft Corp - Kraft Heinz</t>
  </si>
  <si>
    <t>KLA</t>
  </si>
  <si>
    <t>KLA-Tencor Corporation</t>
  </si>
  <si>
    <t>UKBATMST</t>
  </si>
  <si>
    <t>British American Tobacco p.l.c</t>
  </si>
  <si>
    <t>DSGIPLC</t>
  </si>
  <si>
    <t>Currys PLC</t>
  </si>
  <si>
    <t>CAREMARK</t>
  </si>
  <si>
    <t>Caremark Pharmacy Services.</t>
  </si>
  <si>
    <t>SWSA</t>
  </si>
  <si>
    <t>Southern Wine &amp; Spirits of America</t>
  </si>
  <si>
    <t>FEDMSMST</t>
  </si>
  <si>
    <t>Microsoft Corporation-FEDERAL EXPRESS CORPORATION</t>
  </si>
  <si>
    <t>LINDEAG</t>
  </si>
  <si>
    <t>Linde GmbH</t>
  </si>
  <si>
    <t>NZAKLCON</t>
  </si>
  <si>
    <t>Auckland Council</t>
  </si>
  <si>
    <t>ABNMST</t>
  </si>
  <si>
    <t>ABN Master</t>
  </si>
  <si>
    <t>NNGRPMST</t>
  </si>
  <si>
    <t>Nationale-Nederlanden Levensverzekering Maatschappij N.V.</t>
  </si>
  <si>
    <t>BCC</t>
  </si>
  <si>
    <t>ALSTMAST</t>
  </si>
  <si>
    <t>Alstom</t>
  </si>
  <si>
    <t>DANFSMST</t>
  </si>
  <si>
    <t>Danfoss A/S</t>
  </si>
  <si>
    <t>SEAGAMST</t>
  </si>
  <si>
    <t>Seagate Technology LLC</t>
  </si>
  <si>
    <t>MTVN</t>
  </si>
  <si>
    <t>Viacom - MTV Networks</t>
  </si>
  <si>
    <t>HESSCORP</t>
  </si>
  <si>
    <t>Hess Corporation</t>
  </si>
  <si>
    <t>TECHTMST</t>
  </si>
  <si>
    <t>One World Technologies, Inc. d/b/a Techtronic Industries Power Equipme</t>
  </si>
  <si>
    <t>SYNERBPO</t>
  </si>
  <si>
    <t>ELECTRICITY GENERATION AND RETAIL CORPORATION</t>
  </si>
  <si>
    <t>AGSMST</t>
  </si>
  <si>
    <t>Allianz Global Corporate &amp; Specialt</t>
  </si>
  <si>
    <t>ROLROMST</t>
  </si>
  <si>
    <t>Rolls-Royce plc</t>
  </si>
  <si>
    <t>HOLLYFRO</t>
  </si>
  <si>
    <t>HollyFrontier Corporation</t>
  </si>
  <si>
    <t>TOHYCMST</t>
  </si>
  <si>
    <t>Toronto Hydro-Electric System Limited</t>
  </si>
  <si>
    <t>FCXMCMST</t>
  </si>
  <si>
    <t>Freeport Minerals Corporation</t>
  </si>
  <si>
    <t>AUDVMST</t>
  </si>
  <si>
    <t>Dept Human Services Victoria</t>
  </si>
  <si>
    <t>SOLIDMST</t>
  </si>
  <si>
    <t>Solidigm</t>
  </si>
  <si>
    <t>COSTCMST</t>
  </si>
  <si>
    <t>Costco Wholesale Corporation</t>
  </si>
  <si>
    <t>VMFGPMST</t>
  </si>
  <si>
    <t>SONYPMST</t>
  </si>
  <si>
    <t>Sony Pictures Entertainment Inc.</t>
  </si>
  <si>
    <t>REVGPMST</t>
  </si>
  <si>
    <t>REV Group Inc</t>
  </si>
  <si>
    <t>LNEHYMST</t>
  </si>
  <si>
    <t>Linde Hydraulics GmbH &amp; Co. KG</t>
  </si>
  <si>
    <t>BCOM</t>
  </si>
  <si>
    <t>BROADCOM CORPORATION</t>
  </si>
  <si>
    <t>KFGKSMST</t>
  </si>
  <si>
    <t>Kout Food Group K.S.C.P.</t>
  </si>
  <si>
    <t>WELLAMST</t>
  </si>
  <si>
    <t>Wella International Operations Switzerland SARL</t>
  </si>
  <si>
    <t>ROHMGMST</t>
  </si>
  <si>
    <t>ROHM GmbH</t>
  </si>
  <si>
    <t>GMACFS</t>
  </si>
  <si>
    <t>General Motors Acceptance Corp</t>
  </si>
  <si>
    <t>CAT</t>
  </si>
  <si>
    <t>Caterpillar Inc.</t>
  </si>
  <si>
    <t>ALSHAMST</t>
  </si>
  <si>
    <t>MOHAMAD HUMOUD ALSHAYA CO. W.L.L.</t>
  </si>
  <si>
    <t>YILDHMST</t>
  </si>
  <si>
    <t>United Biscuits (UK) Limited</t>
  </si>
  <si>
    <t>MAPIPMST</t>
  </si>
  <si>
    <t>Mapletree Investments Pte Ltd.</t>
  </si>
  <si>
    <t>PWGSCMST</t>
  </si>
  <si>
    <t>Public Works and Government Services Canada</t>
  </si>
  <si>
    <t>HONDEMST</t>
  </si>
  <si>
    <t>Honda Motors Europe</t>
  </si>
  <si>
    <t>ZHEHPMST</t>
  </si>
  <si>
    <t>Huahai US Inc.</t>
  </si>
  <si>
    <t>SLRWDMST</t>
  </si>
  <si>
    <t>SolarWinds Worldwide, LLC</t>
  </si>
  <si>
    <t>COCAEMST</t>
  </si>
  <si>
    <t>CCEP Group Services Ltd</t>
  </si>
  <si>
    <t>OCSPRMST</t>
  </si>
  <si>
    <t>Ocean Spray Cranberries, Inc.</t>
  </si>
  <si>
    <t>DECAT</t>
  </si>
  <si>
    <t>RIOTINTO</t>
  </si>
  <si>
    <t>Technological Resources Pty Ltd</t>
  </si>
  <si>
    <t>ROCKWELL</t>
  </si>
  <si>
    <t>Rockwell Automation Inc</t>
  </si>
  <si>
    <t>WALMART</t>
  </si>
  <si>
    <t>Wal-Mart Stores, Inc</t>
  </si>
  <si>
    <t>HNIMEMST</t>
  </si>
  <si>
    <t>Hyundai Motor Europe GmbH</t>
  </si>
  <si>
    <t>REJESHOP</t>
  </si>
  <si>
    <t>THE REJECT SHOP LIMITED</t>
  </si>
  <si>
    <t>VIVINMST</t>
  </si>
  <si>
    <t>Vivint, Inc.</t>
  </si>
  <si>
    <t>UGICOMST</t>
  </si>
  <si>
    <t>UGI Corporation</t>
  </si>
  <si>
    <t>TMBUSMST</t>
  </si>
  <si>
    <t>T-Mobile USA, Inc.</t>
  </si>
  <si>
    <t>EASUSMST</t>
  </si>
  <si>
    <t>East Sussex County Council</t>
  </si>
  <si>
    <t>HNS</t>
  </si>
  <si>
    <t>Hughes Network Systems, LLC</t>
  </si>
  <si>
    <t>TEVAMST</t>
  </si>
  <si>
    <t>Teva Pharma Israel</t>
  </si>
  <si>
    <t>NTRUST</t>
  </si>
  <si>
    <t>The Northern Trust  Company</t>
  </si>
  <si>
    <t>VWAGMAST</t>
  </si>
  <si>
    <t>Volkswagen of America, Inc.</t>
  </si>
  <si>
    <t>OSRAMMC</t>
  </si>
  <si>
    <t>Osram AG</t>
  </si>
  <si>
    <t>BUNGELIM</t>
  </si>
  <si>
    <t>Bunge Limited</t>
  </si>
  <si>
    <t>BETGRMST</t>
  </si>
  <si>
    <t>BETAGRO Public Company Limited</t>
  </si>
  <si>
    <t>SINGTMST</t>
  </si>
  <si>
    <t>Singapore Telecommunications Limite</t>
  </si>
  <si>
    <t>NWNATMST</t>
  </si>
  <si>
    <t>Northwest Natural Gas Company</t>
  </si>
  <si>
    <t>ORPICMST</t>
  </si>
  <si>
    <t>International Information Technolog</t>
  </si>
  <si>
    <t>JMVOIMST</t>
  </si>
  <si>
    <t>MURMAMST</t>
  </si>
  <si>
    <t>Murata Machinery, Ltd.</t>
  </si>
  <si>
    <t>DHLMST</t>
  </si>
  <si>
    <t>DHL International GmbH</t>
  </si>
  <si>
    <t>INFAFMST</t>
  </si>
  <si>
    <t>INTERNATIONAL FLAVORS &amp; FRAGRANCES</t>
  </si>
  <si>
    <t>GRFATMST</t>
  </si>
  <si>
    <t>GRUPO FERROATLANTICA DE SERVICIOS, S.L.U.</t>
  </si>
  <si>
    <t>BOFAMAST</t>
  </si>
  <si>
    <t>BOA</t>
  </si>
  <si>
    <t>VIAPLMST</t>
  </si>
  <si>
    <t>CD&amp;R Galaxy UK Opco Limited d/b/a Vialto Partners</t>
  </si>
  <si>
    <t>NTTLTMST</t>
  </si>
  <si>
    <t>NTT Ltd.</t>
  </si>
  <si>
    <t>GLOBEMST</t>
  </si>
  <si>
    <t>Globe Telecom, Inc</t>
  </si>
  <si>
    <t>SIGNETJE</t>
  </si>
  <si>
    <t>Signet Group Services US Inc.</t>
  </si>
  <si>
    <t>SMARDMST</t>
  </si>
  <si>
    <t>smart Europe GmbH</t>
  </si>
  <si>
    <t>SCHNEMST</t>
  </si>
  <si>
    <t>Schneider Electric India Pvt. Ltd</t>
  </si>
  <si>
    <t>HAPAG</t>
  </si>
  <si>
    <t>Hapag-Lloyd AG</t>
  </si>
  <si>
    <t>GPSMST</t>
  </si>
  <si>
    <t>Government Procurement Services</t>
  </si>
  <si>
    <t>GSKMST</t>
  </si>
  <si>
    <t>GlaxoSmithKline plc</t>
  </si>
  <si>
    <t>PMITNE</t>
  </si>
  <si>
    <t>Philip Morris Products SA</t>
  </si>
  <si>
    <t>KFUPMMST</t>
  </si>
  <si>
    <t>NAIB Information Technology &amp; Trading</t>
  </si>
  <si>
    <t>GXOLGMST</t>
  </si>
  <si>
    <t>GXO Logistics Inc</t>
  </si>
  <si>
    <t>bpostMST</t>
  </si>
  <si>
    <t>BPOST</t>
  </si>
  <si>
    <t>ALMATMST</t>
  </si>
  <si>
    <t>Almatis GmbH</t>
  </si>
  <si>
    <t>MSTRAMST</t>
  </si>
  <si>
    <t>Microsoft Corporation-Tractor Supply company</t>
  </si>
  <si>
    <t>WABCMAST</t>
  </si>
  <si>
    <t>WABCO GmbH</t>
  </si>
  <si>
    <t>KMAULMST</t>
  </si>
  <si>
    <t>KMART AUSTRALIA LIMITED</t>
  </si>
  <si>
    <t>CLUBMMST</t>
  </si>
  <si>
    <t>Club Monaco U.S., LLC</t>
  </si>
  <si>
    <t>OLAMIMST</t>
  </si>
  <si>
    <t>OLAM INTERNATIONAL</t>
  </si>
  <si>
    <t>NWRAIMST</t>
  </si>
  <si>
    <t>NETWORK RAIL INFRASTRUCTURE LIMITED</t>
  </si>
  <si>
    <t>NUSKNMST</t>
  </si>
  <si>
    <t>Nu Skin International, Inc.</t>
  </si>
  <si>
    <t>MOTROLMS</t>
  </si>
  <si>
    <t>Motorola Inc.</t>
  </si>
  <si>
    <t>SECFGMST</t>
  </si>
  <si>
    <t>Securian Financial Group, Inc</t>
  </si>
  <si>
    <t>GOODBMST</t>
  </si>
  <si>
    <t>Goodbaby (Europe) GmbH &amp; Co. KG</t>
  </si>
  <si>
    <t>RCPMST</t>
  </si>
  <si>
    <t>Reynolds Consumer Products</t>
  </si>
  <si>
    <t>NOVACMST</t>
  </si>
  <si>
    <t>SBCMST</t>
  </si>
  <si>
    <t>SBC Services Inc,</t>
  </si>
  <si>
    <t>MSTOHMST</t>
  </si>
  <si>
    <t>Microsoft-TorontoHydro</t>
  </si>
  <si>
    <t>QUATRMST</t>
  </si>
  <si>
    <t>Qualtrics LLC</t>
  </si>
  <si>
    <t>TECLMST</t>
  </si>
  <si>
    <t>TE Connectivity Ltd</t>
  </si>
  <si>
    <t>UBSWMST</t>
  </si>
  <si>
    <t>UBS Warburg</t>
  </si>
  <si>
    <t>PAPEREX</t>
  </si>
  <si>
    <t>Paper Excellence Canada Holdings Co</t>
  </si>
  <si>
    <t>CARTNMST</t>
  </si>
  <si>
    <t>Cartamundi Services NV</t>
  </si>
  <si>
    <t>SCANIA</t>
  </si>
  <si>
    <t>Scania</t>
  </si>
  <si>
    <t>MSCSAMST</t>
  </si>
  <si>
    <t>MSC CRUISES S.A</t>
  </si>
  <si>
    <t>HILAUMST</t>
  </si>
  <si>
    <t>Hilton Foods Australia Pty Limited</t>
  </si>
  <si>
    <t>YETIHMST</t>
  </si>
  <si>
    <t>Yeti Holdings Inc</t>
  </si>
  <si>
    <t>TNTMST</t>
  </si>
  <si>
    <t>TNT EXPRESS ICS LIMITED</t>
  </si>
  <si>
    <t>GOLDMAST</t>
  </si>
  <si>
    <t>Goldman Sachs &amp; Co.</t>
  </si>
  <si>
    <t>SYNCNMST</t>
  </si>
  <si>
    <t>Syngenta (China) Investment Co. Ltd</t>
  </si>
  <si>
    <t>CHINA</t>
  </si>
  <si>
    <t>EDFENMST</t>
  </si>
  <si>
    <t>EDF Energy plc</t>
  </si>
  <si>
    <t>BOMBAMST</t>
  </si>
  <si>
    <t>Bombardier Transportation GmbH</t>
  </si>
  <si>
    <t>TAFENMST</t>
  </si>
  <si>
    <t>TAFE Commission (TAFE NSW)</t>
  </si>
  <si>
    <t>STADAADE</t>
  </si>
  <si>
    <t>STADA Arzneimittel AG</t>
  </si>
  <si>
    <t>SPACOMST</t>
  </si>
  <si>
    <t>SpartanNash Co</t>
  </si>
  <si>
    <t>RBSMAST</t>
  </si>
  <si>
    <t>Royal Bank of Scotland PLC</t>
  </si>
  <si>
    <t>TOMCOMST</t>
  </si>
  <si>
    <t>KIOXIA America, Inc.,</t>
  </si>
  <si>
    <t>TOYOTAES</t>
  </si>
  <si>
    <t>Toyota Motor Europe NV/SA</t>
  </si>
  <si>
    <t>YWATER</t>
  </si>
  <si>
    <t>YORKSHIRE WATER SERVICES LIMITED</t>
  </si>
  <si>
    <t>VERCOMST</t>
  </si>
  <si>
    <t>Vertiv Corporations</t>
  </si>
  <si>
    <t>REDHAMST</t>
  </si>
  <si>
    <t>Red Hat, Inc.</t>
  </si>
  <si>
    <t>Qorvo</t>
  </si>
  <si>
    <t>Qorvo US. Inc.</t>
  </si>
  <si>
    <t>PARTNMST</t>
  </si>
  <si>
    <t>777 Partners LLC.</t>
  </si>
  <si>
    <t>PDCMST</t>
  </si>
  <si>
    <t>Precision Drilling Corporation</t>
  </si>
  <si>
    <t>PORSCHEY</t>
  </si>
  <si>
    <t>Porsche A.G.</t>
  </si>
  <si>
    <t>SAPINDIA</t>
  </si>
  <si>
    <t>SAP INDIA PVT LTD.</t>
  </si>
  <si>
    <t>RUAGHMST</t>
  </si>
  <si>
    <t>RUAG Customer Services AG</t>
  </si>
  <si>
    <t>SENVION</t>
  </si>
  <si>
    <t>Senvion GmbH</t>
  </si>
  <si>
    <t>BIOCNMST</t>
  </si>
  <si>
    <t>Biocon Biologics Limited</t>
  </si>
  <si>
    <t>BOARIMST</t>
  </si>
  <si>
    <t>Na Pali SAS</t>
  </si>
  <si>
    <t>BODYMST</t>
  </si>
  <si>
    <t>The Body Shop International PLC</t>
  </si>
  <si>
    <t>BOEINMST</t>
  </si>
  <si>
    <t>The Boeing Company</t>
  </si>
  <si>
    <t>ATKEAMST</t>
  </si>
  <si>
    <t>A.T.Kearney, Inc.</t>
  </si>
  <si>
    <t>ALSTMST</t>
  </si>
  <si>
    <t>The Allstate Corporation</t>
  </si>
  <si>
    <t>AMRWAMST</t>
  </si>
  <si>
    <t>American Water Works Service Compan</t>
  </si>
  <si>
    <t>ARCHRMST</t>
  </si>
  <si>
    <t>Archroma Management GMBH</t>
  </si>
  <si>
    <t>ARCMGTMA</t>
  </si>
  <si>
    <t>Archroma Management GmbH</t>
  </si>
  <si>
    <t>AHF</t>
  </si>
  <si>
    <t>Aids Healthcare Foundation</t>
  </si>
  <si>
    <t>AGROPUR</t>
  </si>
  <si>
    <t>Agropur Cooperative</t>
  </si>
  <si>
    <t>ALFTMMST</t>
  </si>
  <si>
    <t>Al Futtaim Company LLC</t>
  </si>
  <si>
    <t>ALMA</t>
  </si>
  <si>
    <t>SPC- Almarai company</t>
  </si>
  <si>
    <t>ECOLAB</t>
  </si>
  <si>
    <t>EDEKA</t>
  </si>
  <si>
    <t>LUNAR GmbH</t>
  </si>
  <si>
    <t>DBDIMST</t>
  </si>
  <si>
    <t>Diebold Inc</t>
  </si>
  <si>
    <t>CCBJPMST</t>
  </si>
  <si>
    <t>COCA-COLA BOTTLERS JAPAN INC.</t>
  </si>
  <si>
    <t>CANRAMST</t>
  </si>
  <si>
    <t>Canadian National Railway Company</t>
  </si>
  <si>
    <t>COMCAST</t>
  </si>
  <si>
    <t>Comcast Cable, Inc.</t>
  </si>
  <si>
    <t>COTYIMST</t>
  </si>
  <si>
    <t>Coty Inc.</t>
  </si>
  <si>
    <t>GCINTRCH</t>
  </si>
  <si>
    <t>GC International AG</t>
  </si>
  <si>
    <t>FMCTEMST</t>
  </si>
  <si>
    <t>FMC Technologies Inc</t>
  </si>
  <si>
    <t>HEINEMST</t>
  </si>
  <si>
    <t>Heineken International B.V.</t>
  </si>
  <si>
    <t>KGPLCMST</t>
  </si>
  <si>
    <t>Kerry Luxembourg sarl</t>
  </si>
  <si>
    <t>KIONAG</t>
  </si>
  <si>
    <t>KION Information Management Services GmbH</t>
  </si>
  <si>
    <t>JCHJPJP</t>
  </si>
  <si>
    <t>Johnson Controls-Hitachi Air Conditionin and Japan</t>
  </si>
  <si>
    <t>KCR</t>
  </si>
  <si>
    <t>Kansas City Southern Railway Co.,</t>
  </si>
  <si>
    <t>INFOSYS</t>
  </si>
  <si>
    <t>INFSYS</t>
  </si>
  <si>
    <t>IBMGBMST</t>
  </si>
  <si>
    <t>IBM -AllianzGI</t>
  </si>
  <si>
    <t>MSFWMMST</t>
  </si>
  <si>
    <t>MS - South Florida Water Management District</t>
  </si>
  <si>
    <t>MSGCNMST</t>
  </si>
  <si>
    <t>MS- NSW Customer Services Division</t>
  </si>
  <si>
    <t>MSJCIMST</t>
  </si>
  <si>
    <t>Microsoft - Johnson Controls</t>
  </si>
  <si>
    <t>MSSPTMST</t>
  </si>
  <si>
    <t>MS-SPARTAN NASH CO</t>
  </si>
  <si>
    <t>MSLEVMST</t>
  </si>
  <si>
    <t>MS - Levi Strauss &amp; Co.</t>
  </si>
  <si>
    <t>MSCREMST</t>
  </si>
  <si>
    <t>MS - CREDENDO</t>
  </si>
  <si>
    <t>M_FUSO</t>
  </si>
  <si>
    <t>Mitsubishi Fuso Truck &amp; Bus Corp.</t>
  </si>
  <si>
    <t>NOWSTMST</t>
  </si>
  <si>
    <t>Northwestern Energy</t>
  </si>
  <si>
    <t>NORSCMST</t>
  </si>
  <si>
    <t>Norfolk Southern Corporation</t>
  </si>
  <si>
    <t>NEMMC</t>
  </si>
  <si>
    <t>Newmont Mining Corporation</t>
  </si>
  <si>
    <t>NEMNTMST</t>
  </si>
  <si>
    <t>Newmont USA Limited</t>
  </si>
  <si>
    <t>NEOMTMST</t>
  </si>
  <si>
    <t>Neom Company</t>
  </si>
  <si>
    <t>MSWWHMST</t>
  </si>
  <si>
    <t>MTDMST</t>
  </si>
  <si>
    <t>Mettler Toledo International Inc</t>
  </si>
  <si>
    <t>MYLANMST</t>
  </si>
  <si>
    <t>Mylan, Inc.</t>
  </si>
  <si>
    <t>NSMCOMST</t>
  </si>
  <si>
    <t>Nissan Motor Co., Ltd.</t>
  </si>
  <si>
    <t>ESCDAMST</t>
  </si>
  <si>
    <t>ESCADA</t>
  </si>
  <si>
    <t>ASHIBMST</t>
  </si>
  <si>
    <t>Asahi Brands Europe</t>
  </si>
  <si>
    <t>TAQAKMST</t>
  </si>
  <si>
    <t>NAIB- TAQA</t>
  </si>
  <si>
    <t>NALCHMST</t>
  </si>
  <si>
    <t>Noble Resources S.A.</t>
  </si>
  <si>
    <t>AMSAGMST</t>
  </si>
  <si>
    <t>ams AG</t>
  </si>
  <si>
    <t>SYNGSAMA</t>
  </si>
  <si>
    <t>Syngenta S.A</t>
  </si>
  <si>
    <t>SMURFMST</t>
  </si>
  <si>
    <t>CKHIOMST</t>
  </si>
  <si>
    <t>CKH IOD UK LIMITED</t>
  </si>
  <si>
    <t>APOENMST</t>
  </si>
  <si>
    <t>Apogee Enterprises, Inc.</t>
  </si>
  <si>
    <t>BDOUBMST</t>
  </si>
  <si>
    <t>BDO UNIBANK,INC.</t>
  </si>
  <si>
    <t>KAOUSMST</t>
  </si>
  <si>
    <t>KAO USA Inc.</t>
  </si>
  <si>
    <t>KARDEMST</t>
  </si>
  <si>
    <t>KCCESMST</t>
  </si>
  <si>
    <t>Kimberly-Clark Global Sales, LLC</t>
  </si>
  <si>
    <t>VWGCHMST</t>
  </si>
  <si>
    <t>VOLKSWAGEN (China) Investment Compa</t>
  </si>
  <si>
    <t>VWUKMST</t>
  </si>
  <si>
    <t>VOLKSWAGEN GROUP UNITED KINGDOM LIMITED</t>
  </si>
  <si>
    <t>JMHUBMST</t>
  </si>
  <si>
    <t>J.M. Huber Corporation</t>
  </si>
  <si>
    <t>JPGMST</t>
  </si>
  <si>
    <t>Jim Pattison Group</t>
  </si>
  <si>
    <t>JUULLMST</t>
  </si>
  <si>
    <t>JUUL Labs, Inc</t>
  </si>
  <si>
    <t>KAOCNMST</t>
  </si>
  <si>
    <t>WMTMC</t>
  </si>
  <si>
    <t>Walmart</t>
  </si>
  <si>
    <t>YAZELMST</t>
  </si>
  <si>
    <t>YAZAKI Europe Ltd</t>
  </si>
  <si>
    <t>XPICDMST</t>
  </si>
  <si>
    <t>XP Investimentos Corretora de Cambio, Titulos e Valores Mobiliarios SA</t>
  </si>
  <si>
    <t>WATERS</t>
  </si>
  <si>
    <t>Waters Technologies Corporation</t>
  </si>
  <si>
    <t>WDTMST</t>
  </si>
  <si>
    <t>Western Digital Technologies, Inc.</t>
  </si>
  <si>
    <t>WELPOINT</t>
  </si>
  <si>
    <t>Wellpoint Inc.</t>
  </si>
  <si>
    <t>WHIRLMST</t>
  </si>
  <si>
    <t>Whirlpool Corporation</t>
  </si>
  <si>
    <t>ZIGINSMA</t>
  </si>
  <si>
    <t>Zurich Insurance Company Ltd</t>
  </si>
  <si>
    <t>ZSAINMST</t>
  </si>
  <si>
    <t>ZS Associates, Inc</t>
  </si>
  <si>
    <t>ZYDUSMST</t>
  </si>
  <si>
    <t>Cadila Healthcare Limited</t>
  </si>
  <si>
    <t>IMERYMST</t>
  </si>
  <si>
    <t>ISUMLMST</t>
  </si>
  <si>
    <t>Isuzu Motors Limited</t>
  </si>
  <si>
    <t>INTNEXMA</t>
  </si>
  <si>
    <t>INTERNEXA BRASIL</t>
  </si>
  <si>
    <t>VOLVABMS</t>
  </si>
  <si>
    <t>Volvo AB</t>
  </si>
  <si>
    <t>HOSPRMST</t>
  </si>
  <si>
    <t>Hospira Inc.</t>
  </si>
  <si>
    <t>HUAWEI</t>
  </si>
  <si>
    <t>Huawei Technologies Co. Ltd., PROC</t>
  </si>
  <si>
    <t>VIDAXMST</t>
  </si>
  <si>
    <t>VidaXL</t>
  </si>
  <si>
    <t>VISAMSTR</t>
  </si>
  <si>
    <t>Visa International Service Assocn</t>
  </si>
  <si>
    <t>VG0000MC</t>
  </si>
  <si>
    <t>Syngenta AG</t>
  </si>
  <si>
    <t>VEDREMST</t>
  </si>
  <si>
    <t>Black Mountain Mining (Pty) Limited</t>
  </si>
  <si>
    <t>VEECOMST</t>
  </si>
  <si>
    <t>Veeco Instruments Inc.,</t>
  </si>
  <si>
    <t>USICOMST</t>
  </si>
  <si>
    <t>ACUCAR E ALCOOL OSWALDO RIBEIRO DE MENDONCA LTDA</t>
  </si>
  <si>
    <t>UPLTDMST</t>
  </si>
  <si>
    <t>UPL LIMITED</t>
  </si>
  <si>
    <t>UA</t>
  </si>
  <si>
    <t>Under Armour, Inc.</t>
  </si>
  <si>
    <t>UCBPHMST</t>
  </si>
  <si>
    <t>UCB Pharma S.A.</t>
  </si>
  <si>
    <t>ULKSBMC</t>
  </si>
  <si>
    <t>Unilever plc</t>
  </si>
  <si>
    <t>UNICMST</t>
  </si>
  <si>
    <t>United Nations Children's Fund</t>
  </si>
  <si>
    <t>BH1</t>
  </si>
  <si>
    <t>Baker Hughes Inc</t>
  </si>
  <si>
    <t>BIGLTMST</t>
  </si>
  <si>
    <t>Big Lots, Inc.</t>
  </si>
  <si>
    <t>BING</t>
  </si>
  <si>
    <t>Boehringer Ingelheim International</t>
  </si>
  <si>
    <t>BINPHAMA</t>
  </si>
  <si>
    <t>Boehringer Ingelheim</t>
  </si>
  <si>
    <t>BCXMSTR</t>
  </si>
  <si>
    <t>Business Connexion (Pty.) Ltd</t>
  </si>
  <si>
    <t>BENTRMST</t>
  </si>
  <si>
    <t>Benteler Automotive India Private L</t>
  </si>
  <si>
    <t>BARCLMST</t>
  </si>
  <si>
    <t>Barclays Bank PLC</t>
  </si>
  <si>
    <t>BASSAXMA</t>
  </si>
  <si>
    <t>BRASKEM S.A.</t>
  </si>
  <si>
    <t>ASPHHMST</t>
  </si>
  <si>
    <t>ASPEN Global incorporated</t>
  </si>
  <si>
    <t>ATNKRSDE</t>
  </si>
  <si>
    <t>Autobahn Tank &amp; Rast GmbH</t>
  </si>
  <si>
    <t>ARTHRMST</t>
  </si>
  <si>
    <t>Arthrex Inc.</t>
  </si>
  <si>
    <t>ARGOEMST</t>
  </si>
  <si>
    <t>Argo Energia Empreend e Particip S/A</t>
  </si>
  <si>
    <t>AUSDHMST</t>
  </si>
  <si>
    <t>AUS Department of Human Services</t>
  </si>
  <si>
    <t>AUSDOMST</t>
  </si>
  <si>
    <t>Department of Health &amp; Ageing</t>
  </si>
  <si>
    <t>AVON</t>
  </si>
  <si>
    <t>Avon Products, Inc.</t>
  </si>
  <si>
    <t>BACARMST</t>
  </si>
  <si>
    <t>Bacardi-Martini BV</t>
  </si>
  <si>
    <t>AUSYDMST</t>
  </si>
  <si>
    <t>Sydney Water Corporation</t>
  </si>
  <si>
    <t>AUTOLL</t>
  </si>
  <si>
    <t>Toll Holdings Limited</t>
  </si>
  <si>
    <t>AVER</t>
  </si>
  <si>
    <t>Avery Dennison</t>
  </si>
  <si>
    <t>NABBPOMC</t>
  </si>
  <si>
    <t>National Australia Bank</t>
  </si>
  <si>
    <t>NIKEINMC</t>
  </si>
  <si>
    <t>Nike Inc</t>
  </si>
  <si>
    <t>NIKOLMST</t>
  </si>
  <si>
    <t>NISSAN</t>
  </si>
  <si>
    <t>Nissan North America, Inc.</t>
  </si>
  <si>
    <t>NETAFMST</t>
  </si>
  <si>
    <t>Netafim Brasil Sistemas e Equipamentos de Irrigação Ltda</t>
  </si>
  <si>
    <t>NEWAVON</t>
  </si>
  <si>
    <t>New Avon LLC.</t>
  </si>
  <si>
    <t>NEXENMST</t>
  </si>
  <si>
    <t>Nexen Energy ULC</t>
  </si>
  <si>
    <t>NFLGIMST</t>
  </si>
  <si>
    <t>THE FLETCHER CONSTRUCTION COMPANY</t>
  </si>
  <si>
    <t>NICAMST</t>
  </si>
  <si>
    <t>NSWJUMST</t>
  </si>
  <si>
    <t>Department of Justice NSW</t>
  </si>
  <si>
    <t>NTUCFMST</t>
  </si>
  <si>
    <t>CAPMAST</t>
  </si>
  <si>
    <t>Capital One Dot.Commerce</t>
  </si>
  <si>
    <t>CARAMUMA</t>
  </si>
  <si>
    <t>Caramuru</t>
  </si>
  <si>
    <t>CAREFMST</t>
  </si>
  <si>
    <t>CareFirst BlueCross BlueShield</t>
  </si>
  <si>
    <t>CARGOMST</t>
  </si>
  <si>
    <t>Cargotec Oyj</t>
  </si>
  <si>
    <t>CARLZMST</t>
  </si>
  <si>
    <t>Carl Zeiss AG</t>
  </si>
  <si>
    <t>CAMPBMST</t>
  </si>
  <si>
    <t>Campbell Soup Company</t>
  </si>
  <si>
    <t>CAIXAMST</t>
  </si>
  <si>
    <t>CAIXA SEGURADORA S.A.</t>
  </si>
  <si>
    <t>BSTKMST</t>
  </si>
  <si>
    <t>Bostik, Inc.</t>
  </si>
  <si>
    <t>CELANMST</t>
  </si>
  <si>
    <t>Celanese Corporation</t>
  </si>
  <si>
    <t>CENVMST</t>
  </si>
  <si>
    <t>Cenovus Energy Inc.</t>
  </si>
  <si>
    <t>CHAGPMST</t>
  </si>
  <si>
    <t>Chalhoub Group MCT FZE</t>
  </si>
  <si>
    <t>PEDRAGBR</t>
  </si>
  <si>
    <t>Pedra Agroindustrial S/A</t>
  </si>
  <si>
    <t>PAYPAL</t>
  </si>
  <si>
    <t>PayPal, Inc.</t>
  </si>
  <si>
    <t>PACLIMST</t>
  </si>
  <si>
    <t>Pacific Life Insurance Company</t>
  </si>
  <si>
    <t>PANCOMST</t>
  </si>
  <si>
    <t>Panco</t>
  </si>
  <si>
    <t>BLKVEMST</t>
  </si>
  <si>
    <t>BLACK &amp; VEATCH</t>
  </si>
  <si>
    <t>BONZDMST</t>
  </si>
  <si>
    <t>BOSCHSTU</t>
  </si>
  <si>
    <t>Robert Bosch GMBH.</t>
  </si>
  <si>
    <t>BOSTNMST</t>
  </si>
  <si>
    <t>Cardiac Pacemakers, Inc.</t>
  </si>
  <si>
    <t>BPBUNMST</t>
  </si>
  <si>
    <t>ITUMBIARA BIOENERGIA S.A.</t>
  </si>
  <si>
    <t>NZKIWMST</t>
  </si>
  <si>
    <t>KIWIBANK</t>
  </si>
  <si>
    <t>OLDWDMST</t>
  </si>
  <si>
    <t>Old World Industries, LLC</t>
  </si>
  <si>
    <t>ONSEMICO</t>
  </si>
  <si>
    <t>ON Semiconductor Corp</t>
  </si>
  <si>
    <t>BMWAGXMA</t>
  </si>
  <si>
    <t>BMW AG</t>
  </si>
  <si>
    <t>BMWDEMST</t>
  </si>
  <si>
    <t>Bayerische Motoren Werke AG</t>
  </si>
  <si>
    <t>BMWMST</t>
  </si>
  <si>
    <t>BMW</t>
  </si>
  <si>
    <t>APLSGMST</t>
  </si>
  <si>
    <t>APL  Logistics Ltd</t>
  </si>
  <si>
    <t>ARCMITMA</t>
  </si>
  <si>
    <t>ARCELOR MITTAL BRASIL</t>
  </si>
  <si>
    <t>MUSASMST</t>
  </si>
  <si>
    <t>Musashi Seimitsu Industry Co., Ltd</t>
  </si>
  <si>
    <t>MSCOFCO</t>
  </si>
  <si>
    <t>MS-COFCO Agri</t>
  </si>
  <si>
    <t>MSHACMST</t>
  </si>
  <si>
    <t>MSCSXMST</t>
  </si>
  <si>
    <t>MSDPLMST</t>
  </si>
  <si>
    <t>Musgrave Limited</t>
  </si>
  <si>
    <t>MSNIEMST</t>
  </si>
  <si>
    <t>MS - The Nielsen Company (US) LLC</t>
  </si>
  <si>
    <t>MSPAPMST</t>
  </si>
  <si>
    <t>MS - Papyrus AB</t>
  </si>
  <si>
    <t>MSRBAMST</t>
  </si>
  <si>
    <t>Microsoft - Reckitt Benckiser Group Plc</t>
  </si>
  <si>
    <t>MSSIEMST</t>
  </si>
  <si>
    <t>TBD</t>
  </si>
  <si>
    <t>MSSNGMST</t>
  </si>
  <si>
    <t>Microsoft Pty Ltd - Synergy - ELECTRICITY GENERATI</t>
  </si>
  <si>
    <t>ANAMERMA</t>
  </si>
  <si>
    <t>Anglo American Mineiro de Ferro Bra</t>
  </si>
  <si>
    <t>AMEHOREG</t>
  </si>
  <si>
    <t>AMERICAN HOTEL REGISTER</t>
  </si>
  <si>
    <t>AMEXMAST</t>
  </si>
  <si>
    <t>American Express Computer</t>
  </si>
  <si>
    <t>AMKORMST</t>
  </si>
  <si>
    <t>Amkor Technology, Inc.</t>
  </si>
  <si>
    <t>ALTAKMST</t>
  </si>
  <si>
    <t>Al Makamin Commercial Projects LLC</t>
  </si>
  <si>
    <t>ANDREMST</t>
  </si>
  <si>
    <t>ANSKLMST</t>
  </si>
  <si>
    <t>Aisin AW Co, Ltd.</t>
  </si>
  <si>
    <t>AONMST</t>
  </si>
  <si>
    <t>AON Limited</t>
  </si>
  <si>
    <t>APL</t>
  </si>
  <si>
    <t>APL Ltd.</t>
  </si>
  <si>
    <t>MDTRNMST</t>
  </si>
  <si>
    <t>Medtronic Inc</t>
  </si>
  <si>
    <t>MERCKMC</t>
  </si>
  <si>
    <t>Merck Sharp &amp; Dohme Corp</t>
  </si>
  <si>
    <t>MERCMST</t>
  </si>
  <si>
    <t>Merck KGaA</t>
  </si>
  <si>
    <t>MIELEMST</t>
  </si>
  <si>
    <t>Miele  Cie. KG</t>
  </si>
  <si>
    <t>MIGBUNMA</t>
  </si>
  <si>
    <t>Migros-Genossenschafts-Bund (MGB)</t>
  </si>
  <si>
    <t>MINAUMST</t>
  </si>
  <si>
    <t>Minova Australia Pty Ltd</t>
  </si>
  <si>
    <t>MISATMST</t>
  </si>
  <si>
    <t>MKSININC</t>
  </si>
  <si>
    <t>MKS Instruments, Inc.</t>
  </si>
  <si>
    <t>MMFG</t>
  </si>
  <si>
    <t>Massachusetts Mutual Life Insurance</t>
  </si>
  <si>
    <t>MOBILEMI</t>
  </si>
  <si>
    <t>Mobile Mini</t>
  </si>
  <si>
    <t>MOLEX</t>
  </si>
  <si>
    <t>Molex Incorporated.,</t>
  </si>
  <si>
    <t>MOLINA</t>
  </si>
  <si>
    <t>Molina Healthcare Inc</t>
  </si>
  <si>
    <t>MOODYCOR</t>
  </si>
  <si>
    <t>Moody's Corporation</t>
  </si>
  <si>
    <t>MCDRMST</t>
  </si>
  <si>
    <t>McDermott International, Inc.</t>
  </si>
  <si>
    <t>MACQBNMC</t>
  </si>
  <si>
    <t>Macquarie Bank</t>
  </si>
  <si>
    <t>MAGNAMST</t>
  </si>
  <si>
    <t>Magna Services of America Inc</t>
  </si>
  <si>
    <t>MAGOTMST</t>
  </si>
  <si>
    <t>MANCCMST</t>
  </si>
  <si>
    <t>Manchester City Council</t>
  </si>
  <si>
    <t>MANDTUMA</t>
  </si>
  <si>
    <t>MAN Diesel &amp; Turbo SE</t>
  </si>
  <si>
    <t>AAOMCMST</t>
  </si>
  <si>
    <t>Abdullah Al Othaim Markets Company</t>
  </si>
  <si>
    <t>ACHELABR</t>
  </si>
  <si>
    <t>ACHE LABORATORIOS FARMACEUTICOS SA.</t>
  </si>
  <si>
    <t>ACNMST</t>
  </si>
  <si>
    <t>The Nielsen Company</t>
  </si>
  <si>
    <t>ADIJPMST</t>
  </si>
  <si>
    <t>adidas Japan K.K.</t>
  </si>
  <si>
    <t>ALDICMST</t>
  </si>
  <si>
    <t>ALDI Business Information Consultancy (Shanghai) Co., Ltd.</t>
  </si>
  <si>
    <t>ALBEMST</t>
  </si>
  <si>
    <t>Albemarle Corporation</t>
  </si>
  <si>
    <t>AEROSMST</t>
  </si>
  <si>
    <t>AETNA</t>
  </si>
  <si>
    <t>AETNA INC.</t>
  </si>
  <si>
    <t>AFRYAMST</t>
  </si>
  <si>
    <t>AF POYRY PLC</t>
  </si>
  <si>
    <t>KONEMST</t>
  </si>
  <si>
    <t>Konecranes Abp</t>
  </si>
  <si>
    <t>KOPTRMST</t>
  </si>
  <si>
    <t>kopter group ag.</t>
  </si>
  <si>
    <t>KROAGMST</t>
  </si>
  <si>
    <t>KSGCOMST</t>
  </si>
  <si>
    <t>KARL STORZ Endoscopy-America, Inc</t>
  </si>
  <si>
    <t>KOCRANFL</t>
  </si>
  <si>
    <t>Konecranes Global OY</t>
  </si>
  <si>
    <t>KOHLRMST</t>
  </si>
  <si>
    <t>Kohler Co.</t>
  </si>
  <si>
    <t>LUXASMST</t>
  </si>
  <si>
    <t>Luxasia Distribution Services Pte L</t>
  </si>
  <si>
    <t>LINDTMST</t>
  </si>
  <si>
    <t>Lindt &amp; Sprungli (North America) Inc.</t>
  </si>
  <si>
    <t>LMBWEMST</t>
  </si>
  <si>
    <t>LAMB WESTON HOLDINGS, INC.</t>
  </si>
  <si>
    <t>LANDMARK</t>
  </si>
  <si>
    <t>RNA RESOURCES GROUP LIMITED</t>
  </si>
  <si>
    <t>LAUSDMST</t>
  </si>
  <si>
    <t>Los Angeles Unified School District</t>
  </si>
  <si>
    <t>LIMITED</t>
  </si>
  <si>
    <t>Limited Brands, Inc.</t>
  </si>
  <si>
    <t>LEVEL3</t>
  </si>
  <si>
    <t>Lumen Technologies Service Group</t>
  </si>
  <si>
    <t>LFUSMST</t>
  </si>
  <si>
    <t>Littelfuse, Inc.</t>
  </si>
  <si>
    <t>CLPMST</t>
  </si>
  <si>
    <t>CLP Power Hong Kong Limited</t>
  </si>
  <si>
    <t>CHARTMST</t>
  </si>
  <si>
    <t>Chartis Business Partners KK</t>
  </si>
  <si>
    <t>CHKENMST</t>
  </si>
  <si>
    <t>Chesapeake Operating, Inc.</t>
  </si>
  <si>
    <t>CMBMAST</t>
  </si>
  <si>
    <t>Commonwealth Bank</t>
  </si>
  <si>
    <t>CMOBITBR</t>
  </si>
  <si>
    <t>Contax-Mobitel S/A</t>
  </si>
  <si>
    <t>RICHPROD</t>
  </si>
  <si>
    <t>Rich Products Corporation</t>
  </si>
  <si>
    <t>RILMST</t>
  </si>
  <si>
    <t>Reliance Industries Limited</t>
  </si>
  <si>
    <t>CITGOMST</t>
  </si>
  <si>
    <t>CITGO PETROLEUM CORPORATION</t>
  </si>
  <si>
    <t>CITIMAST</t>
  </si>
  <si>
    <t>CITI</t>
  </si>
  <si>
    <t>CITMST</t>
  </si>
  <si>
    <t>CIT Group</t>
  </si>
  <si>
    <t>CJENEMST</t>
  </si>
  <si>
    <t>C&amp;J Energy Services, Inc.</t>
  </si>
  <si>
    <t>CONDTMST</t>
  </si>
  <si>
    <t>CONDUENT BUSINESS SERVICES, LLC</t>
  </si>
  <si>
    <t>CTEEPCBR</t>
  </si>
  <si>
    <t>CTEEP - CIA.DE TRANSMISSAO DE ENERG</t>
  </si>
  <si>
    <t>CTEXXXMA</t>
  </si>
  <si>
    <t>Companhia de Transmissao de Energia</t>
  </si>
  <si>
    <t>CRRECTBR</t>
  </si>
  <si>
    <t>CORRECTA INDUSTRIA E COMERCIO LTDA</t>
  </si>
  <si>
    <t>CSCCSMST</t>
  </si>
  <si>
    <t>CSC Computer Sciences Brasil S/A.</t>
  </si>
  <si>
    <t>CSHMST</t>
  </si>
  <si>
    <t>Carestream Health, Inc</t>
  </si>
  <si>
    <t>PORAGXMA</t>
  </si>
  <si>
    <t>Dr. Ing. h.c. F. Porsche AG</t>
  </si>
  <si>
    <t>PRAIRMST</t>
  </si>
  <si>
    <t>White Martins Gases Industriais Lim</t>
  </si>
  <si>
    <t>PERDUMST</t>
  </si>
  <si>
    <t>Perdue Farms Inc.</t>
  </si>
  <si>
    <t>POCSAMST</t>
  </si>
  <si>
    <t>Potash Corporation of Saskatchewan</t>
  </si>
  <si>
    <t>PHOENIX</t>
  </si>
  <si>
    <t>PHOENIX International Beteiligungs GmbH</t>
  </si>
  <si>
    <t>PIDILITE</t>
  </si>
  <si>
    <t>Pidilite Industries</t>
  </si>
  <si>
    <t>PUG001</t>
  </si>
  <si>
    <t>PUGET SOUND ENERGY</t>
  </si>
  <si>
    <t>PUMA</t>
  </si>
  <si>
    <t>Puma SE</t>
  </si>
  <si>
    <t>QILUMST</t>
  </si>
  <si>
    <t>Qilu pharmaceutical Co., Ltd</t>
  </si>
  <si>
    <t>REI</t>
  </si>
  <si>
    <t>Recreational Equipment, Inc</t>
  </si>
  <si>
    <t>DEUTMST</t>
  </si>
  <si>
    <t>Deutsche Bank</t>
  </si>
  <si>
    <t>SMNEPH</t>
  </si>
  <si>
    <t>SLPNCMST</t>
  </si>
  <si>
    <t>Sleep Number Corp.</t>
  </si>
  <si>
    <t>DIBLOMST</t>
  </si>
  <si>
    <t>Diblo Corporativo, S.A de C.V</t>
  </si>
  <si>
    <t>DKISCMST</t>
  </si>
  <si>
    <t>Daikin Information Systems Co., Ltd</t>
  </si>
  <si>
    <t>DNBNOMST</t>
  </si>
  <si>
    <t>DnB NOR Bank ASA</t>
  </si>
  <si>
    <t>DOSADMST</t>
  </si>
  <si>
    <t>DYFAYMST</t>
  </si>
  <si>
    <t>Fayat SAS</t>
  </si>
  <si>
    <t>DYNONMST</t>
  </si>
  <si>
    <t>Dyno Nobel Inc.</t>
  </si>
  <si>
    <t>SHISEMST</t>
  </si>
  <si>
    <t>Shiseido Americas Corporation</t>
  </si>
  <si>
    <t>SIEMECHI</t>
  </si>
  <si>
    <t>Siemens Ltd., China</t>
  </si>
  <si>
    <t>SIKA</t>
  </si>
  <si>
    <t>Sika AG</t>
  </si>
  <si>
    <t>SKF1MC</t>
  </si>
  <si>
    <t>SIGMAALI</t>
  </si>
  <si>
    <t>Sigma Alimentos, S.A. de C.V</t>
  </si>
  <si>
    <t>SIGMAPHR</t>
  </si>
  <si>
    <t>SIGMA HEALTHCARE LIMITED</t>
  </si>
  <si>
    <t>SELOGMST</t>
  </si>
  <si>
    <t>Siemens Logistics GmbH</t>
  </si>
  <si>
    <t>DAICHMST</t>
  </si>
  <si>
    <t>Daiichi Sankyo, Inc.</t>
  </si>
  <si>
    <t>DAIMCHN</t>
  </si>
  <si>
    <t>Mercedes Benz (China) Ltd.</t>
  </si>
  <si>
    <t>CYTECMST</t>
  </si>
  <si>
    <t>Cytec Industries Inc.</t>
  </si>
  <si>
    <t>DABIATMA</t>
  </si>
  <si>
    <t>Dabi Atlante S/A. Industrias Medico</t>
  </si>
  <si>
    <t>RODFIMST</t>
  </si>
  <si>
    <t>DEERMST</t>
  </si>
  <si>
    <t>Deere &amp; Company</t>
  </si>
  <si>
    <t>DCXMAST</t>
  </si>
  <si>
    <t>DaimlerChrysler Corporation</t>
  </si>
  <si>
    <t>SACRUZMA</t>
  </si>
  <si>
    <t>DISTRIBUIDORA DE MEDICAMENTOS SANTA</t>
  </si>
  <si>
    <t>SANFUMST</t>
  </si>
  <si>
    <t>Sanofi-Aventis U.S. LLC</t>
  </si>
  <si>
    <t>SAPAG</t>
  </si>
  <si>
    <t>SAP AG</t>
  </si>
  <si>
    <t>SAPBRAMA</t>
  </si>
  <si>
    <t>SARAIMST</t>
  </si>
  <si>
    <t>SARAIVA E SICILIANO S/A</t>
  </si>
  <si>
    <t>SASDSMST</t>
  </si>
  <si>
    <t>SCHWAMST</t>
  </si>
  <si>
    <t>schwarz beschaffung Gmbh</t>
  </si>
  <si>
    <t>TARGET</t>
  </si>
  <si>
    <t>Target Technology Services (TTS)</t>
  </si>
  <si>
    <t>TATEMST</t>
  </si>
  <si>
    <t>Tate N Lyle Plc</t>
  </si>
  <si>
    <t>SYNBRAMA</t>
  </si>
  <si>
    <t>Syngenta Crop Protection AG</t>
  </si>
  <si>
    <t>SUNTRUST</t>
  </si>
  <si>
    <t>Truist</t>
  </si>
  <si>
    <t>SOLVIMST</t>
  </si>
  <si>
    <t>Solvi Participacoes S/A</t>
  </si>
  <si>
    <t>SOMPOSBR</t>
  </si>
  <si>
    <t>Sompo Seguros S.A.</t>
  </si>
  <si>
    <t>STRPOMST</t>
  </si>
  <si>
    <t>Sterlite Brasil Participações S.A</t>
  </si>
  <si>
    <t>STRYKMST</t>
  </si>
  <si>
    <t>STRYKER CORPORATION</t>
  </si>
  <si>
    <t>SUGMST</t>
  </si>
  <si>
    <t>Southern Union Company</t>
  </si>
  <si>
    <t>SPARHMST</t>
  </si>
  <si>
    <t>SPAR Handels AG</t>
  </si>
  <si>
    <t>SPXCORP</t>
  </si>
  <si>
    <t>SPX Corporation</t>
  </si>
  <si>
    <t>SRENWMST</t>
  </si>
  <si>
    <t>ServiceNow, Inc.</t>
  </si>
  <si>
    <t>SRPRJMST</t>
  </si>
  <si>
    <t>SSP01MC</t>
  </si>
  <si>
    <t>SSP Group plc</t>
  </si>
  <si>
    <t>ESSENT</t>
  </si>
  <si>
    <t>Essent</t>
  </si>
  <si>
    <t>ESTEELC</t>
  </si>
  <si>
    <t>EstUe Lauder Inc.,</t>
  </si>
  <si>
    <t>EURFRMBR</t>
  </si>
  <si>
    <t>Eurofarma Laboratorios S/A</t>
  </si>
  <si>
    <t>EXACTMST</t>
  </si>
  <si>
    <t>FIFASMST</t>
  </si>
  <si>
    <t>Fédération Internationale de Football Association (FIFA)</t>
  </si>
  <si>
    <t>FISBRAMA</t>
  </si>
  <si>
    <t>Fischer S/A</t>
  </si>
  <si>
    <t>EBCSAXMA</t>
  </si>
  <si>
    <t>Eldorado Brasil Celulose S.A.</t>
  </si>
  <si>
    <t>EDLIFMST</t>
  </si>
  <si>
    <t>Edwards Lifesciences LLC</t>
  </si>
  <si>
    <t>EERCSMST</t>
  </si>
  <si>
    <t>Empresa Eléctrica Regional Centro Sur C.A.</t>
  </si>
  <si>
    <t>EFIMGMST</t>
  </si>
  <si>
    <t>ELECTRONICS FOR IMAGING, INC.</t>
  </si>
  <si>
    <t>ENTGMST</t>
  </si>
  <si>
    <t>Entegris, Inc</t>
  </si>
  <si>
    <t>EPIROMST</t>
  </si>
  <si>
    <t>Epiroc Rock Drills AB</t>
  </si>
  <si>
    <t>EQUIPMST</t>
  </si>
  <si>
    <t>GCNPEPSI</t>
  </si>
  <si>
    <t>PepsiCo International Pte Ltd.</t>
  </si>
  <si>
    <t>GDMNFLDR</t>
  </si>
  <si>
    <t>GOODMAN FIELDER PTY LIMITED</t>
  </si>
  <si>
    <t>GEAPPL</t>
  </si>
  <si>
    <t>Haier US appliance Solution, INC. DBA GE appliance</t>
  </si>
  <si>
    <t>GEODIMST</t>
  </si>
  <si>
    <t>Geodis Group</t>
  </si>
  <si>
    <t>GEPOWER</t>
  </si>
  <si>
    <t>General Electric  (Switzerland) GmbH]</t>
  </si>
  <si>
    <t>GERDAUMA</t>
  </si>
  <si>
    <t>Gerdau S/A</t>
  </si>
  <si>
    <t>GLDNMST</t>
  </si>
  <si>
    <t>Golden Agri-Resources</t>
  </si>
  <si>
    <t>GAZPRMST</t>
  </si>
  <si>
    <t>Gazprom Neft Badra B.V.</t>
  </si>
  <si>
    <t>GBIMBMST</t>
  </si>
  <si>
    <t>Corporativo Bimbo, S.A. de C.V.</t>
  </si>
  <si>
    <t>GCCCPMC</t>
  </si>
  <si>
    <t>Gold Coast City Council</t>
  </si>
  <si>
    <t>FRIECMST</t>
  </si>
  <si>
    <t>Friesland Campina NV</t>
  </si>
  <si>
    <t>FRVIUMST</t>
  </si>
  <si>
    <t>Universal Music Group</t>
  </si>
  <si>
    <t>FSYCOMST</t>
  </si>
  <si>
    <t>Focus Systems Corporation</t>
  </si>
  <si>
    <t>FTSIMST</t>
  </si>
  <si>
    <t>FTS International, Inc.</t>
  </si>
  <si>
    <t>TAKEUMST</t>
  </si>
  <si>
    <t>Takeda GmbH</t>
  </si>
  <si>
    <t>TECDAMST</t>
  </si>
  <si>
    <t>TECH DATA CORPORATION</t>
  </si>
  <si>
    <t>TECOEMST</t>
  </si>
  <si>
    <t>TAMPA ELECTRIC COMPANY</t>
  </si>
  <si>
    <t>TELNZMST</t>
  </si>
  <si>
    <t>Telecom New Zealand.</t>
  </si>
  <si>
    <t>FMEDMST</t>
  </si>
  <si>
    <t>Fresenius Medical Care AG &amp; Co. KGa</t>
  </si>
  <si>
    <t>FOXCNMST</t>
  </si>
  <si>
    <t>FOXCONN CZ, s.r.o.</t>
  </si>
  <si>
    <t>TESAMST</t>
  </si>
  <si>
    <t>tesa SE</t>
  </si>
  <si>
    <t>TENNECO</t>
  </si>
  <si>
    <t>Tenneco Automotive Operating Company Inc</t>
  </si>
  <si>
    <t>GSTINMST</t>
  </si>
  <si>
    <t>GSHSAXMA</t>
  </si>
  <si>
    <t>General Shopping</t>
  </si>
  <si>
    <t>GSICOMST</t>
  </si>
  <si>
    <t>GSI Commerce INC</t>
  </si>
  <si>
    <t>GMCRMST</t>
  </si>
  <si>
    <t>Green Mountain Coffee Roasters, Inc</t>
  </si>
  <si>
    <t>GEMAMST</t>
  </si>
  <si>
    <t>GEMALTO</t>
  </si>
  <si>
    <t>HARRYMST</t>
  </si>
  <si>
    <t>Hasbro</t>
  </si>
  <si>
    <t>Hasbro Inc.</t>
  </si>
  <si>
    <t>HAIERMST</t>
  </si>
  <si>
    <t>Haier Group Company</t>
  </si>
  <si>
    <t>HANOVMST</t>
  </si>
  <si>
    <t>THAIUMST</t>
  </si>
  <si>
    <t>Thai Union Group PCL</t>
  </si>
  <si>
    <t>THALESIS</t>
  </si>
  <si>
    <t>Thalesis</t>
  </si>
  <si>
    <t>THOMMST</t>
  </si>
  <si>
    <t>Thomson Reuters</t>
  </si>
  <si>
    <t>TIMAST</t>
  </si>
  <si>
    <t>TI</t>
  </si>
  <si>
    <t>Revenue in 31st Mar23Fx (KUSD)</t>
  </si>
  <si>
    <t>Contribution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</si>
  <si>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</si>
  <si>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</si>
  <si>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</si>
  <si>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</si>
  <si>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</si>
  <si>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</si>
  <si>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</si>
  <si>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</si>
  <si>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</si>
  <si>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</si>
  <si>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</si>
  <si>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</si>
  <si>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</si>
  <si>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</si>
  <si>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</si>
  <si>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</si>
  <si>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</si>
  <si>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</si>
  <si>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</si>
  <si>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</si>
  <si>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</si>
  <si>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</si>
  <si>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 xml:space="preserve">Q3'24 TD </t>
  </si>
  <si>
    <t>FY22</t>
  </si>
  <si>
    <t>FY23</t>
  </si>
  <si>
    <t>Delta</t>
  </si>
  <si>
    <t>SAP Growth %</t>
  </si>
  <si>
    <t>SAP Top 10 Growth %</t>
  </si>
  <si>
    <t>SAP Non-Top 10 Growth %</t>
  </si>
  <si>
    <t xml:space="preserve">FY24Q1  </t>
  </si>
  <si>
    <t xml:space="preserve">FY24Q2 </t>
  </si>
  <si>
    <t xml:space="preserve">FY24Q3 TD 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</si>
  <si>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</si>
  <si>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</si>
  <si>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</si>
  <si>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</si>
  <si>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</si>
  <si>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</si>
  <si>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</si>
  <si>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</si>
  <si>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
Top 15 customers based on FY23 Revenues.  </t>
  </si>
  <si>
    <t>Key</t>
  </si>
  <si>
    <t>Customer Name</t>
  </si>
  <si>
    <t>Client</t>
  </si>
  <si>
    <t>Q3'24 TD. Revenue (MUSD) 
(31M'23)</t>
  </si>
  <si>
    <t>Q3'23 Act. Revenue (MUSD) 
(31M'23)</t>
  </si>
  <si>
    <t>Q2'24 Act. Revenue (MUSD) 
(31M'23)</t>
  </si>
  <si>
    <t>Q3'24 TD Vs Q3'23 (YoY) Revenue Growth %</t>
  </si>
  <si>
    <t>Q3'24 TD Vs Q2'24 (QoQ) Revenue Growth %</t>
  </si>
  <si>
    <t>Q3'24 TD. OM %</t>
  </si>
  <si>
    <t>Q3'23 Act. OM %</t>
  </si>
  <si>
    <t>Q2'24 Act. OM %</t>
  </si>
  <si>
    <t>Q3'24 TD Vs Q3'23 OM %</t>
  </si>
  <si>
    <t>Q3'24 TD Vs Q2'24 OM %</t>
  </si>
  <si>
    <t>EAS / SL
Rank</t>
  </si>
  <si>
    <t>Q3'24 TD. Revenue (MUSD) 
Reported</t>
  </si>
  <si>
    <t>Q2'23 Act. Revenue (MUSD) 
Reported</t>
  </si>
  <si>
    <t>Q2'24 Act. Revenue (MUSD) 
Reported</t>
  </si>
  <si>
    <t>Q3'24  TD. OM 
$m</t>
  </si>
  <si>
    <t>Q3'23 Act. OM 
$m</t>
  </si>
  <si>
    <t>Q2'24 Act. OM 
$m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</si>
  <si>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</si>
  <si>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</si>
  <si>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</si>
  <si>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</si>
  <si>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</si>
  <si>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</si>
  <si>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</si>
  <si>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</si>
  <si>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</si>
  <si>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</si>
  <si>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</si>
  <si>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</si>
  <si>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</si>
  <si>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SAPJCMASTER</t>
  </si>
  <si>
    <t>1</t>
  </si>
  <si>
    <t>SAPAPPLE</t>
  </si>
  <si>
    <t>2</t>
  </si>
  <si>
    <t>SAPADIDMAST</t>
  </si>
  <si>
    <t>3</t>
  </si>
  <si>
    <t>SAPPEPSIMST</t>
  </si>
  <si>
    <t>4</t>
  </si>
  <si>
    <t>SAPDAGMAST</t>
  </si>
  <si>
    <t>5</t>
  </si>
  <si>
    <t>SAPVERIZMST</t>
  </si>
  <si>
    <t>6</t>
  </si>
  <si>
    <t>SAPNOVARMST</t>
  </si>
  <si>
    <t>8</t>
  </si>
  <si>
    <t>SAPSCEDISON</t>
  </si>
  <si>
    <t>9</t>
  </si>
  <si>
    <t>SAPSYNGMAST</t>
  </si>
  <si>
    <t>10</t>
  </si>
  <si>
    <t>SAPNIKE</t>
  </si>
  <si>
    <t>11</t>
  </si>
  <si>
    <t>SAPABBMST</t>
  </si>
  <si>
    <t>12</t>
  </si>
  <si>
    <t>SAPTELSTMST</t>
  </si>
  <si>
    <t>13</t>
  </si>
  <si>
    <t>SAPROCH</t>
  </si>
  <si>
    <t>14</t>
  </si>
  <si>
    <t>SAPCOKE</t>
  </si>
  <si>
    <t>15</t>
  </si>
  <si>
    <t>SAPNON-Top-15</t>
  </si>
  <si>
    <t>NON-Top-15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</si>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</sst>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Border="0"/>
    <xf numFmtId="9" fontId="6" fillId="0" borderId="0" applyFont="0" applyFill="0" applyBorder="0" applyAlignment="0" applyProtection="0"/>
    <xf numFmtId="0" fontId="6" fillId="0" borderId="0" applyBorder="0"/>
    <xf numFmtId="0" fontId="1" fillId="0" borderId="0"/>
    <xf numFmtId="0" fontId="1" fillId="0" borderId="0"/>
    <xf numFmtId="0" fontId="6" fillId="0" borderId="0" applyBorder="0"/>
    <xf numFmtId="43" fontId="6" fillId="0" borderId="0" applyFont="0" applyFill="0" applyBorder="0" applyAlignment="0" applyProtection="0"/>
    <xf numFmtId="0" fontId="10" fillId="0" borderId="0"/>
    <xf numFmtId="0" fontId="10" fillId="0" borderId="0"/>
    <xf numFmtId="0" fontId="6" fillId="0" borderId="0" applyBorder="0"/>
    <xf numFmtId="43" fontId="1" fillId="0" borderId="0" applyFont="0" applyFill="0" applyBorder="0" applyAlignment="0" applyProtection="0"/>
    <xf numFmtId="0" fontId="6" fillId="0" borderId="0" applyBorder="0"/>
  </cellStyleXfs>
  <cellXfs count="64">
    <xf numFmtId="0" fontId="0" fillId="0" borderId="0" xfId="0"/>
    <xf numFmtId="165" fontId="4" fillId="0" borderId="5" xfId="6" applyNumberFormat="1" applyFont="1" applyFill="1" applyBorder="1"/>
    <xf numFmtId="164" fontId="3" fillId="0" borderId="3" xfId="15" applyNumberFormat="1" applyFont="1" applyFill="1" applyBorder="1" applyAlignment="1">
      <alignment horizontal="center" vertical="center"/>
    </xf>
    <xf numFmtId="165" fontId="3" fillId="0" borderId="3" xfId="6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 applyProtection="1"/>
    <xf numFmtId="166" fontId="4" fillId="0" borderId="5" xfId="0" applyNumberFormat="1" applyFont="1" applyFill="1" applyBorder="1" applyAlignment="1" applyProtection="1"/>
    <xf numFmtId="2" fontId="4" fillId="0" borderId="5" xfId="0" applyNumberFormat="1" applyFont="1" applyFill="1" applyBorder="1" applyAlignment="1" applyProtection="1"/>
    <xf numFmtId="1" fontId="4" fillId="0" borderId="5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>
      <alignment horizontal="left" vertical="center" wrapText="1"/>
    </xf>
    <xf numFmtId="165" fontId="0" fillId="0" borderId="0" xfId="0" applyNumberFormat="1" applyFill="1" applyAlignment="1" applyProtection="1"/>
    <xf numFmtId="165" fontId="14" fillId="12" borderId="0" xfId="0" applyNumberFormat="1" applyFont="1" applyFill="1" applyAlignment="1" applyProtection="1">
      <alignment horizontal="right" vertical="center"/>
    </xf>
    <xf numFmtId="1" fontId="3" fillId="0" borderId="0" xfId="0" applyNumberFormat="1" applyFont="1" applyFill="1" applyAlignment="1" applyProtection="1">
      <alignment horizontal="right" vertical="center"/>
    </xf>
    <xf numFmtId="165" fontId="3" fillId="0" borderId="0" xfId="0" applyNumberFormat="1" applyFont="1" applyFill="1" applyAlignment="1" applyProtection="1">
      <alignment horizontal="right" vertical="center"/>
    </xf>
    <xf numFmtId="9" fontId="3" fillId="0" borderId="0" xfId="0" applyNumberFormat="1" applyFont="1" applyFill="1" applyAlignment="1" applyProtection="1">
      <alignment horizontal="right" vertical="center"/>
    </xf>
    <xf numFmtId="165" fontId="14" fillId="8" borderId="0" xfId="0" applyNumberFormat="1" applyFont="1" applyFill="1" applyAlignment="1" applyProtection="1">
      <alignment horizontal="right" vertical="center"/>
    </xf>
    <xf numFmtId="165" fontId="14" fillId="3" borderId="0" xfId="0" applyNumberFormat="1" applyFont="1" applyFill="1" applyAlignment="1" applyProtection="1">
      <alignment horizontal="right" vertical="center"/>
    </xf>
    <xf numFmtId="165" fontId="14" fillId="2" borderId="0" xfId="0" applyNumberFormat="1" applyFont="1" applyFill="1" applyAlignment="1" applyProtection="1">
      <alignment horizontal="right" vertical="center"/>
    </xf>
    <xf numFmtId="0" fontId="3" fillId="0" borderId="0" xfId="0" applyNumberFormat="1" applyFont="1" applyFill="1" applyAlignment="1" applyProtection="1"/>
    <xf numFmtId="165" fontId="14" fillId="0" borderId="0" xfId="0" applyNumberFormat="1" applyFont="1" applyFill="1" applyAlignment="1" applyProtection="1">
      <alignment horizontal="right" vertical="center"/>
    </xf>
    <xf numFmtId="0" fontId="14" fillId="2" borderId="2" xfId="0" applyNumberFormat="1" applyFont="1" applyFill="1" applyBorder="1" applyAlignment="1" applyProtection="1">
      <alignment horizontal="center" vertical="center" wrapText="1"/>
    </xf>
    <xf numFmtId="1" fontId="14" fillId="4" borderId="2" xfId="0" applyNumberFormat="1" applyFont="1" applyFill="1" applyBorder="1" applyAlignment="1" applyProtection="1">
      <alignment horizontal="center" vertical="center" wrapText="1"/>
    </xf>
    <xf numFmtId="1" fontId="14" fillId="6" borderId="2" xfId="0" applyNumberFormat="1" applyFont="1" applyFill="1" applyBorder="1" applyAlignment="1" applyProtection="1">
      <alignment horizontal="center" vertical="center" wrapText="1"/>
    </xf>
    <xf numFmtId="1" fontId="14" fillId="5" borderId="2" xfId="0" applyNumberFormat="1" applyFont="1" applyFill="1" applyBorder="1" applyAlignment="1" applyProtection="1">
      <alignment horizontal="center" vertical="center" wrapText="1"/>
    </xf>
    <xf numFmtId="1" fontId="14" fillId="12" borderId="2" xfId="0" applyNumberFormat="1" applyFont="1" applyFill="1" applyBorder="1" applyAlignment="1" applyProtection="1">
      <alignment horizontal="center" vertical="center" wrapText="1"/>
    </xf>
    <xf numFmtId="164" fontId="14" fillId="7" borderId="2" xfId="0" applyNumberFormat="1" applyFont="1" applyFill="1" applyBorder="1" applyAlignment="1" applyProtection="1">
      <alignment horizontal="center" vertical="center" wrapText="1"/>
    </xf>
    <xf numFmtId="165" fontId="14" fillId="7" borderId="2" xfId="0" applyNumberFormat="1" applyFont="1" applyFill="1" applyBorder="1" applyAlignment="1" applyProtection="1">
      <alignment horizontal="center" vertical="center" wrapText="1"/>
    </xf>
    <xf numFmtId="0" fontId="4" fillId="8" borderId="5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166" fontId="4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 vertical="center"/>
    </xf>
    <xf numFmtId="165" fontId="4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5" fontId="3" fillId="0" borderId="0" xfId="0" applyNumberFormat="1" applyFont="1" applyFill="1" applyAlignment="1" applyProtection="1"/>
    <xf numFmtId="0" fontId="11" fillId="0" borderId="0" xfId="0" applyNumberFormat="1" applyFont="1" applyFill="1" applyAlignment="1" applyProtection="1"/>
    <xf numFmtId="164" fontId="3" fillId="0" borderId="0" xfId="0" applyNumberFormat="1" applyFont="1" applyFill="1" applyAlignment="1" applyProtection="1"/>
    <xf numFmtId="0" fontId="14" fillId="2" borderId="1" xfId="0" applyNumberFormat="1" applyFont="1" applyFill="1" applyBorder="1" applyAlignment="1" applyProtection="1">
      <alignment horizontal="center" vertical="center" wrapText="1"/>
    </xf>
    <xf numFmtId="1" fontId="14" fillId="2" borderId="1" xfId="0" applyNumberFormat="1" applyFont="1" applyFill="1" applyBorder="1" applyAlignment="1" applyProtection="1">
      <alignment horizontal="center" vertical="center" wrapText="1"/>
    </xf>
    <xf numFmtId="165" fontId="14" fillId="9" borderId="0" xfId="0" applyNumberFormat="1" applyFont="1" applyFill="1" applyAlignment="1" applyProtection="1">
      <alignment horizontal="right" vertical="center"/>
    </xf>
    <xf numFmtId="0" fontId="13" fillId="0" borderId="0" xfId="0" applyNumberFormat="1" applyFont="1" applyFill="1" applyAlignment="1" applyProtection="1">
      <alignment vertical="center"/>
    </xf>
    <xf numFmtId="43" fontId="3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165" fontId="7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left" vertical="center"/>
    </xf>
    <xf numFmtId="168" fontId="3" fillId="0" borderId="0" xfId="0" applyNumberFormat="1" applyFont="1" applyFill="1" applyAlignment="1" applyProtection="1">
      <alignment horizontal="center" vertical="center"/>
    </xf>
    <xf numFmtId="165" fontId="3" fillId="0" borderId="0" xfId="0" applyNumberFormat="1" applyFont="1" applyFill="1" applyAlignment="1" applyProtection="1">
      <alignment horizontal="center" vertical="center"/>
    </xf>
    <xf numFmtId="1" fontId="3" fillId="0" borderId="0" xfId="0" applyNumberFormat="1" applyFont="1" applyFill="1" applyAlignment="1" applyProtection="1">
      <alignment horizontal="center" vertical="center"/>
    </xf>
    <xf numFmtId="167" fontId="3" fillId="0" borderId="0" xfId="0" applyNumberFormat="1" applyFont="1" applyFill="1" applyAlignment="1" applyProtection="1">
      <alignment horizontal="center" vertical="center"/>
    </xf>
    <xf numFmtId="167" fontId="7" fillId="0" borderId="0" xfId="0" applyNumberFormat="1" applyFont="1" applyFill="1" applyAlignment="1" applyProtection="1"/>
    <xf numFmtId="2" fontId="7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>
      <alignment wrapText="1"/>
    </xf>
    <xf numFmtId="2" fontId="6" fillId="0" borderId="0" xfId="0" applyNumberFormat="1" applyFont="1" applyFill="1" applyAlignment="1" applyProtection="1"/>
    <xf numFmtId="0" fontId="8" fillId="11" borderId="5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 wrapText="1"/>
    </xf>
    <xf numFmtId="2" fontId="8" fillId="10" borderId="5" xfId="0" applyNumberFormat="1" applyFont="1" applyFill="1" applyBorder="1" applyAlignment="1" applyProtection="1">
      <alignment horizontal="center" vertical="center" wrapText="1"/>
    </xf>
    <xf numFmtId="165" fontId="8" fillId="10" borderId="5" xfId="0" applyNumberFormat="1" applyFont="1" applyFill="1" applyBorder="1" applyAlignment="1" applyProtection="1">
      <alignment horizontal="center" vertical="center" wrapText="1"/>
    </xf>
    <xf numFmtId="1" fontId="7" fillId="0" borderId="0" xfId="0" applyNumberFormat="1" applyFont="1" applyFill="1" applyAlignment="1" applyProtection="1"/>
    <xf numFmtId="0" fontId="9" fillId="0" borderId="0" xfId="0" applyNumberFormat="1" applyFont="1" applyFill="1" applyAlignment="1" applyProtection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center"/>
    </xf>
  </cellXfs>
  <cellStyles count="17">
    <cellStyle name="Comma 16 2 2" xfId="2"/>
    <cellStyle name="Comma 18 2 3 2 3" xfId="15"/>
    <cellStyle name="Comma 24" xfId="11"/>
    <cellStyle name="Hyperlink 2" xfId="3"/>
    <cellStyle name="Normal" xfId="0" builtinId="0"/>
    <cellStyle name="Normal 10 2" xfId="5"/>
    <cellStyle name="Normal 10 2 2" xfId="10"/>
    <cellStyle name="Normal 2" xfId="12"/>
    <cellStyle name="Normal 2 2" xfId="14"/>
    <cellStyle name="Normal 24 4 4" xfId="8"/>
    <cellStyle name="Normal 3 2 3 2 4 2 2" xfId="1"/>
    <cellStyle name="Normal 4 10" xfId="9"/>
    <cellStyle name="Normal 52" xfId="7"/>
    <cellStyle name="Normal 66" xfId="13"/>
    <cellStyle name="Normal 73" xfId="16"/>
    <cellStyle name="Normal 8 2 2" xfId="4"/>
    <cellStyle name="Percent 2 2 3" xfId="6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59910.441506367111</c:v>
                </c:pt>
                <c:pt idx="1">
                  <c:v>57824.355110043114</c:v>
                </c:pt>
                <c:pt idx="2">
                  <c:v>60695.663935897792</c:v>
                </c:pt>
                <c:pt idx="3">
                  <c:v>66208.339106814194</c:v>
                </c:pt>
                <c:pt idx="4">
                  <c:v>61950.826681579056</c:v>
                </c:pt>
                <c:pt idx="5">
                  <c:v>65028.312731454549</c:v>
                </c:pt>
                <c:pt idx="6">
                  <c:v>67245.766448086564</c:v>
                </c:pt>
                <c:pt idx="7">
                  <c:v>68695.612033755155</c:v>
                </c:pt>
                <c:pt idx="8">
                  <c:v>70808.240741418835</c:v>
                </c:pt>
                <c:pt idx="9">
                  <c:v>75103.81209310914</c:v>
                </c:pt>
                <c:pt idx="10">
                  <c:v>78826.472075580517</c:v>
                </c:pt>
                <c:pt idx="11">
                  <c:v>74456.077983903961</c:v>
                </c:pt>
                <c:pt idx="12">
                  <c:v>78247.046406242735</c:v>
                </c:pt>
                <c:pt idx="13">
                  <c:v>76663.018783759922</c:v>
                </c:pt>
                <c:pt idx="14">
                  <c:v>80246.796203135484</c:v>
                </c:pt>
                <c:pt idx="15">
                  <c:v>81609.607958371838</c:v>
                </c:pt>
                <c:pt idx="16">
                  <c:v>85713.3455621256</c:v>
                </c:pt>
                <c:pt idx="17">
                  <c:v>78285.072622469554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1-489B-A3F1-10568CDC2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69706.67495524876</c:v>
                </c:pt>
                <c:pt idx="1">
                  <c:v>71108.327234191544</c:v>
                </c:pt>
                <c:pt idx="2">
                  <c:v>71980.784253176826</c:v>
                </c:pt>
                <c:pt idx="3">
                  <c:v>67186.65384181049</c:v>
                </c:pt>
                <c:pt idx="4">
                  <c:v>59910.441506367111</c:v>
                </c:pt>
                <c:pt idx="5">
                  <c:v>57824.355110043114</c:v>
                </c:pt>
                <c:pt idx="6">
                  <c:v>60695.663935897792</c:v>
                </c:pt>
                <c:pt idx="7">
                  <c:v>66208.339106814194</c:v>
                </c:pt>
                <c:pt idx="8">
                  <c:v>61950.826681579056</c:v>
                </c:pt>
                <c:pt idx="9">
                  <c:v>65028.312731454549</c:v>
                </c:pt>
                <c:pt idx="10">
                  <c:v>67245.766448086564</c:v>
                </c:pt>
                <c:pt idx="11">
                  <c:v>68695.612033755155</c:v>
                </c:pt>
                <c:pt idx="12">
                  <c:v>70808.240741418835</c:v>
                </c:pt>
                <c:pt idx="13">
                  <c:v>75103.81209310914</c:v>
                </c:pt>
                <c:pt idx="14">
                  <c:v>78826.472075580517</c:v>
                </c:pt>
                <c:pt idx="15">
                  <c:v>74456.077983903961</c:v>
                </c:pt>
                <c:pt idx="16">
                  <c:v>78247.046406242735</c:v>
                </c:pt>
                <c:pt idx="17">
                  <c:v>76663.018783759922</c:v>
                </c:pt>
                <c:pt idx="18">
                  <c:v>80246.796203135484</c:v>
                </c:pt>
                <c:pt idx="19">
                  <c:v>81609.607958371838</c:v>
                </c:pt>
                <c:pt idx="20">
                  <c:v>85713.3455621256</c:v>
                </c:pt>
                <c:pt idx="21">
                  <c:v>78285.072622469554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2.0107863125627956E-2</c:v>
                </c:pt>
                <c:pt idx="2">
                  <c:v>1.2269407155534484E-2</c:v>
                </c:pt>
                <c:pt idx="3">
                  <c:v>-6.6602919947412853E-2</c:v>
                </c:pt>
                <c:pt idx="4">
                  <c:v>-0.10829847773897272</c:v>
                </c:pt>
                <c:pt idx="5">
                  <c:v>-3.4820080504702866E-2</c:v>
                </c:pt>
                <c:pt idx="6">
                  <c:v>4.9655699927658725E-2</c:v>
                </c:pt>
                <c:pt idx="7">
                  <c:v>9.0824859857179918E-2</c:v>
                </c:pt>
                <c:pt idx="8">
                  <c:v>-6.4304776145592046E-2</c:v>
                </c:pt>
                <c:pt idx="9">
                  <c:v>4.9676270918763699E-2</c:v>
                </c:pt>
                <c:pt idx="10">
                  <c:v>3.409981934775641E-2</c:v>
                </c:pt>
                <c:pt idx="11">
                  <c:v>2.156039944593191E-2</c:v>
                </c:pt>
                <c:pt idx="12">
                  <c:v>3.0753473840885004E-2</c:v>
                </c:pt>
                <c:pt idx="13">
                  <c:v>6.066485068280536E-2</c:v>
                </c:pt>
                <c:pt idx="14">
                  <c:v>4.9566857909372875E-2</c:v>
                </c:pt>
                <c:pt idx="15">
                  <c:v>-5.5443228354633556E-2</c:v>
                </c:pt>
                <c:pt idx="16">
                  <c:v>5.0915499781741369E-2</c:v>
                </c:pt>
                <c:pt idx="17">
                  <c:v>-2.0243928623949081E-2</c:v>
                </c:pt>
                <c:pt idx="18">
                  <c:v>4.6747147141233292E-2</c:v>
                </c:pt>
                <c:pt idx="19">
                  <c:v>1.6982755944381367E-2</c:v>
                </c:pt>
                <c:pt idx="20">
                  <c:v>5.0284981222395109E-2</c:v>
                </c:pt>
                <c:pt idx="21">
                  <c:v>-8.6664134866512477E-2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-0.10829847773897272</c:v>
                </c:pt>
                <c:pt idx="1">
                  <c:v>-3.4820080504702866E-2</c:v>
                </c:pt>
                <c:pt idx="2">
                  <c:v>4.9655699927658725E-2</c:v>
                </c:pt>
                <c:pt idx="3">
                  <c:v>9.0824859857179918E-2</c:v>
                </c:pt>
                <c:pt idx="4">
                  <c:v>-6.4304776145592046E-2</c:v>
                </c:pt>
                <c:pt idx="5">
                  <c:v>4.9676270918763699E-2</c:v>
                </c:pt>
                <c:pt idx="6">
                  <c:v>3.409981934775641E-2</c:v>
                </c:pt>
                <c:pt idx="7">
                  <c:v>2.156039944593191E-2</c:v>
                </c:pt>
                <c:pt idx="8">
                  <c:v>3.0753473840885004E-2</c:v>
                </c:pt>
                <c:pt idx="9">
                  <c:v>6.066485068280536E-2</c:v>
                </c:pt>
                <c:pt idx="10">
                  <c:v>4.9566857909372875E-2</c:v>
                </c:pt>
                <c:pt idx="11">
                  <c:v>-5.5443228354633556E-2</c:v>
                </c:pt>
                <c:pt idx="12">
                  <c:v>5.0915499781741369E-2</c:v>
                </c:pt>
                <c:pt idx="13">
                  <c:v>-2.0243928623949081E-2</c:v>
                </c:pt>
                <c:pt idx="14">
                  <c:v>4.6747147141233292E-2</c:v>
                </c:pt>
                <c:pt idx="15">
                  <c:v>1.6982755944381367E-2</c:v>
                </c:pt>
                <c:pt idx="16">
                  <c:v>5.0284981222395109E-2</c:v>
                </c:pt>
                <c:pt idx="17">
                  <c:v>-8.6664134866512477E-2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9B-4A74-9795-E1662F139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119425.413018279</c:v>
                </c:pt>
                <c:pt idx="1">
                  <c:v>118348.536608027</c:v>
                </c:pt>
                <c:pt idx="2">
                  <c:v>121909.381120386</c:v>
                </c:pt>
                <c:pt idx="3">
                  <c:v>121107.30923353499</c:v>
                </c:pt>
                <c:pt idx="4">
                  <c:v>120535.015177286</c:v>
                </c:pt>
                <c:pt idx="5">
                  <c:v>129740.18464999599</c:v>
                </c:pt>
                <c:pt idx="6">
                  <c:v>129465.32374525801</c:v>
                </c:pt>
                <c:pt idx="7">
                  <c:v>134316.80387833199</c:v>
                </c:pt>
                <c:pt idx="8">
                  <c:v>141493.10138922901</c:v>
                </c:pt>
                <c:pt idx="9">
                  <c:v>142046.34141163999</c:v>
                </c:pt>
                <c:pt idx="10">
                  <c:v>156532.60752278901</c:v>
                </c:pt>
                <c:pt idx="11">
                  <c:v>158596.44199643901</c:v>
                </c:pt>
                <c:pt idx="12">
                  <c:v>168401.04101803299</c:v>
                </c:pt>
                <c:pt idx="13">
                  <c:v>174704.436491548</c:v>
                </c:pt>
                <c:pt idx="14">
                  <c:v>185837.885610734</c:v>
                </c:pt>
                <c:pt idx="15">
                  <c:v>169299.80931090401</c:v>
                </c:pt>
                <c:pt idx="16">
                  <c:v>182615.347433266</c:v>
                </c:pt>
                <c:pt idx="17">
                  <c:v>171894.44364254401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A-4920-847A-AB0724FE16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35611.083887130502</c:v>
                </c:pt>
                <c:pt idx="1">
                  <c:v>38654.882255977704</c:v>
                </c:pt>
                <c:pt idx="2">
                  <c:v>41222.370204895698</c:v>
                </c:pt>
                <c:pt idx="3">
                  <c:v>43336.345624718997</c:v>
                </c:pt>
                <c:pt idx="4">
                  <c:v>40430.923635530802</c:v>
                </c:pt>
                <c:pt idx="5">
                  <c:v>44694.9679811846</c:v>
                </c:pt>
                <c:pt idx="6">
                  <c:v>47857.606467159902</c:v>
                </c:pt>
                <c:pt idx="7">
                  <c:v>52706.696263068698</c:v>
                </c:pt>
                <c:pt idx="8">
                  <c:v>52346.237422594</c:v>
                </c:pt>
                <c:pt idx="9">
                  <c:v>60940.317174976299</c:v>
                </c:pt>
                <c:pt idx="10">
                  <c:v>63574.399027211402</c:v>
                </c:pt>
                <c:pt idx="11">
                  <c:v>54774.658075374296</c:v>
                </c:pt>
                <c:pt idx="12">
                  <c:v>66156.357367734294</c:v>
                </c:pt>
                <c:pt idx="13">
                  <c:v>64983.8998353364</c:v>
                </c:pt>
                <c:pt idx="14">
                  <c:v>67107.871423034099</c:v>
                </c:pt>
                <c:pt idx="15">
                  <c:v>62559.529216352297</c:v>
                </c:pt>
                <c:pt idx="16">
                  <c:v>61930.099947808601</c:v>
                </c:pt>
                <c:pt idx="17">
                  <c:v>63283.460076616298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920-847A-AB0724FE16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13243.507324821199</c:v>
                </c:pt>
                <c:pt idx="1">
                  <c:v>13459.3616709298</c:v>
                </c:pt>
                <c:pt idx="2">
                  <c:v>13692.2540423019</c:v>
                </c:pt>
                <c:pt idx="3">
                  <c:v>15001.701459850399</c:v>
                </c:pt>
                <c:pt idx="4">
                  <c:v>15792.638830395201</c:v>
                </c:pt>
                <c:pt idx="5">
                  <c:v>14739.5599106223</c:v>
                </c:pt>
                <c:pt idx="6">
                  <c:v>15720.4170090104</c:v>
                </c:pt>
                <c:pt idx="7">
                  <c:v>14691.122110038101</c:v>
                </c:pt>
                <c:pt idx="8">
                  <c:v>14151.028624869999</c:v>
                </c:pt>
                <c:pt idx="9">
                  <c:v>14283.351025120101</c:v>
                </c:pt>
                <c:pt idx="10">
                  <c:v>15303.7689377672</c:v>
                </c:pt>
                <c:pt idx="11">
                  <c:v>13589.4391699594</c:v>
                </c:pt>
                <c:pt idx="12">
                  <c:v>15445.313086668401</c:v>
                </c:pt>
                <c:pt idx="13">
                  <c:v>14696.988633392</c:v>
                </c:pt>
                <c:pt idx="14">
                  <c:v>14304.0486141928</c:v>
                </c:pt>
                <c:pt idx="15">
                  <c:v>13088.2994884374</c:v>
                </c:pt>
                <c:pt idx="16">
                  <c:v>10850.613198995499</c:v>
                </c:pt>
                <c:pt idx="17">
                  <c:v>11606.3035193945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4920-847A-AB0724FE16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39976.777583393297</c:v>
                </c:pt>
                <c:pt idx="1">
                  <c:v>39362.492543393397</c:v>
                </c:pt>
                <c:pt idx="2">
                  <c:v>39371.769296836901</c:v>
                </c:pt>
                <c:pt idx="3">
                  <c:v>39377.016478534199</c:v>
                </c:pt>
                <c:pt idx="4">
                  <c:v>36211.312193233898</c:v>
                </c:pt>
                <c:pt idx="5">
                  <c:v>38510.8684801657</c:v>
                </c:pt>
                <c:pt idx="6">
                  <c:v>36659.830182709702</c:v>
                </c:pt>
                <c:pt idx="7">
                  <c:v>36638.116408802802</c:v>
                </c:pt>
                <c:pt idx="8">
                  <c:v>37808.724321358903</c:v>
                </c:pt>
                <c:pt idx="9">
                  <c:v>37411.211755200296</c:v>
                </c:pt>
                <c:pt idx="10">
                  <c:v>38020.867519397398</c:v>
                </c:pt>
                <c:pt idx="11">
                  <c:v>34334.383376806203</c:v>
                </c:pt>
                <c:pt idx="12">
                  <c:v>36181.821149797601</c:v>
                </c:pt>
                <c:pt idx="13">
                  <c:v>35600.281213063201</c:v>
                </c:pt>
                <c:pt idx="14">
                  <c:v>39878.381297249602</c:v>
                </c:pt>
                <c:pt idx="15">
                  <c:v>44336.3626842632</c:v>
                </c:pt>
                <c:pt idx="16">
                  <c:v>51947.183320666401</c:v>
                </c:pt>
                <c:pt idx="17">
                  <c:v>51834.440249687403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4920-847A-AB0724FE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4.1503933627166756E-2</c:v>
                </c:pt>
                <c:pt idx="2">
                  <c:v>1.1478977433060367E-2</c:v>
                </c:pt>
                <c:pt idx="3">
                  <c:v>-2.6044982687997376E-2</c:v>
                </c:pt>
                <c:pt idx="4">
                  <c:v>-3.5710828336579348E-2</c:v>
                </c:pt>
                <c:pt idx="5">
                  <c:v>-9.0171462089662091E-3</c:v>
                </c:pt>
                <c:pt idx="6">
                  <c:v>3.0087778137490417E-2</c:v>
                </c:pt>
                <c:pt idx="7">
                  <c:v>-6.5792466459898558E-3</c:v>
                </c:pt>
                <c:pt idx="8">
                  <c:v>-4.7255121088143337E-3</c:v>
                </c:pt>
                <c:pt idx="9">
                  <c:v>7.6369256345725001E-2</c:v>
                </c:pt>
                <c:pt idx="10">
                  <c:v>-2.1185487401570446E-3</c:v>
                </c:pt>
                <c:pt idx="11">
                  <c:v>3.7473201261366107E-2</c:v>
                </c:pt>
                <c:pt idx="12">
                  <c:v>5.3428143789048921E-2</c:v>
                </c:pt>
                <c:pt idx="13">
                  <c:v>3.9100141065471217E-3</c:v>
                </c:pt>
                <c:pt idx="14">
                  <c:v>0.10198267668977734</c:v>
                </c:pt>
                <c:pt idx="15">
                  <c:v>1.3184693632280586E-2</c:v>
                </c:pt>
                <c:pt idx="16">
                  <c:v>6.1821052844389213E-2</c:v>
                </c:pt>
                <c:pt idx="17">
                  <c:v>3.743085811945801E-2</c:v>
                </c:pt>
                <c:pt idx="18">
                  <c:v>6.3727340545954636E-2</c:v>
                </c:pt>
                <c:pt idx="19">
                  <c:v>-8.8991952558433285E-2</c:v>
                </c:pt>
                <c:pt idx="20">
                  <c:v>7.8650638630721526E-2</c:v>
                </c:pt>
                <c:pt idx="21">
                  <c:v>-5.8707572728189161E-2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D8-46CD-91E5-23281F482C68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6.7584817729319235E-2</c:v>
                </c:pt>
                <c:pt idx="2">
                  <c:v>-2.1101712143972717E-2</c:v>
                </c:pt>
                <c:pt idx="3">
                  <c:v>0.12939106269376177</c:v>
                </c:pt>
                <c:pt idx="4">
                  <c:v>8.7760138272692689E-2</c:v>
                </c:pt>
                <c:pt idx="5">
                  <c:v>8.5473342470971492E-2</c:v>
                </c:pt>
                <c:pt idx="6">
                  <c:v>6.6420793417911739E-2</c:v>
                </c:pt>
                <c:pt idx="7">
                  <c:v>5.1282238486428433E-2</c:v>
                </c:pt>
                <c:pt idx="8">
                  <c:v>-6.7043539257979012E-2</c:v>
                </c:pt>
                <c:pt idx="9">
                  <c:v>0.10546492541433183</c:v>
                </c:pt>
                <c:pt idx="10">
                  <c:v>7.0760504567464633E-2</c:v>
                </c:pt>
                <c:pt idx="11">
                  <c:v>0.10132328283564007</c:v>
                </c:pt>
                <c:pt idx="12">
                  <c:v>-6.8389572109696095E-3</c:v>
                </c:pt>
                <c:pt idx="13">
                  <c:v>0.16417760235567314</c:v>
                </c:pt>
                <c:pt idx="14">
                  <c:v>4.3223960332729128E-2</c:v>
                </c:pt>
                <c:pt idx="15">
                  <c:v>-0.13841642369392437</c:v>
                </c:pt>
                <c:pt idx="16">
                  <c:v>0.20779133439222708</c:v>
                </c:pt>
                <c:pt idx="17">
                  <c:v>-1.7722522506502525E-2</c:v>
                </c:pt>
                <c:pt idx="18">
                  <c:v>3.2684581766863063E-2</c:v>
                </c:pt>
                <c:pt idx="19">
                  <c:v>-6.7776582839440658E-2</c:v>
                </c:pt>
                <c:pt idx="20">
                  <c:v>-1.0061285249876373E-2</c:v>
                </c:pt>
                <c:pt idx="21">
                  <c:v>2.185302671799727E-2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D8-46CD-91E5-23281F482C68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-0.15279261697017965</c:v>
                </c:pt>
                <c:pt idx="2">
                  <c:v>7.5949707246539155E-2</c:v>
                </c:pt>
                <c:pt idx="3">
                  <c:v>-2.5195968938819813E-2</c:v>
                </c:pt>
                <c:pt idx="4">
                  <c:v>6.6263546998620138E-2</c:v>
                </c:pt>
                <c:pt idx="5">
                  <c:v>1.6298880712969588E-2</c:v>
                </c:pt>
                <c:pt idx="6">
                  <c:v>1.7303374191594223E-2</c:v>
                </c:pt>
                <c:pt idx="7">
                  <c:v>9.5634174877488487E-2</c:v>
                </c:pt>
                <c:pt idx="8">
                  <c:v>5.2723177611660565E-2</c:v>
                </c:pt>
                <c:pt idx="9">
                  <c:v>-6.6681631301926503E-2</c:v>
                </c:pt>
                <c:pt idx="10">
                  <c:v>6.654588768835823E-2</c:v>
                </c:pt>
                <c:pt idx="11">
                  <c:v>-6.547503786841935E-2</c:v>
                </c:pt>
                <c:pt idx="12">
                  <c:v>-3.6763256143590883E-2</c:v>
                </c:pt>
                <c:pt idx="13">
                  <c:v>9.3507266332248928E-3</c:v>
                </c:pt>
                <c:pt idx="14">
                  <c:v>7.1441072256257732E-2</c:v>
                </c:pt>
                <c:pt idx="15">
                  <c:v>-0.11202010268053086</c:v>
                </c:pt>
                <c:pt idx="16">
                  <c:v>0.1365673662833391</c:v>
                </c:pt>
                <c:pt idx="17">
                  <c:v>-4.8449937471472526E-2</c:v>
                </c:pt>
                <c:pt idx="18">
                  <c:v>-2.6736090569358439E-2</c:v>
                </c:pt>
                <c:pt idx="19">
                  <c:v>-8.4993358072700143E-2</c:v>
                </c:pt>
                <c:pt idx="20">
                  <c:v>-0.17096845097552515</c:v>
                </c:pt>
                <c:pt idx="21">
                  <c:v>6.964494140008215E-2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D8-46CD-91E5-23281F482C68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0.15034658634337528</c:v>
                </c:pt>
                <c:pt idx="2">
                  <c:v>4.8413084124006689E-2</c:v>
                </c:pt>
                <c:pt idx="3">
                  <c:v>-1.2177165588964201E-2</c:v>
                </c:pt>
                <c:pt idx="4">
                  <c:v>-5.4247650543384318E-2</c:v>
                </c:pt>
                <c:pt idx="5">
                  <c:v>-1.5366046918576015E-2</c:v>
                </c:pt>
                <c:pt idx="6">
                  <c:v>2.3567494952914103E-4</c:v>
                </c:pt>
                <c:pt idx="7">
                  <c:v>1.3327269236329542E-4</c:v>
                </c:pt>
                <c:pt idx="8">
                  <c:v>-8.0394721804940117E-2</c:v>
                </c:pt>
                <c:pt idx="9">
                  <c:v>6.3503809932672795E-2</c:v>
                </c:pt>
                <c:pt idx="10">
                  <c:v>-4.8065348056467228E-2</c:v>
                </c:pt>
                <c:pt idx="11">
                  <c:v>-5.9230426869627539E-4</c:v>
                </c:pt>
                <c:pt idx="12">
                  <c:v>3.1950548425978775E-2</c:v>
                </c:pt>
                <c:pt idx="13">
                  <c:v>-1.051377885114313E-2</c:v>
                </c:pt>
                <c:pt idx="14">
                  <c:v>1.6296071033100379E-2</c:v>
                </c:pt>
                <c:pt idx="15">
                  <c:v>-9.695949574823437E-2</c:v>
                </c:pt>
                <c:pt idx="16">
                  <c:v>5.3807221545717043E-2</c:v>
                </c:pt>
                <c:pt idx="17">
                  <c:v>-1.6072710500854681E-2</c:v>
                </c:pt>
                <c:pt idx="18">
                  <c:v>0.12017040142414914</c:v>
                </c:pt>
                <c:pt idx="19">
                  <c:v>0.11178942680206183</c:v>
                </c:pt>
                <c:pt idx="20">
                  <c:v>0.17166091613339751</c:v>
                </c:pt>
                <c:pt idx="21">
                  <c:v>-2.1703404067751064E-3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D8-46CD-91E5-23281F4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66F0-6452-475E-8BB2-24BFFDD6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27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FA75B-18EE-4053-A48A-111769D9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CCDF-0915-414A-90CD-11DA3D43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833A-8BF0-434B-862B-FD64F6A1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609EB-306B-480A-A3A4-5C5BD0E2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m_KP%20Prod\Som_KP%20Publish\ExcelOperations\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880"/>
  <sheetViews>
    <sheetView showGridLines="0" tabSelected="1" workbookViewId="0">
      <pane xSplit="1" ySplit="1" topLeftCell="B2" activePane="bottomRight" state="frozenSplit"/>
      <selection activeCell="B1" sqref="B1 B1"/>
      <selection pane="topRight"/>
      <selection pane="bottomLeft"/>
      <selection pane="bottomRight" activeCell="C6" sqref="C6"/>
    </sheetView>
  </sheetViews>
  <sheetFormatPr defaultColWidth="9.1796875" defaultRowHeight="10.5" x14ac:dyDescent="0.25"/>
  <cols>
    <col min="1" max="1" width="32.54296875" style="11" customWidth="1"/>
    <col min="2" max="3" width="9.1796875" style="11" customWidth="1"/>
    <col min="4" max="4" width="9.1796875" style="31" customWidth="1"/>
    <col min="5" max="5" width="9.1796875" style="11" customWidth="1"/>
    <col min="6" max="65" width="16.7265625" style="32" customWidth="1"/>
    <col min="66" max="66" width="12.1796875" style="11" customWidth="1"/>
    <col min="67" max="68" width="9.1796875" style="33" customWidth="1"/>
    <col min="69" max="69" width="18" style="11" bestFit="1" customWidth="1"/>
    <col min="70" max="71" width="9.453125" style="32" bestFit="1" customWidth="1"/>
    <col min="72" max="72" width="14.453125" style="34" customWidth="1"/>
    <col min="73" max="73" width="9.453125" style="32" bestFit="1" customWidth="1"/>
    <col min="74" max="74" width="13.1796875" style="34" customWidth="1"/>
    <col min="75" max="77" width="9.453125" style="32" bestFit="1" customWidth="1"/>
    <col min="78" max="78" width="13.54296875" style="34" customWidth="1"/>
    <col min="79" max="79" width="9.453125" style="32" bestFit="1" customWidth="1"/>
    <col min="80" max="80" width="14.26953125" style="34" customWidth="1"/>
    <col min="81" max="83" width="9.453125" style="32" bestFit="1" customWidth="1"/>
    <col min="84" max="84" width="10.453125" style="34" customWidth="1"/>
    <col min="85" max="85" width="9.453125" style="32" bestFit="1" customWidth="1"/>
    <col min="86" max="86" width="14.54296875" style="34" customWidth="1"/>
    <col min="87" max="87" width="9.453125" style="32" bestFit="1" customWidth="1"/>
    <col min="88" max="89" width="9.26953125" style="32" customWidth="1"/>
    <col min="90" max="90" width="9.26953125" style="34" customWidth="1"/>
    <col min="91" max="91" width="9.26953125" style="32" customWidth="1"/>
    <col min="92" max="92" width="9.26953125" style="34" customWidth="1"/>
    <col min="93" max="93" width="9.26953125" style="32" customWidth="1"/>
    <col min="94" max="94" width="10.26953125" style="32" bestFit="1" customWidth="1"/>
    <col min="95" max="95" width="9.453125" style="32" bestFit="1" customWidth="1"/>
    <col min="96" max="96" width="12.453125" style="34" customWidth="1"/>
    <col min="97" max="97" width="9.453125" style="32" bestFit="1" customWidth="1"/>
    <col min="98" max="98" width="12.7265625" style="34" customWidth="1"/>
    <col min="99" max="101" width="9.453125" style="32" customWidth="1"/>
    <col min="102" max="102" width="9.453125" style="34" customWidth="1"/>
    <col min="103" max="103" width="9.453125" style="32" customWidth="1"/>
    <col min="104" max="104" width="9.453125" style="34" customWidth="1"/>
    <col min="105" max="107" width="9.453125" style="32" customWidth="1"/>
    <col min="108" max="108" width="9.453125" style="34" customWidth="1"/>
    <col min="109" max="109" width="9.453125" style="32" customWidth="1"/>
    <col min="110" max="110" width="9.453125" style="34" customWidth="1"/>
    <col min="111" max="113" width="9.453125" style="32" customWidth="1"/>
    <col min="114" max="114" width="9.453125" style="34" customWidth="1"/>
    <col min="115" max="115" width="9.453125" style="32" customWidth="1"/>
    <col min="116" max="116" width="9.453125" style="34" customWidth="1"/>
    <col min="117" max="119" width="9.453125" style="32" customWidth="1"/>
    <col min="120" max="120" width="9.453125" style="34" customWidth="1"/>
    <col min="121" max="121" width="9.453125" style="32" customWidth="1"/>
    <col min="122" max="122" width="9.453125" style="34" customWidth="1"/>
    <col min="123" max="125" width="9.453125" style="32" customWidth="1"/>
    <col min="126" max="126" width="9.453125" style="34" customWidth="1"/>
    <col min="127" max="127" width="9.453125" style="32" customWidth="1"/>
    <col min="128" max="128" width="9.453125" style="34" customWidth="1"/>
    <col min="129" max="131" width="9.453125" style="32" customWidth="1"/>
    <col min="132" max="132" width="9.453125" style="34" customWidth="1"/>
    <col min="133" max="133" width="9.453125" style="32" customWidth="1"/>
    <col min="134" max="134" width="9.453125" style="34" customWidth="1"/>
    <col min="135" max="137" width="9.453125" style="32" customWidth="1"/>
    <col min="138" max="138" width="9.453125" style="34" customWidth="1"/>
    <col min="139" max="139" width="9.453125" style="32" customWidth="1"/>
    <col min="140" max="140" width="9.453125" style="34" customWidth="1"/>
    <col min="141" max="143" width="9.453125" style="32" customWidth="1"/>
    <col min="144" max="144" width="9.453125" style="34" customWidth="1"/>
    <col min="145" max="145" width="9.453125" style="32" customWidth="1"/>
    <col min="146" max="146" width="9.453125" style="34" customWidth="1"/>
    <col min="147" max="149" width="9.453125" style="32" customWidth="1"/>
    <col min="150" max="150" width="9.453125" style="34" customWidth="1"/>
    <col min="151" max="151" width="9.453125" style="32" customWidth="1"/>
    <col min="152" max="152" width="9.453125" style="34" customWidth="1"/>
    <col min="153" max="155" width="9.453125" style="32" customWidth="1"/>
    <col min="156" max="156" width="9.453125" style="34" customWidth="1"/>
    <col min="157" max="157" width="9.453125" style="32" customWidth="1"/>
    <col min="158" max="158" width="9.453125" style="34" customWidth="1"/>
    <col min="159" max="159" width="9.453125" style="32" customWidth="1"/>
    <col min="160" max="160" width="10.453125" style="11" bestFit="1" customWidth="1"/>
    <col min="161" max="161" width="9.26953125" style="11" bestFit="1" customWidth="1"/>
    <col min="162" max="162" width="9.453125" style="34" customWidth="1"/>
    <col min="163" max="163" width="9.26953125" style="11" bestFit="1" customWidth="1"/>
    <col min="164" max="164" width="11.81640625" style="34" customWidth="1"/>
    <col min="165" max="167" width="9.26953125" style="11" bestFit="1" customWidth="1"/>
    <col min="168" max="168" width="11.81640625" style="34" customWidth="1"/>
    <col min="169" max="169" width="9.26953125" style="11" bestFit="1" customWidth="1"/>
    <col min="170" max="170" width="11.81640625" style="34" customWidth="1"/>
    <col min="171" max="173" width="9.26953125" style="11" bestFit="1" customWidth="1"/>
    <col min="174" max="174" width="11.81640625" style="34" customWidth="1"/>
    <col min="175" max="175" width="9.26953125" style="11" bestFit="1" customWidth="1"/>
    <col min="176" max="176" width="11.81640625" style="34" customWidth="1"/>
    <col min="177" max="179" width="9.26953125" style="11" bestFit="1" customWidth="1"/>
    <col min="180" max="180" width="11.81640625" style="34" customWidth="1"/>
    <col min="181" max="181" width="9.26953125" style="11" bestFit="1" customWidth="1"/>
    <col min="182" max="182" width="11.81640625" style="34" customWidth="1"/>
    <col min="183" max="185" width="9.26953125" style="11" bestFit="1" customWidth="1"/>
    <col min="186" max="186" width="11.81640625" style="34" customWidth="1"/>
    <col min="187" max="187" width="9.26953125" style="11" bestFit="1" customWidth="1"/>
    <col min="188" max="188" width="11.81640625" style="34" customWidth="1"/>
    <col min="189" max="191" width="9.26953125" style="11" bestFit="1" customWidth="1"/>
    <col min="192" max="192" width="11.81640625" style="34" customWidth="1"/>
    <col min="193" max="193" width="9.26953125" style="11" bestFit="1" customWidth="1"/>
    <col min="194" max="194" width="11.81640625" style="34" customWidth="1"/>
    <col min="195" max="197" width="9.26953125" style="11" bestFit="1" customWidth="1"/>
    <col min="198" max="198" width="11.81640625" style="34" customWidth="1"/>
    <col min="199" max="199" width="9.26953125" style="11" bestFit="1" customWidth="1"/>
    <col min="200" max="200" width="11.81640625" style="34" customWidth="1"/>
    <col min="201" max="203" width="9.26953125" style="11" bestFit="1" customWidth="1"/>
    <col min="204" max="204" width="11.81640625" style="34" customWidth="1"/>
    <col min="205" max="205" width="9.26953125" style="11" bestFit="1" customWidth="1"/>
    <col min="206" max="206" width="11.81640625" style="34" customWidth="1"/>
    <col min="207" max="207" width="9.26953125" style="11" bestFit="1" customWidth="1"/>
    <col min="208" max="208" width="9.1796875" style="11" customWidth="1"/>
    <col min="209" max="16384" width="9.1796875" style="11"/>
  </cols>
  <sheetData>
    <row r="1" spans="1:206" s="35" customFormat="1" ht="9" customHeight="1" x14ac:dyDescent="0.35">
      <c r="A1" s="12"/>
      <c r="B1" s="11"/>
      <c r="BT1" s="13"/>
      <c r="BV1" s="13"/>
      <c r="BZ1" s="13"/>
      <c r="CB1" s="13"/>
      <c r="CF1" s="13"/>
      <c r="CH1" s="13"/>
      <c r="CL1" s="13"/>
      <c r="CN1" s="13"/>
      <c r="CR1" s="13"/>
      <c r="CT1" s="13"/>
      <c r="CX1" s="13"/>
      <c r="CZ1" s="13"/>
      <c r="DD1" s="13"/>
      <c r="DF1" s="13"/>
      <c r="DJ1" s="13"/>
      <c r="DL1" s="13"/>
      <c r="DP1" s="13"/>
      <c r="DR1" s="13"/>
      <c r="DV1" s="13"/>
      <c r="DX1" s="13"/>
      <c r="EB1" s="13"/>
      <c r="ED1" s="13"/>
      <c r="EH1" s="13"/>
      <c r="EJ1" s="13"/>
      <c r="EN1" s="13"/>
      <c r="EP1" s="13"/>
      <c r="ET1" s="13"/>
      <c r="EV1" s="13"/>
      <c r="EZ1" s="13"/>
      <c r="FB1" s="13"/>
      <c r="FF1" s="13"/>
      <c r="FH1" s="13"/>
      <c r="FL1" s="13"/>
      <c r="FN1" s="13"/>
      <c r="FR1" s="13"/>
      <c r="FT1" s="13"/>
      <c r="FX1" s="13"/>
      <c r="FZ1" s="13"/>
      <c r="GD1" s="13"/>
      <c r="GF1" s="13"/>
      <c r="GJ1" s="13"/>
      <c r="GL1" s="13"/>
      <c r="GP1" s="13"/>
      <c r="GR1" s="13"/>
      <c r="GV1" s="13"/>
      <c r="GX1" s="13"/>
    </row>
    <row r="2" spans="1:206" s="10" customFormat="1" ht="15" customHeight="1" x14ac:dyDescent="0.35">
      <c r="A2" s="14" t="s">
        <v>0</v>
      </c>
      <c r="F2" s="15">
        <f t="shared" ref="F2:AT2" si="0">SUMIF($A$19:$A$3471, "SAP", F19:F3471)</f>
        <v>197902.97386776525</v>
      </c>
      <c r="G2" s="15">
        <f t="shared" si="0"/>
        <v>207986.09834624213</v>
      </c>
      <c r="H2" s="15">
        <f t="shared" si="0"/>
        <v>211679.71328346178</v>
      </c>
      <c r="I2" s="15">
        <f t="shared" si="0"/>
        <v>211276.42340391604</v>
      </c>
      <c r="J2" s="15">
        <f t="shared" si="0"/>
        <v>208256.78181362426</v>
      </c>
      <c r="K2" s="15">
        <f t="shared" si="0"/>
        <v>209825.27307832806</v>
      </c>
      <c r="L2" s="15">
        <f t="shared" si="0"/>
        <v>216195.77466442095</v>
      </c>
      <c r="M2" s="15">
        <f t="shared" si="0"/>
        <v>218822.37279663829</v>
      </c>
      <c r="N2" s="15">
        <f t="shared" si="0"/>
        <v>212969.88983644583</v>
      </c>
      <c r="O2" s="15">
        <f t="shared" si="0"/>
        <v>227685.58102196912</v>
      </c>
      <c r="P2" s="15">
        <f t="shared" si="0"/>
        <v>229703.17740413806</v>
      </c>
      <c r="Q2" s="15">
        <f t="shared" si="0"/>
        <v>238352.73866024168</v>
      </c>
      <c r="R2" s="15">
        <f t="shared" si="0"/>
        <v>245799.09175805212</v>
      </c>
      <c r="S2" s="15">
        <f t="shared" si="0"/>
        <v>254681.22136693686</v>
      </c>
      <c r="T2" s="15">
        <f t="shared" si="0"/>
        <v>273431.64300716476</v>
      </c>
      <c r="U2" s="15">
        <f t="shared" si="0"/>
        <v>261294.92261857894</v>
      </c>
      <c r="V2" s="15">
        <f t="shared" si="0"/>
        <v>286184.53262223338</v>
      </c>
      <c r="W2" s="15">
        <f t="shared" si="0"/>
        <v>289985.60617333977</v>
      </c>
      <c r="X2" s="15">
        <f t="shared" si="0"/>
        <v>307128.18694521108</v>
      </c>
      <c r="Y2" s="15">
        <f t="shared" si="0"/>
        <v>289284.00069995696</v>
      </c>
      <c r="Z2" s="15">
        <f t="shared" si="0"/>
        <v>307343.24390073674</v>
      </c>
      <c r="AA2" s="15">
        <f t="shared" si="0"/>
        <v>298618.64748824242</v>
      </c>
      <c r="AB2" s="15">
        <f t="shared" si="0"/>
        <v>196949.38862655446</v>
      </c>
      <c r="AC2" s="15">
        <f t="shared" si="0"/>
        <v>405889.07221400726</v>
      </c>
      <c r="AD2" s="15">
        <f t="shared" si="0"/>
        <v>422956.13668737788</v>
      </c>
      <c r="AE2" s="15">
        <f t="shared" si="0"/>
        <v>418082.05489195237</v>
      </c>
      <c r="AF2" s="15">
        <f t="shared" si="0"/>
        <v>435018.14746105921</v>
      </c>
      <c r="AG2" s="15">
        <f t="shared" si="0"/>
        <v>440655.47085841442</v>
      </c>
      <c r="AH2" s="15">
        <f t="shared" si="0"/>
        <v>468055.91606437974</v>
      </c>
      <c r="AI2" s="15">
        <f t="shared" si="0"/>
        <v>500480.31312498916</v>
      </c>
      <c r="AJ2" s="15">
        <f t="shared" si="0"/>
        <v>534726.56562574301</v>
      </c>
      <c r="AK2" s="15">
        <f t="shared" si="0"/>
        <v>576170.13879557315</v>
      </c>
      <c r="AL2" s="15">
        <f t="shared" si="0"/>
        <v>596412.18764516723</v>
      </c>
      <c r="AM2" s="15">
        <f t="shared" si="0"/>
        <v>605961.89138897893</v>
      </c>
      <c r="AN2" s="15">
        <f t="shared" si="0"/>
        <v>196949.38862655446</v>
      </c>
      <c r="AO2" s="15">
        <f t="shared" si="0"/>
        <v>828845.20890138485</v>
      </c>
      <c r="AP2" s="15">
        <f t="shared" si="0"/>
        <v>853100.20235301112</v>
      </c>
      <c r="AQ2" s="15">
        <f t="shared" si="0"/>
        <v>908711.38692279521</v>
      </c>
      <c r="AR2" s="15">
        <f t="shared" si="0"/>
        <v>1035206.8787507332</v>
      </c>
      <c r="AS2" s="15">
        <f t="shared" si="0"/>
        <v>1172582.3264407429</v>
      </c>
      <c r="AT2" s="15">
        <f t="shared" si="0"/>
        <v>802911.28001553344</v>
      </c>
      <c r="AU2" s="15">
        <f>AQ2-AP2</f>
        <v>55611.184569784091</v>
      </c>
      <c r="AV2" s="15">
        <f t="shared" ref="AV2:AW2" si="1">AR2-AQ2</f>
        <v>126495.49182793801</v>
      </c>
      <c r="AW2" s="15">
        <f t="shared" si="1"/>
        <v>137375.44769000972</v>
      </c>
      <c r="AX2" s="15">
        <f t="shared" ref="AX2:BL4" si="2">+M2-L2</f>
        <v>2626.598132217332</v>
      </c>
      <c r="AY2" s="15">
        <f t="shared" si="2"/>
        <v>-5852.4829601924575</v>
      </c>
      <c r="AZ2" s="15">
        <f t="shared" si="2"/>
        <v>14715.69118552329</v>
      </c>
      <c r="BA2" s="15">
        <f t="shared" si="2"/>
        <v>2017.5963821689365</v>
      </c>
      <c r="BB2" s="15">
        <f t="shared" si="2"/>
        <v>8649.5612561036251</v>
      </c>
      <c r="BC2" s="15">
        <f t="shared" si="2"/>
        <v>7446.3530978104391</v>
      </c>
      <c r="BD2" s="15">
        <f t="shared" si="2"/>
        <v>8882.1296088847448</v>
      </c>
      <c r="BE2" s="15">
        <f t="shared" si="2"/>
        <v>18750.421640227898</v>
      </c>
      <c r="BF2" s="15">
        <f t="shared" si="2"/>
        <v>-12136.720388585818</v>
      </c>
      <c r="BG2" s="15">
        <f t="shared" si="2"/>
        <v>24889.610003654438</v>
      </c>
      <c r="BH2" s="15">
        <f t="shared" si="2"/>
        <v>3801.0735511063831</v>
      </c>
      <c r="BI2" s="15">
        <f t="shared" si="2"/>
        <v>17142.580771871319</v>
      </c>
      <c r="BJ2" s="15">
        <f t="shared" si="2"/>
        <v>-17844.186245254125</v>
      </c>
      <c r="BK2" s="15">
        <f t="shared" si="2"/>
        <v>18059.243200779776</v>
      </c>
      <c r="BL2" s="15">
        <f t="shared" si="2"/>
        <v>-8724.596412494313</v>
      </c>
      <c r="BM2" s="15"/>
      <c r="BT2" s="13"/>
      <c r="BV2" s="13"/>
      <c r="BZ2" s="13"/>
      <c r="CB2" s="13"/>
      <c r="CF2" s="13"/>
      <c r="CH2" s="13"/>
      <c r="CL2" s="13"/>
      <c r="CN2" s="13"/>
      <c r="CR2" s="13"/>
      <c r="CT2" s="13"/>
      <c r="CX2" s="13"/>
      <c r="CZ2" s="13"/>
      <c r="DD2" s="13"/>
      <c r="DF2" s="13"/>
      <c r="DJ2" s="13"/>
      <c r="DL2" s="13"/>
      <c r="DP2" s="13"/>
      <c r="DR2" s="13"/>
      <c r="DV2" s="13"/>
      <c r="DX2" s="13"/>
      <c r="EB2" s="13"/>
      <c r="ED2" s="13"/>
      <c r="EH2" s="13"/>
      <c r="EJ2" s="13"/>
      <c r="EN2" s="13"/>
      <c r="EP2" s="13"/>
      <c r="ET2" s="13"/>
      <c r="EV2" s="13"/>
      <c r="EZ2" s="13"/>
      <c r="FB2" s="13"/>
      <c r="FF2" s="13"/>
      <c r="FH2" s="13"/>
      <c r="FL2" s="13"/>
      <c r="FN2" s="13"/>
      <c r="FR2" s="13"/>
      <c r="FT2" s="13"/>
      <c r="FX2" s="13"/>
      <c r="FZ2" s="13"/>
      <c r="GD2" s="13"/>
      <c r="GF2" s="13"/>
      <c r="GJ2" s="13"/>
      <c r="GL2" s="13"/>
      <c r="GP2" s="13"/>
      <c r="GR2" s="13"/>
      <c r="GV2" s="13"/>
      <c r="GX2" s="13"/>
    </row>
    <row r="3" spans="1:206" s="10" customFormat="1" ht="15" customHeight="1" x14ac:dyDescent="0.35">
      <c r="A3" s="14" t="s">
        <v>1</v>
      </c>
      <c r="F3" s="15">
        <f t="shared" ref="F3:AT3" si="3">SUMIF($BQ$19:$BQ$3471, "Revenue - Top 10", F19:F3471)</f>
        <v>69706.67495524876</v>
      </c>
      <c r="G3" s="15">
        <f t="shared" si="3"/>
        <v>71108.327234191544</v>
      </c>
      <c r="H3" s="15">
        <f t="shared" si="3"/>
        <v>71980.784253176826</v>
      </c>
      <c r="I3" s="15">
        <f t="shared" si="3"/>
        <v>67186.65384181049</v>
      </c>
      <c r="J3" s="15">
        <f t="shared" si="3"/>
        <v>59910.441506367111</v>
      </c>
      <c r="K3" s="15">
        <f t="shared" si="3"/>
        <v>57824.355110043114</v>
      </c>
      <c r="L3" s="15">
        <f t="shared" si="3"/>
        <v>60695.663935897792</v>
      </c>
      <c r="M3" s="15">
        <f t="shared" si="3"/>
        <v>66208.339106814194</v>
      </c>
      <c r="N3" s="15">
        <f t="shared" si="3"/>
        <v>61950.826681579056</v>
      </c>
      <c r="O3" s="15">
        <f t="shared" si="3"/>
        <v>65028.312731454549</v>
      </c>
      <c r="P3" s="15">
        <f t="shared" si="3"/>
        <v>67245.766448086564</v>
      </c>
      <c r="Q3" s="15">
        <f t="shared" si="3"/>
        <v>68695.612033755155</v>
      </c>
      <c r="R3" s="15">
        <f t="shared" si="3"/>
        <v>70808.240741418835</v>
      </c>
      <c r="S3" s="15">
        <f t="shared" si="3"/>
        <v>75103.81209310914</v>
      </c>
      <c r="T3" s="15">
        <f t="shared" si="3"/>
        <v>78826.472075580517</v>
      </c>
      <c r="U3" s="15">
        <f t="shared" si="3"/>
        <v>74456.077983903961</v>
      </c>
      <c r="V3" s="15">
        <f t="shared" si="3"/>
        <v>78247.046406242735</v>
      </c>
      <c r="W3" s="15">
        <f t="shared" si="3"/>
        <v>76663.018783759922</v>
      </c>
      <c r="X3" s="15">
        <f t="shared" si="3"/>
        <v>80246.796203135484</v>
      </c>
      <c r="Y3" s="15">
        <f t="shared" si="3"/>
        <v>81609.607958371838</v>
      </c>
      <c r="Z3" s="15">
        <f t="shared" si="3"/>
        <v>85713.3455621256</v>
      </c>
      <c r="AA3" s="15">
        <f t="shared" si="3"/>
        <v>78285.072622469554</v>
      </c>
      <c r="AB3" s="15">
        <f t="shared" si="3"/>
        <v>55431.483182257216</v>
      </c>
      <c r="AC3" s="15">
        <f t="shared" si="3"/>
        <v>140815.00218944033</v>
      </c>
      <c r="AD3" s="15">
        <f t="shared" si="3"/>
        <v>139167.43809498727</v>
      </c>
      <c r="AE3" s="15">
        <f t="shared" si="3"/>
        <v>117734.79661641015</v>
      </c>
      <c r="AF3" s="15">
        <f t="shared" si="3"/>
        <v>126904.00304271199</v>
      </c>
      <c r="AG3" s="15">
        <f t="shared" si="3"/>
        <v>126979.13941303341</v>
      </c>
      <c r="AH3" s="15">
        <f t="shared" si="3"/>
        <v>135941.3784818417</v>
      </c>
      <c r="AI3" s="15">
        <f t="shared" si="3"/>
        <v>145912.05283452795</v>
      </c>
      <c r="AJ3" s="15">
        <f t="shared" si="3"/>
        <v>153282.55005948441</v>
      </c>
      <c r="AK3" s="15">
        <f t="shared" si="3"/>
        <v>154910.0651900025</v>
      </c>
      <c r="AL3" s="15">
        <f t="shared" si="3"/>
        <v>161856.40416150732</v>
      </c>
      <c r="AM3" s="15">
        <f t="shared" si="3"/>
        <v>163998.41818459521</v>
      </c>
      <c r="AN3" s="15">
        <f t="shared" si="3"/>
        <v>55431.483182257216</v>
      </c>
      <c r="AO3" s="15">
        <f t="shared" si="3"/>
        <v>279982.44028442749</v>
      </c>
      <c r="AP3" s="15">
        <f t="shared" si="3"/>
        <v>244638.7996591221</v>
      </c>
      <c r="AQ3" s="15">
        <f t="shared" si="3"/>
        <v>262920.51789487514</v>
      </c>
      <c r="AR3" s="15">
        <f t="shared" si="3"/>
        <v>299194.60289401241</v>
      </c>
      <c r="AS3" s="15">
        <f t="shared" si="3"/>
        <v>316766.46935150994</v>
      </c>
      <c r="AT3" s="15">
        <f t="shared" si="3"/>
        <v>219429.9013668524</v>
      </c>
      <c r="AU3" s="16">
        <f t="shared" ref="AU2:AW4" si="4">AQ3/AP3-1</f>
        <v>7.4729430741266922E-2</v>
      </c>
      <c r="AV3" s="16">
        <f t="shared" si="4"/>
        <v>0.13796597271895283</v>
      </c>
      <c r="AW3" s="16">
        <f t="shared" si="4"/>
        <v>5.8730559600776777E-2</v>
      </c>
      <c r="AX3" s="15">
        <f t="shared" si="2"/>
        <v>5512.6751709164018</v>
      </c>
      <c r="AY3" s="15">
        <f t="shared" si="2"/>
        <v>-4257.5124252351379</v>
      </c>
      <c r="AZ3" s="15">
        <f t="shared" si="2"/>
        <v>3077.4860498754933</v>
      </c>
      <c r="BA3" s="15">
        <f t="shared" si="2"/>
        <v>2217.4537166320151</v>
      </c>
      <c r="BB3" s="15">
        <f t="shared" si="2"/>
        <v>1449.8455856685905</v>
      </c>
      <c r="BC3" s="15">
        <f t="shared" si="2"/>
        <v>2112.62870766368</v>
      </c>
      <c r="BD3" s="15">
        <f t="shared" si="2"/>
        <v>4295.5713516903052</v>
      </c>
      <c r="BE3" s="15">
        <f t="shared" si="2"/>
        <v>3722.6599824713776</v>
      </c>
      <c r="BF3" s="15">
        <f t="shared" si="2"/>
        <v>-4370.3940916765569</v>
      </c>
      <c r="BG3" s="15">
        <f t="shared" si="2"/>
        <v>3790.968422338774</v>
      </c>
      <c r="BH3" s="15">
        <f t="shared" si="2"/>
        <v>-1584.0276224828121</v>
      </c>
      <c r="BI3" s="15">
        <f t="shared" si="2"/>
        <v>3583.7774193755613</v>
      </c>
      <c r="BJ3" s="15">
        <f t="shared" si="2"/>
        <v>1362.8117552363547</v>
      </c>
      <c r="BK3" s="15">
        <f t="shared" si="2"/>
        <v>4103.7376037537615</v>
      </c>
      <c r="BL3" s="15">
        <f t="shared" si="2"/>
        <v>-7428.2729396560462</v>
      </c>
      <c r="BM3" s="15"/>
      <c r="BT3" s="13"/>
      <c r="BV3" s="13"/>
      <c r="BZ3" s="13"/>
      <c r="CB3" s="13"/>
      <c r="CF3" s="13"/>
      <c r="CH3" s="13"/>
      <c r="CL3" s="13"/>
      <c r="CN3" s="13"/>
      <c r="CR3" s="13"/>
      <c r="CT3" s="13"/>
      <c r="CX3" s="13"/>
      <c r="CZ3" s="13"/>
      <c r="DD3" s="13"/>
      <c r="DF3" s="13"/>
      <c r="DJ3" s="13"/>
      <c r="DL3" s="13"/>
      <c r="DP3" s="13"/>
      <c r="DR3" s="13"/>
      <c r="DV3" s="13"/>
      <c r="DX3" s="13"/>
      <c r="EB3" s="13"/>
      <c r="ED3" s="13"/>
      <c r="EH3" s="13"/>
      <c r="EJ3" s="13"/>
      <c r="EN3" s="13"/>
      <c r="EP3" s="13"/>
      <c r="ET3" s="13"/>
      <c r="EV3" s="13"/>
      <c r="EZ3" s="13"/>
      <c r="FB3" s="13"/>
      <c r="FF3" s="13"/>
      <c r="FH3" s="13"/>
      <c r="FL3" s="13"/>
      <c r="FN3" s="13"/>
      <c r="FR3" s="13"/>
      <c r="FT3" s="13"/>
      <c r="FX3" s="13"/>
      <c r="FZ3" s="13"/>
      <c r="GD3" s="13"/>
      <c r="GF3" s="13"/>
      <c r="GJ3" s="13"/>
      <c r="GL3" s="13"/>
      <c r="GP3" s="13"/>
      <c r="GR3" s="13"/>
      <c r="GV3" s="13"/>
      <c r="GX3" s="13"/>
    </row>
    <row r="4" spans="1:206" s="10" customFormat="1" ht="15" customHeight="1" x14ac:dyDescent="0.35">
      <c r="A4" s="14" t="s">
        <v>2</v>
      </c>
      <c r="F4" s="15">
        <f t="shared" ref="F4:AT4" si="5">SUMIF($BQ$19:$BQ$3471, "Revenue - Non Top 10", F19:F3471)</f>
        <v>128196.29891251642</v>
      </c>
      <c r="G4" s="15">
        <f t="shared" si="5"/>
        <v>136877.77111205048</v>
      </c>
      <c r="H4" s="15">
        <f t="shared" si="5"/>
        <v>139698.92903028504</v>
      </c>
      <c r="I4" s="15">
        <f t="shared" si="5"/>
        <v>144089.76956210562</v>
      </c>
      <c r="J4" s="15">
        <f t="shared" si="5"/>
        <v>148346.34030725743</v>
      </c>
      <c r="K4" s="15">
        <f t="shared" si="5"/>
        <v>152000.91796828492</v>
      </c>
      <c r="L4" s="15">
        <f t="shared" si="5"/>
        <v>155500.11072852311</v>
      </c>
      <c r="M4" s="15">
        <f t="shared" si="5"/>
        <v>152614.03368982425</v>
      </c>
      <c r="N4" s="15">
        <f t="shared" si="5"/>
        <v>151019.06315486686</v>
      </c>
      <c r="O4" s="15">
        <f t="shared" si="5"/>
        <v>162657.26829051442</v>
      </c>
      <c r="P4" s="15">
        <f t="shared" si="5"/>
        <v>162457.4109560517</v>
      </c>
      <c r="Q4" s="15">
        <f t="shared" si="5"/>
        <v>169657.12662648651</v>
      </c>
      <c r="R4" s="15">
        <f t="shared" si="5"/>
        <v>174990.8510166333</v>
      </c>
      <c r="S4" s="15">
        <f t="shared" si="5"/>
        <v>179577.40927382774</v>
      </c>
      <c r="T4" s="15">
        <f t="shared" si="5"/>
        <v>194605.17093158409</v>
      </c>
      <c r="U4" s="15">
        <f t="shared" si="5"/>
        <v>186838.84463467501</v>
      </c>
      <c r="V4" s="15">
        <f t="shared" si="5"/>
        <v>207937.48621599079</v>
      </c>
      <c r="W4" s="15">
        <f t="shared" si="5"/>
        <v>213322.58738957957</v>
      </c>
      <c r="X4" s="15">
        <f t="shared" si="5"/>
        <v>226881.39074207513</v>
      </c>
      <c r="Y4" s="15">
        <f t="shared" si="5"/>
        <v>207674.39274158532</v>
      </c>
      <c r="Z4" s="15">
        <f t="shared" si="5"/>
        <v>221629.8983386115</v>
      </c>
      <c r="AA4" s="15">
        <f t="shared" si="5"/>
        <v>220333.57486577262</v>
      </c>
      <c r="AB4" s="15">
        <f t="shared" si="5"/>
        <v>141517.90544429733</v>
      </c>
      <c r="AC4" s="15">
        <f t="shared" si="5"/>
        <v>265074.07002456684</v>
      </c>
      <c r="AD4" s="15">
        <f t="shared" si="5"/>
        <v>283788.69859239057</v>
      </c>
      <c r="AE4" s="15">
        <f t="shared" si="5"/>
        <v>300347.25827554247</v>
      </c>
      <c r="AF4" s="15">
        <f t="shared" si="5"/>
        <v>308114.14441834704</v>
      </c>
      <c r="AG4" s="15">
        <f t="shared" si="5"/>
        <v>313676.33144538116</v>
      </c>
      <c r="AH4" s="15">
        <f t="shared" si="5"/>
        <v>332114.53758253815</v>
      </c>
      <c r="AI4" s="15">
        <f t="shared" si="5"/>
        <v>354568.26029046095</v>
      </c>
      <c r="AJ4" s="15">
        <f t="shared" si="5"/>
        <v>381444.01556625875</v>
      </c>
      <c r="AK4" s="15">
        <f t="shared" si="5"/>
        <v>421260.07360556978</v>
      </c>
      <c r="AL4" s="15">
        <f t="shared" si="5"/>
        <v>434555.78348366031</v>
      </c>
      <c r="AM4" s="15">
        <f t="shared" si="5"/>
        <v>441963.47320438427</v>
      </c>
      <c r="AN4" s="15">
        <f t="shared" si="5"/>
        <v>141517.90544429733</v>
      </c>
      <c r="AO4" s="15">
        <f t="shared" si="5"/>
        <v>548862.76861695701</v>
      </c>
      <c r="AP4" s="15">
        <f t="shared" si="5"/>
        <v>608461.40269388945</v>
      </c>
      <c r="AQ4" s="15">
        <f t="shared" si="5"/>
        <v>645790.86902791995</v>
      </c>
      <c r="AR4" s="15">
        <f t="shared" si="5"/>
        <v>736012.27585672087</v>
      </c>
      <c r="AS4" s="15">
        <f t="shared" si="5"/>
        <v>855815.85708923021</v>
      </c>
      <c r="AT4" s="15">
        <f t="shared" si="5"/>
        <v>583481.37864868157</v>
      </c>
      <c r="AU4" s="16">
        <f t="shared" si="4"/>
        <v>6.1350590470913735E-2</v>
      </c>
      <c r="AV4" s="16">
        <f t="shared" si="4"/>
        <v>0.1397068480770054</v>
      </c>
      <c r="AW4" s="16">
        <f t="shared" si="4"/>
        <v>0.16277389000483389</v>
      </c>
      <c r="AX4" s="15">
        <f t="shared" si="2"/>
        <v>-2886.0770386988588</v>
      </c>
      <c r="AY4" s="15">
        <f t="shared" si="2"/>
        <v>-1594.9705349573924</v>
      </c>
      <c r="AZ4" s="15">
        <f t="shared" si="2"/>
        <v>11638.205135647557</v>
      </c>
      <c r="BA4" s="15">
        <f t="shared" si="2"/>
        <v>-199.85733446272206</v>
      </c>
      <c r="BB4" s="15">
        <f t="shared" si="2"/>
        <v>7199.7156704348163</v>
      </c>
      <c r="BC4" s="15">
        <f t="shared" si="2"/>
        <v>5333.7243901467882</v>
      </c>
      <c r="BD4" s="15">
        <f t="shared" si="2"/>
        <v>4586.5582571944396</v>
      </c>
      <c r="BE4" s="15">
        <f t="shared" si="2"/>
        <v>15027.761657756346</v>
      </c>
      <c r="BF4" s="15">
        <f t="shared" si="2"/>
        <v>-7766.326296909072</v>
      </c>
      <c r="BG4" s="15">
        <f t="shared" si="2"/>
        <v>21098.64158131578</v>
      </c>
      <c r="BH4" s="15">
        <f t="shared" si="2"/>
        <v>5385.1011735887732</v>
      </c>
      <c r="BI4" s="15">
        <f t="shared" si="2"/>
        <v>13558.803352495568</v>
      </c>
      <c r="BJ4" s="15">
        <f t="shared" si="2"/>
        <v>-19206.99800048981</v>
      </c>
      <c r="BK4" s="15">
        <f t="shared" si="2"/>
        <v>13955.505597026175</v>
      </c>
      <c r="BL4" s="15">
        <f t="shared" si="2"/>
        <v>-1296.3234728388779</v>
      </c>
      <c r="BM4" s="15"/>
      <c r="BT4" s="13"/>
      <c r="BV4" s="13"/>
      <c r="BZ4" s="13"/>
      <c r="CB4" s="13"/>
      <c r="CF4" s="13"/>
      <c r="CH4" s="13"/>
      <c r="CL4" s="13"/>
      <c r="CN4" s="13"/>
      <c r="CR4" s="13"/>
      <c r="CT4" s="13"/>
      <c r="CX4" s="13"/>
      <c r="CZ4" s="13"/>
      <c r="DD4" s="13"/>
      <c r="DF4" s="13"/>
      <c r="DJ4" s="13"/>
      <c r="DL4" s="13"/>
      <c r="DP4" s="13"/>
      <c r="DR4" s="13"/>
      <c r="DV4" s="13"/>
      <c r="DX4" s="13"/>
      <c r="EB4" s="13"/>
      <c r="ED4" s="13"/>
      <c r="EH4" s="13"/>
      <c r="EJ4" s="13"/>
      <c r="EN4" s="13"/>
      <c r="EP4" s="13"/>
      <c r="ET4" s="13"/>
      <c r="EV4" s="13"/>
      <c r="EZ4" s="13"/>
      <c r="FB4" s="13"/>
      <c r="FF4" s="13"/>
      <c r="FH4" s="13"/>
      <c r="FL4" s="13"/>
      <c r="FN4" s="13"/>
      <c r="FR4" s="13"/>
      <c r="FT4" s="13"/>
      <c r="FX4" s="13"/>
      <c r="FZ4" s="13"/>
      <c r="GD4" s="13"/>
      <c r="GF4" s="13"/>
      <c r="GJ4" s="13"/>
      <c r="GL4" s="13"/>
      <c r="GP4" s="13"/>
      <c r="GR4" s="13"/>
      <c r="GV4" s="13"/>
      <c r="GX4" s="13"/>
    </row>
    <row r="5" spans="1:206" s="10" customFormat="1" ht="15" customHeight="1" x14ac:dyDescent="0.35">
      <c r="A5" s="14" t="s">
        <v>3</v>
      </c>
      <c r="F5" s="17">
        <f t="shared" ref="F5:AT5" si="6">F3/F2</f>
        <v>0.35222651581691411</v>
      </c>
      <c r="G5" s="17">
        <f t="shared" si="6"/>
        <v>0.34188980801887486</v>
      </c>
      <c r="H5" s="17">
        <f t="shared" si="6"/>
        <v>0.34004573766965973</v>
      </c>
      <c r="I5" s="17">
        <f t="shared" si="6"/>
        <v>0.31800355552859655</v>
      </c>
      <c r="J5" s="17">
        <f t="shared" si="6"/>
        <v>0.28767582493415705</v>
      </c>
      <c r="K5" s="17">
        <f t="shared" si="6"/>
        <v>0.27558336639675052</v>
      </c>
      <c r="L5" s="17">
        <f t="shared" si="6"/>
        <v>0.28074398785133331</v>
      </c>
      <c r="M5" s="17">
        <f t="shared" si="6"/>
        <v>0.3025665897899053</v>
      </c>
      <c r="N5" s="17">
        <f t="shared" si="6"/>
        <v>0.29089007243772974</v>
      </c>
      <c r="O5" s="17">
        <f t="shared" si="6"/>
        <v>0.28560575702499158</v>
      </c>
      <c r="P5" s="17">
        <f t="shared" si="6"/>
        <v>0.29275070204960579</v>
      </c>
      <c r="Q5" s="17">
        <f t="shared" si="6"/>
        <v>0.2882098708824859</v>
      </c>
      <c r="R5" s="17">
        <f t="shared" si="6"/>
        <v>0.28807364679409653</v>
      </c>
      <c r="S5" s="17">
        <f t="shared" si="6"/>
        <v>0.29489340317283103</v>
      </c>
      <c r="T5" s="17">
        <f t="shared" si="6"/>
        <v>0.28828584434726534</v>
      </c>
      <c r="U5" s="17">
        <f t="shared" si="6"/>
        <v>0.28495034361073301</v>
      </c>
      <c r="V5" s="17">
        <f t="shared" si="6"/>
        <v>0.27341465902886397</v>
      </c>
      <c r="W5" s="17">
        <f t="shared" si="6"/>
        <v>0.26436835881410742</v>
      </c>
      <c r="X5" s="17">
        <f t="shared" si="6"/>
        <v>0.26128111848441576</v>
      </c>
      <c r="Y5" s="17">
        <f t="shared" si="6"/>
        <v>0.28210895784387563</v>
      </c>
      <c r="Z5" s="17">
        <f t="shared" si="6"/>
        <v>0.27888475593043655</v>
      </c>
      <c r="AA5" s="17">
        <f t="shared" si="6"/>
        <v>0.26215734777765975</v>
      </c>
      <c r="AB5" s="17">
        <f t="shared" si="6"/>
        <v>0.28145039478829564</v>
      </c>
      <c r="AC5" s="17">
        <f t="shared" si="6"/>
        <v>0.3469297693119337</v>
      </c>
      <c r="AD5" s="17">
        <f t="shared" si="6"/>
        <v>0.32903515524081622</v>
      </c>
      <c r="AE5" s="17">
        <f t="shared" si="6"/>
        <v>0.28160691242018776</v>
      </c>
      <c r="AF5" s="17">
        <f t="shared" si="6"/>
        <v>0.29172117021640309</v>
      </c>
      <c r="AG5" s="17">
        <f t="shared" si="6"/>
        <v>0.28815967986434615</v>
      </c>
      <c r="AH5" s="17">
        <f t="shared" si="6"/>
        <v>0.29043832972969702</v>
      </c>
      <c r="AI5" s="17">
        <f t="shared" si="6"/>
        <v>0.29154404081042862</v>
      </c>
      <c r="AJ5" s="17">
        <f t="shared" si="6"/>
        <v>0.2866559470074419</v>
      </c>
      <c r="AK5" s="17">
        <f t="shared" si="6"/>
        <v>0.26886166907890557</v>
      </c>
      <c r="AL5" s="17">
        <f t="shared" si="6"/>
        <v>0.27138346183127143</v>
      </c>
      <c r="AM5" s="17">
        <f t="shared" si="6"/>
        <v>0.27064147187322279</v>
      </c>
      <c r="AN5" s="17">
        <f t="shared" si="6"/>
        <v>0.28145039478829564</v>
      </c>
      <c r="AO5" s="17">
        <f t="shared" si="6"/>
        <v>0.33779822490080835</v>
      </c>
      <c r="AP5" s="17">
        <f t="shared" si="6"/>
        <v>0.28676443750026337</v>
      </c>
      <c r="AQ5" s="17">
        <f t="shared" si="6"/>
        <v>0.28933335895042883</v>
      </c>
      <c r="AR5" s="17">
        <f t="shared" si="6"/>
        <v>0.28901914103881771</v>
      </c>
      <c r="AS5" s="17">
        <f t="shared" si="6"/>
        <v>0.27014433205131366</v>
      </c>
      <c r="AT5" s="17">
        <f t="shared" si="6"/>
        <v>0.27329283674107457</v>
      </c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5"/>
      <c r="BT5" s="13"/>
      <c r="BV5" s="13"/>
      <c r="BZ5" s="13"/>
      <c r="CB5" s="13"/>
      <c r="CF5" s="13"/>
      <c r="CH5" s="13"/>
      <c r="CL5" s="13"/>
      <c r="CN5" s="13"/>
      <c r="CR5" s="13"/>
      <c r="CT5" s="13"/>
      <c r="CX5" s="13"/>
      <c r="CZ5" s="13"/>
      <c r="DD5" s="13"/>
      <c r="DF5" s="13"/>
      <c r="DJ5" s="13"/>
      <c r="DL5" s="13"/>
      <c r="DP5" s="13"/>
      <c r="DR5" s="13"/>
      <c r="DV5" s="13"/>
      <c r="DX5" s="13"/>
      <c r="EB5" s="13"/>
      <c r="ED5" s="13"/>
      <c r="EH5" s="13"/>
      <c r="EJ5" s="13"/>
      <c r="EN5" s="13"/>
      <c r="EP5" s="13"/>
      <c r="ET5" s="13"/>
      <c r="EV5" s="13"/>
      <c r="EZ5" s="13"/>
      <c r="FB5" s="13"/>
      <c r="FF5" s="13"/>
      <c r="FH5" s="13"/>
      <c r="FL5" s="13"/>
      <c r="FN5" s="13"/>
      <c r="FR5" s="13"/>
      <c r="FT5" s="13"/>
      <c r="FX5" s="13"/>
      <c r="FZ5" s="13"/>
      <c r="GD5" s="13"/>
      <c r="GF5" s="13"/>
      <c r="GJ5" s="13"/>
      <c r="GL5" s="13"/>
      <c r="GP5" s="13"/>
      <c r="GR5" s="13"/>
      <c r="GV5" s="13"/>
      <c r="GX5" s="13"/>
    </row>
    <row r="6" spans="1:206" s="10" customFormat="1" ht="15" customHeight="1" x14ac:dyDescent="0.35">
      <c r="A6" s="14" t="s">
        <v>4</v>
      </c>
      <c r="F6" s="17">
        <f t="shared" ref="F6:AT6" si="7">F4/F2</f>
        <v>0.64777348418308556</v>
      </c>
      <c r="G6" s="17">
        <f t="shared" si="7"/>
        <v>0.65811019198112464</v>
      </c>
      <c r="H6" s="17">
        <f t="shared" si="7"/>
        <v>0.65995426233034071</v>
      </c>
      <c r="I6" s="17">
        <f t="shared" si="7"/>
        <v>0.68199644447140384</v>
      </c>
      <c r="J6" s="17">
        <f t="shared" si="7"/>
        <v>0.71232417506584433</v>
      </c>
      <c r="K6" s="17">
        <f t="shared" si="7"/>
        <v>0.72441663360324937</v>
      </c>
      <c r="L6" s="17">
        <f t="shared" si="7"/>
        <v>0.71925601214866641</v>
      </c>
      <c r="M6" s="17">
        <f t="shared" si="7"/>
        <v>0.69743341021009542</v>
      </c>
      <c r="N6" s="17">
        <f t="shared" si="7"/>
        <v>0.70910992756227065</v>
      </c>
      <c r="O6" s="17">
        <f t="shared" si="7"/>
        <v>0.71439424297500775</v>
      </c>
      <c r="P6" s="17">
        <f t="shared" si="7"/>
        <v>0.70724929795039504</v>
      </c>
      <c r="Q6" s="17">
        <f t="shared" si="7"/>
        <v>0.71179012911751405</v>
      </c>
      <c r="R6" s="17">
        <f t="shared" si="7"/>
        <v>0.71192635320590347</v>
      </c>
      <c r="S6" s="17">
        <f t="shared" si="7"/>
        <v>0.70510659682716903</v>
      </c>
      <c r="T6" s="17">
        <f t="shared" si="7"/>
        <v>0.7117141556527341</v>
      </c>
      <c r="U6" s="17">
        <f t="shared" si="7"/>
        <v>0.7150496563892671</v>
      </c>
      <c r="V6" s="17">
        <f t="shared" si="7"/>
        <v>0.72658534097113658</v>
      </c>
      <c r="W6" s="17">
        <f t="shared" si="7"/>
        <v>0.73563164118589164</v>
      </c>
      <c r="X6" s="17">
        <f t="shared" si="7"/>
        <v>0.73871888151558274</v>
      </c>
      <c r="Y6" s="17">
        <f t="shared" si="7"/>
        <v>0.71789104215612509</v>
      </c>
      <c r="Z6" s="17">
        <f t="shared" si="7"/>
        <v>0.72111524406956462</v>
      </c>
      <c r="AA6" s="17">
        <f t="shared" si="7"/>
        <v>0.73784265222233936</v>
      </c>
      <c r="AB6" s="17">
        <f t="shared" si="7"/>
        <v>0.71854960521170474</v>
      </c>
      <c r="AC6" s="17">
        <f t="shared" si="7"/>
        <v>0.65307023068806613</v>
      </c>
      <c r="AD6" s="17">
        <f t="shared" si="7"/>
        <v>0.67096484475918372</v>
      </c>
      <c r="AE6" s="17">
        <f t="shared" si="7"/>
        <v>0.71839308757981291</v>
      </c>
      <c r="AF6" s="17">
        <f t="shared" si="7"/>
        <v>0.70827882978359646</v>
      </c>
      <c r="AG6" s="17">
        <f t="shared" si="7"/>
        <v>0.71184032013565424</v>
      </c>
      <c r="AH6" s="17">
        <f t="shared" si="7"/>
        <v>0.70956167027030326</v>
      </c>
      <c r="AI6" s="17">
        <f t="shared" si="7"/>
        <v>0.70845595918957083</v>
      </c>
      <c r="AJ6" s="17">
        <f t="shared" si="7"/>
        <v>0.71334405299255832</v>
      </c>
      <c r="AK6" s="17">
        <f t="shared" si="7"/>
        <v>0.73113833092109293</v>
      </c>
      <c r="AL6" s="17">
        <f t="shared" si="7"/>
        <v>0.72861653816872929</v>
      </c>
      <c r="AM6" s="17">
        <f t="shared" si="7"/>
        <v>0.72935852812677815</v>
      </c>
      <c r="AN6" s="17">
        <f t="shared" si="7"/>
        <v>0.71854960521170474</v>
      </c>
      <c r="AO6" s="17">
        <f t="shared" si="7"/>
        <v>0.6622017750991912</v>
      </c>
      <c r="AP6" s="17">
        <f t="shared" si="7"/>
        <v>0.71323556249973707</v>
      </c>
      <c r="AQ6" s="17">
        <f t="shared" si="7"/>
        <v>0.710666641049571</v>
      </c>
      <c r="AR6" s="17">
        <f t="shared" si="7"/>
        <v>0.71098085896118235</v>
      </c>
      <c r="AS6" s="17">
        <f t="shared" si="7"/>
        <v>0.72985566794868395</v>
      </c>
      <c r="AT6" s="17">
        <f t="shared" si="7"/>
        <v>0.72670716325892604</v>
      </c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5"/>
      <c r="BT6" s="13"/>
      <c r="BV6" s="13"/>
      <c r="BZ6" s="13"/>
      <c r="CB6" s="13"/>
      <c r="CF6" s="13"/>
      <c r="CH6" s="13"/>
      <c r="CL6" s="13"/>
      <c r="CN6" s="13"/>
      <c r="CR6" s="13"/>
      <c r="CT6" s="13"/>
      <c r="CX6" s="13"/>
      <c r="CZ6" s="13"/>
      <c r="DD6" s="13"/>
      <c r="DF6" s="13"/>
      <c r="DJ6" s="13"/>
      <c r="DL6" s="13"/>
      <c r="DP6" s="13"/>
      <c r="DR6" s="13"/>
      <c r="DV6" s="13"/>
      <c r="DX6" s="13"/>
      <c r="EB6" s="13"/>
      <c r="ED6" s="13"/>
      <c r="EH6" s="13"/>
      <c r="EJ6" s="13"/>
      <c r="EN6" s="13"/>
      <c r="EP6" s="13"/>
      <c r="ET6" s="13"/>
      <c r="EV6" s="13"/>
      <c r="EZ6" s="13"/>
      <c r="FB6" s="13"/>
      <c r="FF6" s="13"/>
      <c r="FH6" s="13"/>
      <c r="FL6" s="13"/>
      <c r="FN6" s="13"/>
      <c r="FR6" s="13"/>
      <c r="FT6" s="13"/>
      <c r="FX6" s="13"/>
      <c r="FZ6" s="13"/>
      <c r="GD6" s="13"/>
      <c r="GF6" s="13"/>
      <c r="GJ6" s="13"/>
      <c r="GL6" s="13"/>
      <c r="GP6" s="13"/>
      <c r="GR6" s="13"/>
      <c r="GV6" s="13"/>
      <c r="GX6" s="13"/>
    </row>
    <row r="7" spans="1:206" s="10" customFormat="1" ht="7" customHeight="1" x14ac:dyDescent="0.35">
      <c r="A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T7" s="13"/>
      <c r="BV7" s="13"/>
      <c r="BZ7" s="13"/>
      <c r="CB7" s="13"/>
      <c r="CF7" s="13"/>
      <c r="CH7" s="13"/>
      <c r="CL7" s="13"/>
      <c r="CN7" s="13"/>
      <c r="CR7" s="13"/>
      <c r="CT7" s="13"/>
      <c r="CX7" s="13"/>
      <c r="CZ7" s="13"/>
      <c r="DD7" s="13"/>
      <c r="DF7" s="13"/>
      <c r="DJ7" s="13"/>
      <c r="DL7" s="13"/>
      <c r="DP7" s="13"/>
      <c r="DR7" s="13"/>
      <c r="DV7" s="13"/>
      <c r="DX7" s="13"/>
      <c r="EB7" s="13"/>
      <c r="ED7" s="13"/>
      <c r="EH7" s="13"/>
      <c r="EJ7" s="13"/>
      <c r="EN7" s="13"/>
      <c r="EP7" s="13"/>
      <c r="ET7" s="13"/>
      <c r="EV7" s="13"/>
      <c r="EZ7" s="13"/>
      <c r="FB7" s="13"/>
      <c r="FF7" s="13"/>
      <c r="FH7" s="13"/>
      <c r="FL7" s="13"/>
      <c r="FN7" s="13"/>
      <c r="FR7" s="13"/>
      <c r="FT7" s="13"/>
      <c r="FX7" s="13"/>
      <c r="FZ7" s="13"/>
      <c r="GD7" s="13"/>
      <c r="GF7" s="13"/>
      <c r="GJ7" s="13"/>
      <c r="GL7" s="13"/>
      <c r="GP7" s="13"/>
      <c r="GR7" s="13"/>
      <c r="GV7" s="13"/>
      <c r="GX7" s="13"/>
    </row>
    <row r="8" spans="1:206" s="10" customFormat="1" ht="15" customHeight="1" x14ac:dyDescent="0.35">
      <c r="A8" s="19" t="s">
        <v>5</v>
      </c>
      <c r="F8" s="15" t="e">
        <f t="shared" ref="F8:AT8" ca="1" si="8">_xlfn.CONCAT(ROUND(SUMIF($BN$19:$BN$3471,"Org 100",F19:F3471),0)," (",ROUND((SUMIF($BN$19:$BN$3471,"Org 100",F19:F3471)*100/F2),1),"%)")</f>
        <v>#NAME?</v>
      </c>
      <c r="G8" s="15" t="e">
        <f t="shared" ca="1" si="8"/>
        <v>#NAME?</v>
      </c>
      <c r="H8" s="15" t="e">
        <f t="shared" ca="1" si="8"/>
        <v>#NAME?</v>
      </c>
      <c r="I8" s="15" t="e">
        <f t="shared" ca="1" si="8"/>
        <v>#NAME?</v>
      </c>
      <c r="J8" s="15" t="e">
        <f t="shared" ca="1" si="8"/>
        <v>#NAME?</v>
      </c>
      <c r="K8" s="15" t="e">
        <f t="shared" ca="1" si="8"/>
        <v>#NAME?</v>
      </c>
      <c r="L8" s="15" t="e">
        <f t="shared" ca="1" si="8"/>
        <v>#NAME?</v>
      </c>
      <c r="M8" s="15" t="e">
        <f t="shared" ca="1" si="8"/>
        <v>#NAME?</v>
      </c>
      <c r="N8" s="15" t="e">
        <f t="shared" ca="1" si="8"/>
        <v>#NAME?</v>
      </c>
      <c r="O8" s="15" t="e">
        <f t="shared" ca="1" si="8"/>
        <v>#NAME?</v>
      </c>
      <c r="P8" s="15" t="e">
        <f t="shared" ca="1" si="8"/>
        <v>#NAME?</v>
      </c>
      <c r="Q8" s="15" t="e">
        <f t="shared" ca="1" si="8"/>
        <v>#NAME?</v>
      </c>
      <c r="R8" s="15" t="e">
        <f t="shared" ca="1" si="8"/>
        <v>#NAME?</v>
      </c>
      <c r="S8" s="15" t="e">
        <f t="shared" ca="1" si="8"/>
        <v>#NAME?</v>
      </c>
      <c r="T8" s="15" t="e">
        <f t="shared" ca="1" si="8"/>
        <v>#NAME?</v>
      </c>
      <c r="U8" s="15" t="e">
        <f t="shared" ca="1" si="8"/>
        <v>#NAME?</v>
      </c>
      <c r="V8" s="15" t="e">
        <f t="shared" ca="1" si="8"/>
        <v>#NAME?</v>
      </c>
      <c r="W8" s="15" t="e">
        <f t="shared" ca="1" si="8"/>
        <v>#NAME?</v>
      </c>
      <c r="X8" s="15" t="e">
        <f t="shared" ca="1" si="8"/>
        <v>#NAME?</v>
      </c>
      <c r="Y8" s="15" t="e">
        <f t="shared" ca="1" si="8"/>
        <v>#NAME?</v>
      </c>
      <c r="Z8" s="15" t="e">
        <f t="shared" ca="1" si="8"/>
        <v>#NAME?</v>
      </c>
      <c r="AA8" s="15" t="e">
        <f t="shared" ca="1" si="8"/>
        <v>#NAME?</v>
      </c>
      <c r="AB8" s="15" t="e">
        <f t="shared" ca="1" si="8"/>
        <v>#NAME?</v>
      </c>
      <c r="AC8" s="15" t="e">
        <f t="shared" ca="1" si="8"/>
        <v>#NAME?</v>
      </c>
      <c r="AD8" s="15" t="e">
        <f t="shared" ca="1" si="8"/>
        <v>#NAME?</v>
      </c>
      <c r="AE8" s="15" t="e">
        <f t="shared" ca="1" si="8"/>
        <v>#NAME?</v>
      </c>
      <c r="AF8" s="15" t="e">
        <f t="shared" ca="1" si="8"/>
        <v>#NAME?</v>
      </c>
      <c r="AG8" s="15" t="e">
        <f t="shared" ca="1" si="8"/>
        <v>#NAME?</v>
      </c>
      <c r="AH8" s="15" t="e">
        <f t="shared" ca="1" si="8"/>
        <v>#NAME?</v>
      </c>
      <c r="AI8" s="15" t="e">
        <f t="shared" ca="1" si="8"/>
        <v>#NAME?</v>
      </c>
      <c r="AJ8" s="15" t="e">
        <f t="shared" ca="1" si="8"/>
        <v>#NAME?</v>
      </c>
      <c r="AK8" s="15" t="e">
        <f t="shared" ca="1" si="8"/>
        <v>#NAME?</v>
      </c>
      <c r="AL8" s="15" t="e">
        <f t="shared" ca="1" si="8"/>
        <v>#NAME?</v>
      </c>
      <c r="AM8" s="15" t="e">
        <f t="shared" ca="1" si="8"/>
        <v>#NAME?</v>
      </c>
      <c r="AN8" s="15" t="e">
        <f t="shared" ca="1" si="8"/>
        <v>#NAME?</v>
      </c>
      <c r="AO8" s="15" t="e">
        <f t="shared" ca="1" si="8"/>
        <v>#NAME?</v>
      </c>
      <c r="AP8" s="15" t="e">
        <f t="shared" ca="1" si="8"/>
        <v>#NAME?</v>
      </c>
      <c r="AQ8" s="15" t="e">
        <f t="shared" ca="1" si="8"/>
        <v>#NAME?</v>
      </c>
      <c r="AR8" s="15" t="e">
        <f t="shared" ca="1" si="8"/>
        <v>#NAME?</v>
      </c>
      <c r="AS8" s="15" t="e">
        <f t="shared" ca="1" si="8"/>
        <v>#NAME?</v>
      </c>
      <c r="AT8" s="15" t="e">
        <f t="shared" ca="1" si="8"/>
        <v>#NAME?</v>
      </c>
      <c r="AU8" s="16">
        <f>SUMIF($BN$19:$BN$3471,"Org 100",AQ19:AQ3471)/SUMIF($BN$19:$BN$3471,"Org 100",AP19:AP3471)-1</f>
        <v>6.919162875552809E-2</v>
      </c>
      <c r="AV8" s="16">
        <f>SUMIF($BN$19:$BN$3471,"Org 100",AR19:AR3471)/SUMIF($BN$19:$BN$3471,"Org 100",AQ19:AQ3471)-1</f>
        <v>0.16459480363561285</v>
      </c>
      <c r="AW8" s="16">
        <f>SUMIF($BN$19:$BN$3471,"Org 100",AS19:AS3471)/SUMIF($BN$19:$BN$3471,"Org 100",AR19:AR3471)-1</f>
        <v>0.16632690944737694</v>
      </c>
      <c r="AX8" s="15" t="e">
        <f t="shared" ref="AX8:BL8" ca="1" si="9">_xlfn.CONCAT(ROUND(SUMIF($BN$19:$BN$3471,"Org 100",AX19:AX3471),0)," (",ROUND((SUMIF($BN$19:$BN$3471,"Org 100",AX19:AX3471)*100/AX2),1),"%)")</f>
        <v>#NAME?</v>
      </c>
      <c r="AY8" s="15" t="e">
        <f t="shared" ca="1" si="9"/>
        <v>#NAME?</v>
      </c>
      <c r="AZ8" s="15" t="e">
        <f t="shared" ca="1" si="9"/>
        <v>#NAME?</v>
      </c>
      <c r="BA8" s="15" t="e">
        <f t="shared" ca="1" si="9"/>
        <v>#NAME?</v>
      </c>
      <c r="BB8" s="15" t="e">
        <f t="shared" ca="1" si="9"/>
        <v>#NAME?</v>
      </c>
      <c r="BC8" s="15" t="e">
        <f t="shared" ca="1" si="9"/>
        <v>#NAME?</v>
      </c>
      <c r="BD8" s="15" t="e">
        <f t="shared" ca="1" si="9"/>
        <v>#NAME?</v>
      </c>
      <c r="BE8" s="15" t="e">
        <f t="shared" ca="1" si="9"/>
        <v>#NAME?</v>
      </c>
      <c r="BF8" s="15" t="e">
        <f t="shared" ca="1" si="9"/>
        <v>#NAME?</v>
      </c>
      <c r="BG8" s="15" t="e">
        <f t="shared" ca="1" si="9"/>
        <v>#NAME?</v>
      </c>
      <c r="BH8" s="15" t="e">
        <f t="shared" ca="1" si="9"/>
        <v>#NAME?</v>
      </c>
      <c r="BI8" s="15" t="e">
        <f t="shared" ca="1" si="9"/>
        <v>#NAME?</v>
      </c>
      <c r="BJ8" s="15" t="e">
        <f t="shared" ca="1" si="9"/>
        <v>#NAME?</v>
      </c>
      <c r="BK8" s="15" t="e">
        <f t="shared" ca="1" si="9"/>
        <v>#NAME?</v>
      </c>
      <c r="BL8" s="15" t="e">
        <f t="shared" ca="1" si="9"/>
        <v>#NAME?</v>
      </c>
      <c r="BM8" s="15"/>
      <c r="BT8" s="13"/>
      <c r="BV8" s="13"/>
      <c r="BZ8" s="13"/>
      <c r="CB8" s="13"/>
      <c r="CF8" s="13"/>
      <c r="CH8" s="13"/>
      <c r="CL8" s="13"/>
      <c r="CN8" s="13"/>
      <c r="CR8" s="13"/>
      <c r="CT8" s="13"/>
      <c r="CX8" s="13"/>
      <c r="CZ8" s="13"/>
      <c r="DD8" s="13"/>
      <c r="DF8" s="13"/>
      <c r="DJ8" s="13"/>
      <c r="DL8" s="13"/>
      <c r="DP8" s="13"/>
      <c r="DR8" s="13"/>
      <c r="DV8" s="13"/>
      <c r="DX8" s="13"/>
      <c r="EB8" s="13"/>
      <c r="ED8" s="13"/>
      <c r="EH8" s="13"/>
      <c r="EJ8" s="13"/>
      <c r="EN8" s="13"/>
      <c r="EP8" s="13"/>
      <c r="ET8" s="13"/>
      <c r="EV8" s="13"/>
      <c r="EZ8" s="13"/>
      <c r="FB8" s="13"/>
      <c r="FF8" s="13"/>
      <c r="FH8" s="13"/>
      <c r="FL8" s="13"/>
      <c r="FN8" s="13"/>
      <c r="FR8" s="13"/>
      <c r="FT8" s="13"/>
      <c r="FX8" s="13"/>
      <c r="FZ8" s="13"/>
      <c r="GD8" s="13"/>
      <c r="GF8" s="13"/>
      <c r="GJ8" s="13"/>
      <c r="GL8" s="13"/>
      <c r="GP8" s="13"/>
      <c r="GR8" s="13"/>
      <c r="GV8" s="13"/>
      <c r="GX8" s="13"/>
    </row>
    <row r="9" spans="1:206" s="10" customFormat="1" ht="15" customHeight="1" x14ac:dyDescent="0.35">
      <c r="A9" s="19" t="s">
        <v>6</v>
      </c>
      <c r="F9" s="15" t="e">
        <f t="shared" ref="F9:AT9" ca="1" si="10">_xlfn.CONCAT(ROUND(SUMIF($BN$19:$BN$3471,"Org 101 to 200",F19:F3471),0)," (",ROUND((SUMIF($BN$19:$BN$3471,"Org 101 to 200",F19:F3471)*100/F2),1),"%)")</f>
        <v>#NAME?</v>
      </c>
      <c r="G9" s="15" t="e">
        <f t="shared" ca="1" si="10"/>
        <v>#NAME?</v>
      </c>
      <c r="H9" s="15" t="e">
        <f t="shared" ca="1" si="10"/>
        <v>#NAME?</v>
      </c>
      <c r="I9" s="15" t="e">
        <f t="shared" ca="1" si="10"/>
        <v>#NAME?</v>
      </c>
      <c r="J9" s="15" t="e">
        <f t="shared" ca="1" si="10"/>
        <v>#NAME?</v>
      </c>
      <c r="K9" s="15" t="e">
        <f t="shared" ca="1" si="10"/>
        <v>#NAME?</v>
      </c>
      <c r="L9" s="15" t="e">
        <f t="shared" ca="1" si="10"/>
        <v>#NAME?</v>
      </c>
      <c r="M9" s="15" t="e">
        <f t="shared" ca="1" si="10"/>
        <v>#NAME?</v>
      </c>
      <c r="N9" s="15" t="e">
        <f t="shared" ca="1" si="10"/>
        <v>#NAME?</v>
      </c>
      <c r="O9" s="15" t="e">
        <f t="shared" ca="1" si="10"/>
        <v>#NAME?</v>
      </c>
      <c r="P9" s="15" t="e">
        <f t="shared" ca="1" si="10"/>
        <v>#NAME?</v>
      </c>
      <c r="Q9" s="15" t="e">
        <f t="shared" ca="1" si="10"/>
        <v>#NAME?</v>
      </c>
      <c r="R9" s="15" t="e">
        <f t="shared" ca="1" si="10"/>
        <v>#NAME?</v>
      </c>
      <c r="S9" s="15" t="e">
        <f t="shared" ca="1" si="10"/>
        <v>#NAME?</v>
      </c>
      <c r="T9" s="15" t="e">
        <f t="shared" ca="1" si="10"/>
        <v>#NAME?</v>
      </c>
      <c r="U9" s="15" t="e">
        <f t="shared" ca="1" si="10"/>
        <v>#NAME?</v>
      </c>
      <c r="V9" s="15" t="e">
        <f t="shared" ca="1" si="10"/>
        <v>#NAME?</v>
      </c>
      <c r="W9" s="15" t="e">
        <f t="shared" ca="1" si="10"/>
        <v>#NAME?</v>
      </c>
      <c r="X9" s="15" t="e">
        <f t="shared" ca="1" si="10"/>
        <v>#NAME?</v>
      </c>
      <c r="Y9" s="15" t="e">
        <f t="shared" ca="1" si="10"/>
        <v>#NAME?</v>
      </c>
      <c r="Z9" s="15" t="e">
        <f t="shared" ca="1" si="10"/>
        <v>#NAME?</v>
      </c>
      <c r="AA9" s="15" t="e">
        <f t="shared" ca="1" si="10"/>
        <v>#NAME?</v>
      </c>
      <c r="AB9" s="15" t="e">
        <f t="shared" ca="1" si="10"/>
        <v>#NAME?</v>
      </c>
      <c r="AC9" s="15" t="e">
        <f t="shared" ca="1" si="10"/>
        <v>#NAME?</v>
      </c>
      <c r="AD9" s="15" t="e">
        <f t="shared" ca="1" si="10"/>
        <v>#NAME?</v>
      </c>
      <c r="AE9" s="15" t="e">
        <f t="shared" ca="1" si="10"/>
        <v>#NAME?</v>
      </c>
      <c r="AF9" s="15" t="e">
        <f t="shared" ca="1" si="10"/>
        <v>#NAME?</v>
      </c>
      <c r="AG9" s="15" t="e">
        <f t="shared" ca="1" si="10"/>
        <v>#NAME?</v>
      </c>
      <c r="AH9" s="15" t="e">
        <f t="shared" ca="1" si="10"/>
        <v>#NAME?</v>
      </c>
      <c r="AI9" s="15" t="e">
        <f t="shared" ca="1" si="10"/>
        <v>#NAME?</v>
      </c>
      <c r="AJ9" s="15" t="e">
        <f t="shared" ca="1" si="10"/>
        <v>#NAME?</v>
      </c>
      <c r="AK9" s="15" t="e">
        <f t="shared" ca="1" si="10"/>
        <v>#NAME?</v>
      </c>
      <c r="AL9" s="15" t="e">
        <f t="shared" ca="1" si="10"/>
        <v>#NAME?</v>
      </c>
      <c r="AM9" s="15" t="e">
        <f t="shared" ca="1" si="10"/>
        <v>#NAME?</v>
      </c>
      <c r="AN9" s="15" t="e">
        <f t="shared" ca="1" si="10"/>
        <v>#NAME?</v>
      </c>
      <c r="AO9" s="15" t="e">
        <f t="shared" ca="1" si="10"/>
        <v>#NAME?</v>
      </c>
      <c r="AP9" s="15" t="e">
        <f t="shared" ca="1" si="10"/>
        <v>#NAME?</v>
      </c>
      <c r="AQ9" s="15" t="e">
        <f t="shared" ca="1" si="10"/>
        <v>#NAME?</v>
      </c>
      <c r="AR9" s="15" t="e">
        <f t="shared" ca="1" si="10"/>
        <v>#NAME?</v>
      </c>
      <c r="AS9" s="15" t="e">
        <f t="shared" ca="1" si="10"/>
        <v>#NAME?</v>
      </c>
      <c r="AT9" s="15" t="e">
        <f t="shared" ca="1" si="10"/>
        <v>#NAME?</v>
      </c>
      <c r="AU9" s="16">
        <f>SUMIF($BN$19:$BN$3471,"Org 101 to 200",AQ19:AQ3471)/SUMIF($BN$19:$BN$3471,"Org 101 to 200",AP19:AP3471)-1</f>
        <v>0.16915199854664231</v>
      </c>
      <c r="AV9" s="16">
        <f>SUMIF($BN$19:$BN$3471,"Org 101 to 200",AR19:AR3471)/SUMIF($BN$19:$BN$3471,"Org 101 to 200",AQ19:AQ3471)-1</f>
        <v>0.24743049849669307</v>
      </c>
      <c r="AW9" s="16">
        <f>SUMIF($BN$19:$BN$3471,"Org 101 to 200",AS19:AS3471)/SUMIF($BN$19:$BN$3471,"Org 101 to 200",AR19:AR3471)-1</f>
        <v>0.12593938353513279</v>
      </c>
      <c r="AX9" s="15" t="e">
        <f t="shared" ref="AX9:BL9" ca="1" si="11">_xlfn.CONCAT(ROUND(SUMIF($BN$19:$BN$3471,"Org 101 to 200",AX19:AX3471),0)," (",ROUND((SUMIF($BN$19:$BN$3471,"Org 101 to 200",AX19:AX3471)*100/AX2),1),"%)")</f>
        <v>#NAME?</v>
      </c>
      <c r="AY9" s="15" t="e">
        <f t="shared" ca="1" si="11"/>
        <v>#NAME?</v>
      </c>
      <c r="AZ9" s="15" t="e">
        <f t="shared" ca="1" si="11"/>
        <v>#NAME?</v>
      </c>
      <c r="BA9" s="15" t="e">
        <f t="shared" ca="1" si="11"/>
        <v>#NAME?</v>
      </c>
      <c r="BB9" s="15" t="e">
        <f t="shared" ca="1" si="11"/>
        <v>#NAME?</v>
      </c>
      <c r="BC9" s="15" t="e">
        <f t="shared" ca="1" si="11"/>
        <v>#NAME?</v>
      </c>
      <c r="BD9" s="15" t="e">
        <f t="shared" ca="1" si="11"/>
        <v>#NAME?</v>
      </c>
      <c r="BE9" s="15" t="e">
        <f t="shared" ca="1" si="11"/>
        <v>#NAME?</v>
      </c>
      <c r="BF9" s="15" t="e">
        <f t="shared" ca="1" si="11"/>
        <v>#NAME?</v>
      </c>
      <c r="BG9" s="15" t="e">
        <f t="shared" ca="1" si="11"/>
        <v>#NAME?</v>
      </c>
      <c r="BH9" s="15" t="e">
        <f t="shared" ca="1" si="11"/>
        <v>#NAME?</v>
      </c>
      <c r="BI9" s="15" t="e">
        <f t="shared" ca="1" si="11"/>
        <v>#NAME?</v>
      </c>
      <c r="BJ9" s="15" t="e">
        <f t="shared" ca="1" si="11"/>
        <v>#NAME?</v>
      </c>
      <c r="BK9" s="15" t="e">
        <f t="shared" ca="1" si="11"/>
        <v>#NAME?</v>
      </c>
      <c r="BL9" s="15" t="e">
        <f t="shared" ca="1" si="11"/>
        <v>#NAME?</v>
      </c>
      <c r="BM9" s="15"/>
      <c r="BT9" s="13"/>
      <c r="BV9" s="13"/>
      <c r="BZ9" s="13"/>
      <c r="CB9" s="13"/>
      <c r="CF9" s="13"/>
      <c r="CH9" s="13"/>
      <c r="CL9" s="13"/>
      <c r="CN9" s="13"/>
      <c r="CR9" s="13"/>
      <c r="CT9" s="13"/>
      <c r="CX9" s="13"/>
      <c r="CZ9" s="13"/>
      <c r="DD9" s="13"/>
      <c r="DF9" s="13"/>
      <c r="DJ9" s="13"/>
      <c r="DL9" s="13"/>
      <c r="DP9" s="13"/>
      <c r="DR9" s="13"/>
      <c r="DV9" s="13"/>
      <c r="DX9" s="13"/>
      <c r="EB9" s="13"/>
      <c r="ED9" s="13"/>
      <c r="EH9" s="13"/>
      <c r="EJ9" s="13"/>
      <c r="EN9" s="13"/>
      <c r="EP9" s="13"/>
      <c r="ET9" s="13"/>
      <c r="EV9" s="13"/>
      <c r="EZ9" s="13"/>
      <c r="FB9" s="13"/>
      <c r="FF9" s="13"/>
      <c r="FH9" s="13"/>
      <c r="FL9" s="13"/>
      <c r="FN9" s="13"/>
      <c r="FR9" s="13"/>
      <c r="FT9" s="13"/>
      <c r="FX9" s="13"/>
      <c r="FZ9" s="13"/>
      <c r="GD9" s="13"/>
      <c r="GF9" s="13"/>
      <c r="GJ9" s="13"/>
      <c r="GL9" s="13"/>
      <c r="GP9" s="13"/>
      <c r="GR9" s="13"/>
      <c r="GV9" s="13"/>
      <c r="GX9" s="13"/>
    </row>
    <row r="10" spans="1:206" s="10" customFormat="1" ht="15" customHeight="1" x14ac:dyDescent="0.35">
      <c r="A10" s="19" t="s">
        <v>7</v>
      </c>
      <c r="F10" s="15" t="e">
        <f t="shared" ref="F10:AT10" ca="1" si="12">_xlfn.CONCAT(ROUND(SUMIF($BN$19:$BN$3471,"Org 201 to 300",F19:F3471),0)," (",ROUND((SUMIF($BN$19:$BN$3471,"Org 201 to 300",F19:F3471)*100/F2),1),"%)")</f>
        <v>#NAME?</v>
      </c>
      <c r="G10" s="15" t="e">
        <f t="shared" ca="1" si="12"/>
        <v>#NAME?</v>
      </c>
      <c r="H10" s="15" t="e">
        <f t="shared" ca="1" si="12"/>
        <v>#NAME?</v>
      </c>
      <c r="I10" s="15" t="e">
        <f t="shared" ca="1" si="12"/>
        <v>#NAME?</v>
      </c>
      <c r="J10" s="15" t="e">
        <f t="shared" ca="1" si="12"/>
        <v>#NAME?</v>
      </c>
      <c r="K10" s="15" t="e">
        <f t="shared" ca="1" si="12"/>
        <v>#NAME?</v>
      </c>
      <c r="L10" s="15" t="e">
        <f t="shared" ca="1" si="12"/>
        <v>#NAME?</v>
      </c>
      <c r="M10" s="15" t="e">
        <f t="shared" ca="1" si="12"/>
        <v>#NAME?</v>
      </c>
      <c r="N10" s="15" t="e">
        <f t="shared" ca="1" si="12"/>
        <v>#NAME?</v>
      </c>
      <c r="O10" s="15" t="e">
        <f t="shared" ca="1" si="12"/>
        <v>#NAME?</v>
      </c>
      <c r="P10" s="15" t="e">
        <f t="shared" ca="1" si="12"/>
        <v>#NAME?</v>
      </c>
      <c r="Q10" s="15" t="e">
        <f t="shared" ca="1" si="12"/>
        <v>#NAME?</v>
      </c>
      <c r="R10" s="15" t="e">
        <f t="shared" ca="1" si="12"/>
        <v>#NAME?</v>
      </c>
      <c r="S10" s="15" t="e">
        <f t="shared" ca="1" si="12"/>
        <v>#NAME?</v>
      </c>
      <c r="T10" s="15" t="e">
        <f t="shared" ca="1" si="12"/>
        <v>#NAME?</v>
      </c>
      <c r="U10" s="15" t="e">
        <f t="shared" ca="1" si="12"/>
        <v>#NAME?</v>
      </c>
      <c r="V10" s="15" t="e">
        <f t="shared" ca="1" si="12"/>
        <v>#NAME?</v>
      </c>
      <c r="W10" s="15" t="e">
        <f t="shared" ca="1" si="12"/>
        <v>#NAME?</v>
      </c>
      <c r="X10" s="15" t="e">
        <f t="shared" ca="1" si="12"/>
        <v>#NAME?</v>
      </c>
      <c r="Y10" s="15" t="e">
        <f t="shared" ca="1" si="12"/>
        <v>#NAME?</v>
      </c>
      <c r="Z10" s="15" t="e">
        <f t="shared" ca="1" si="12"/>
        <v>#NAME?</v>
      </c>
      <c r="AA10" s="15" t="e">
        <f t="shared" ca="1" si="12"/>
        <v>#NAME?</v>
      </c>
      <c r="AB10" s="15" t="e">
        <f t="shared" ca="1" si="12"/>
        <v>#NAME?</v>
      </c>
      <c r="AC10" s="15" t="e">
        <f t="shared" ca="1" si="12"/>
        <v>#NAME?</v>
      </c>
      <c r="AD10" s="15" t="e">
        <f t="shared" ca="1" si="12"/>
        <v>#NAME?</v>
      </c>
      <c r="AE10" s="15" t="e">
        <f t="shared" ca="1" si="12"/>
        <v>#NAME?</v>
      </c>
      <c r="AF10" s="15" t="e">
        <f t="shared" ca="1" si="12"/>
        <v>#NAME?</v>
      </c>
      <c r="AG10" s="15" t="e">
        <f t="shared" ca="1" si="12"/>
        <v>#NAME?</v>
      </c>
      <c r="AH10" s="15" t="e">
        <f t="shared" ca="1" si="12"/>
        <v>#NAME?</v>
      </c>
      <c r="AI10" s="15" t="e">
        <f t="shared" ca="1" si="12"/>
        <v>#NAME?</v>
      </c>
      <c r="AJ10" s="15" t="e">
        <f t="shared" ca="1" si="12"/>
        <v>#NAME?</v>
      </c>
      <c r="AK10" s="15" t="e">
        <f t="shared" ca="1" si="12"/>
        <v>#NAME?</v>
      </c>
      <c r="AL10" s="15" t="e">
        <f t="shared" ca="1" si="12"/>
        <v>#NAME?</v>
      </c>
      <c r="AM10" s="15" t="e">
        <f t="shared" ca="1" si="12"/>
        <v>#NAME?</v>
      </c>
      <c r="AN10" s="15" t="e">
        <f t="shared" ca="1" si="12"/>
        <v>#NAME?</v>
      </c>
      <c r="AO10" s="15" t="e">
        <f t="shared" ca="1" si="12"/>
        <v>#NAME?</v>
      </c>
      <c r="AP10" s="15" t="e">
        <f t="shared" ca="1" si="12"/>
        <v>#NAME?</v>
      </c>
      <c r="AQ10" s="15" t="e">
        <f t="shared" ca="1" si="12"/>
        <v>#NAME?</v>
      </c>
      <c r="AR10" s="15" t="e">
        <f t="shared" ca="1" si="12"/>
        <v>#NAME?</v>
      </c>
      <c r="AS10" s="15" t="e">
        <f t="shared" ca="1" si="12"/>
        <v>#NAME?</v>
      </c>
      <c r="AT10" s="15" t="e">
        <f t="shared" ca="1" si="12"/>
        <v>#NAME?</v>
      </c>
      <c r="AU10" s="16">
        <f>SUMIF($BN$19:$BN$3471,"Org 201 to 300",AQ19:AQ3471)/SUMIF($BN$19:$BN$3471,"Org 201 to 300",AP19:AP3471)-1</f>
        <v>0.10013052936585809</v>
      </c>
      <c r="AV10" s="16">
        <f>SUMIF($BN$19:$BN$3471,"Org 201 to 300",AR19:AR3471)/SUMIF($BN$19:$BN$3471,"Org 201 to 300",AQ19:AQ3471)-1</f>
        <v>-5.9335876487462302E-2</v>
      </c>
      <c r="AW10" s="16">
        <f>SUMIF($BN$19:$BN$3471,"Org 201 to 300",AS19:AS3471)/SUMIF($BN$19:$BN$3471,"Org 201 to 300",AR19:AR3471)-1</f>
        <v>3.6119096070965639E-3</v>
      </c>
      <c r="AX10" s="15" t="e">
        <f t="shared" ref="AX10:BL10" ca="1" si="13">_xlfn.CONCAT(ROUND(SUMIF($BN$19:$BN$3471,"Org 201 to 300",AX19:AX3471),0)," (",ROUND((SUMIF($BN$19:$BN$3471,"Org 201 to 300",AX19:AX3471)*100/AX2),1),"%)")</f>
        <v>#NAME?</v>
      </c>
      <c r="AY10" s="15" t="e">
        <f t="shared" ca="1" si="13"/>
        <v>#NAME?</v>
      </c>
      <c r="AZ10" s="15" t="e">
        <f t="shared" ca="1" si="13"/>
        <v>#NAME?</v>
      </c>
      <c r="BA10" s="15" t="e">
        <f t="shared" ca="1" si="13"/>
        <v>#NAME?</v>
      </c>
      <c r="BB10" s="15" t="e">
        <f t="shared" ca="1" si="13"/>
        <v>#NAME?</v>
      </c>
      <c r="BC10" s="15" t="e">
        <f t="shared" ca="1" si="13"/>
        <v>#NAME?</v>
      </c>
      <c r="BD10" s="15" t="e">
        <f t="shared" ca="1" si="13"/>
        <v>#NAME?</v>
      </c>
      <c r="BE10" s="15" t="e">
        <f t="shared" ca="1" si="13"/>
        <v>#NAME?</v>
      </c>
      <c r="BF10" s="15" t="e">
        <f t="shared" ca="1" si="13"/>
        <v>#NAME?</v>
      </c>
      <c r="BG10" s="15" t="e">
        <f t="shared" ca="1" si="13"/>
        <v>#NAME?</v>
      </c>
      <c r="BH10" s="15" t="e">
        <f t="shared" ca="1" si="13"/>
        <v>#NAME?</v>
      </c>
      <c r="BI10" s="15" t="e">
        <f t="shared" ca="1" si="13"/>
        <v>#NAME?</v>
      </c>
      <c r="BJ10" s="15" t="e">
        <f t="shared" ca="1" si="13"/>
        <v>#NAME?</v>
      </c>
      <c r="BK10" s="15" t="e">
        <f t="shared" ca="1" si="13"/>
        <v>#NAME?</v>
      </c>
      <c r="BL10" s="15" t="e">
        <f t="shared" ca="1" si="13"/>
        <v>#NAME?</v>
      </c>
      <c r="BM10" s="15"/>
      <c r="BT10" s="13"/>
      <c r="BV10" s="13"/>
      <c r="BZ10" s="13"/>
      <c r="CB10" s="13"/>
      <c r="CF10" s="13"/>
      <c r="CH10" s="13"/>
      <c r="CL10" s="13"/>
      <c r="CN10" s="13"/>
      <c r="CR10" s="13"/>
      <c r="CT10" s="13"/>
      <c r="CX10" s="13"/>
      <c r="CZ10" s="13"/>
      <c r="DD10" s="13"/>
      <c r="DF10" s="13"/>
      <c r="DJ10" s="13"/>
      <c r="DL10" s="13"/>
      <c r="DP10" s="13"/>
      <c r="DR10" s="13"/>
      <c r="DV10" s="13"/>
      <c r="DX10" s="13"/>
      <c r="EB10" s="13"/>
      <c r="ED10" s="13"/>
      <c r="EH10" s="13"/>
      <c r="EJ10" s="13"/>
      <c r="EN10" s="13"/>
      <c r="EP10" s="13"/>
      <c r="ET10" s="13"/>
      <c r="EV10" s="13"/>
      <c r="EZ10" s="13"/>
      <c r="FB10" s="13"/>
      <c r="FF10" s="13"/>
      <c r="FH10" s="13"/>
      <c r="FL10" s="13"/>
      <c r="FN10" s="13"/>
      <c r="FR10" s="13"/>
      <c r="FT10" s="13"/>
      <c r="FX10" s="13"/>
      <c r="FZ10" s="13"/>
      <c r="GD10" s="13"/>
      <c r="GF10" s="13"/>
      <c r="GJ10" s="13"/>
      <c r="GL10" s="13"/>
      <c r="GP10" s="13"/>
      <c r="GR10" s="13"/>
      <c r="GV10" s="13"/>
      <c r="GX10" s="13"/>
    </row>
    <row r="11" spans="1:206" s="10" customFormat="1" ht="15" customHeight="1" x14ac:dyDescent="0.35">
      <c r="A11" s="19" t="s">
        <v>8</v>
      </c>
      <c r="F11" s="15" t="e">
        <f t="shared" ref="F11:AT11" ca="1" si="14">_xlfn.CONCAT(ROUND(SUMIF($BN$19:$BN$3471,"NA",F19:F3471),0)," (",ROUND((SUMIF($BN$19:$BN$3471,"NA",F19:F3471)*100/F2),1),"%)")</f>
        <v>#NAME?</v>
      </c>
      <c r="G11" s="15" t="e">
        <f t="shared" ca="1" si="14"/>
        <v>#NAME?</v>
      </c>
      <c r="H11" s="15" t="e">
        <f t="shared" ca="1" si="14"/>
        <v>#NAME?</v>
      </c>
      <c r="I11" s="15" t="e">
        <f t="shared" ca="1" si="14"/>
        <v>#NAME?</v>
      </c>
      <c r="J11" s="15" t="e">
        <f t="shared" ca="1" si="14"/>
        <v>#NAME?</v>
      </c>
      <c r="K11" s="15" t="e">
        <f t="shared" ca="1" si="14"/>
        <v>#NAME?</v>
      </c>
      <c r="L11" s="15" t="e">
        <f t="shared" ca="1" si="14"/>
        <v>#NAME?</v>
      </c>
      <c r="M11" s="15" t="e">
        <f t="shared" ca="1" si="14"/>
        <v>#NAME?</v>
      </c>
      <c r="N11" s="15" t="e">
        <f t="shared" ca="1" si="14"/>
        <v>#NAME?</v>
      </c>
      <c r="O11" s="15" t="e">
        <f t="shared" ca="1" si="14"/>
        <v>#NAME?</v>
      </c>
      <c r="P11" s="15" t="e">
        <f t="shared" ca="1" si="14"/>
        <v>#NAME?</v>
      </c>
      <c r="Q11" s="15" t="e">
        <f t="shared" ca="1" si="14"/>
        <v>#NAME?</v>
      </c>
      <c r="R11" s="15" t="e">
        <f t="shared" ca="1" si="14"/>
        <v>#NAME?</v>
      </c>
      <c r="S11" s="15" t="e">
        <f t="shared" ca="1" si="14"/>
        <v>#NAME?</v>
      </c>
      <c r="T11" s="15" t="e">
        <f t="shared" ca="1" si="14"/>
        <v>#NAME?</v>
      </c>
      <c r="U11" s="15" t="e">
        <f t="shared" ca="1" si="14"/>
        <v>#NAME?</v>
      </c>
      <c r="V11" s="15" t="e">
        <f t="shared" ca="1" si="14"/>
        <v>#NAME?</v>
      </c>
      <c r="W11" s="15" t="e">
        <f t="shared" ca="1" si="14"/>
        <v>#NAME?</v>
      </c>
      <c r="X11" s="15" t="e">
        <f t="shared" ca="1" si="14"/>
        <v>#NAME?</v>
      </c>
      <c r="Y11" s="15" t="e">
        <f t="shared" ca="1" si="14"/>
        <v>#NAME?</v>
      </c>
      <c r="Z11" s="15" t="e">
        <f t="shared" ca="1" si="14"/>
        <v>#NAME?</v>
      </c>
      <c r="AA11" s="15" t="e">
        <f t="shared" ca="1" si="14"/>
        <v>#NAME?</v>
      </c>
      <c r="AB11" s="15" t="e">
        <f t="shared" ca="1" si="14"/>
        <v>#NAME?</v>
      </c>
      <c r="AC11" s="15" t="e">
        <f t="shared" ca="1" si="14"/>
        <v>#NAME?</v>
      </c>
      <c r="AD11" s="15" t="e">
        <f t="shared" ca="1" si="14"/>
        <v>#NAME?</v>
      </c>
      <c r="AE11" s="15" t="e">
        <f t="shared" ca="1" si="14"/>
        <v>#NAME?</v>
      </c>
      <c r="AF11" s="15" t="e">
        <f t="shared" ca="1" si="14"/>
        <v>#NAME?</v>
      </c>
      <c r="AG11" s="15" t="e">
        <f t="shared" ca="1" si="14"/>
        <v>#NAME?</v>
      </c>
      <c r="AH11" s="15" t="e">
        <f t="shared" ca="1" si="14"/>
        <v>#NAME?</v>
      </c>
      <c r="AI11" s="15" t="e">
        <f t="shared" ca="1" si="14"/>
        <v>#NAME?</v>
      </c>
      <c r="AJ11" s="15" t="e">
        <f t="shared" ca="1" si="14"/>
        <v>#NAME?</v>
      </c>
      <c r="AK11" s="15" t="e">
        <f t="shared" ca="1" si="14"/>
        <v>#NAME?</v>
      </c>
      <c r="AL11" s="15" t="e">
        <f t="shared" ca="1" si="14"/>
        <v>#NAME?</v>
      </c>
      <c r="AM11" s="15" t="e">
        <f t="shared" ca="1" si="14"/>
        <v>#NAME?</v>
      </c>
      <c r="AN11" s="15" t="e">
        <f t="shared" ca="1" si="14"/>
        <v>#NAME?</v>
      </c>
      <c r="AO11" s="15" t="e">
        <f t="shared" ca="1" si="14"/>
        <v>#NAME?</v>
      </c>
      <c r="AP11" s="15" t="e">
        <f t="shared" ca="1" si="14"/>
        <v>#NAME?</v>
      </c>
      <c r="AQ11" s="15" t="e">
        <f t="shared" ca="1" si="14"/>
        <v>#NAME?</v>
      </c>
      <c r="AR11" s="15" t="e">
        <f t="shared" ca="1" si="14"/>
        <v>#NAME?</v>
      </c>
      <c r="AS11" s="15" t="e">
        <f t="shared" ca="1" si="14"/>
        <v>#NAME?</v>
      </c>
      <c r="AT11" s="15" t="e">
        <f t="shared" ca="1" si="14"/>
        <v>#NAME?</v>
      </c>
      <c r="AU11" s="16">
        <f>SUMIF($BN$19:$BN$3471,"NA",AQ19:AQ3471)/SUMIF($BN$19:$BN$3471,"NA",AP19:AP3471)-1</f>
        <v>-6.3685574345204943E-2</v>
      </c>
      <c r="AV11" s="16">
        <f>SUMIF($BN$19:$BN$3471,"NA",AR19:AR3471)/SUMIF($BN$19:$BN$3471,"NA",AQ19:AQ3471)-1</f>
        <v>-3.0059445318066924E-3</v>
      </c>
      <c r="AW11" s="16">
        <f>SUMIF($BN$19:$BN$3471,"NA",AS19:AS3471)/SUMIF($BN$19:$BN$3471,"NA",AR19:AR3471)-1</f>
        <v>5.7066906330026868E-2</v>
      </c>
      <c r="AX11" s="15" t="e">
        <f t="shared" ref="AX11:BL11" ca="1" si="15">_xlfn.CONCAT(ROUND(SUMIF($BN$19:$BN$3471,"NA",AX19:AX3471),0)," (",ROUND((SUMIF($BN$19:$BN$3471,"NA",AX19:AX3471)*100/AX2),1),"%)")</f>
        <v>#NAME?</v>
      </c>
      <c r="AY11" s="15" t="e">
        <f t="shared" ca="1" si="15"/>
        <v>#NAME?</v>
      </c>
      <c r="AZ11" s="15" t="e">
        <f t="shared" ca="1" si="15"/>
        <v>#NAME?</v>
      </c>
      <c r="BA11" s="15" t="e">
        <f t="shared" ca="1" si="15"/>
        <v>#NAME?</v>
      </c>
      <c r="BB11" s="15" t="e">
        <f t="shared" ca="1" si="15"/>
        <v>#NAME?</v>
      </c>
      <c r="BC11" s="15" t="e">
        <f t="shared" ca="1" si="15"/>
        <v>#NAME?</v>
      </c>
      <c r="BD11" s="15" t="e">
        <f t="shared" ca="1" si="15"/>
        <v>#NAME?</v>
      </c>
      <c r="BE11" s="15" t="e">
        <f t="shared" ca="1" si="15"/>
        <v>#NAME?</v>
      </c>
      <c r="BF11" s="15" t="e">
        <f t="shared" ca="1" si="15"/>
        <v>#NAME?</v>
      </c>
      <c r="BG11" s="15" t="e">
        <f t="shared" ca="1" si="15"/>
        <v>#NAME?</v>
      </c>
      <c r="BH11" s="15" t="e">
        <f t="shared" ca="1" si="15"/>
        <v>#NAME?</v>
      </c>
      <c r="BI11" s="15" t="e">
        <f t="shared" ca="1" si="15"/>
        <v>#NAME?</v>
      </c>
      <c r="BJ11" s="15" t="e">
        <f t="shared" ca="1" si="15"/>
        <v>#NAME?</v>
      </c>
      <c r="BK11" s="15" t="e">
        <f t="shared" ca="1" si="15"/>
        <v>#NAME?</v>
      </c>
      <c r="BL11" s="15" t="e">
        <f t="shared" ca="1" si="15"/>
        <v>#NAME?</v>
      </c>
      <c r="BM11" s="15"/>
      <c r="BT11" s="13"/>
      <c r="BV11" s="13"/>
      <c r="BZ11" s="13"/>
      <c r="CB11" s="13"/>
      <c r="CF11" s="13"/>
      <c r="CH11" s="13"/>
      <c r="CL11" s="13"/>
      <c r="CN11" s="13"/>
      <c r="CR11" s="13"/>
      <c r="CT11" s="13"/>
      <c r="CX11" s="13"/>
      <c r="CZ11" s="13"/>
      <c r="DD11" s="13"/>
      <c r="DF11" s="13"/>
      <c r="DJ11" s="13"/>
      <c r="DL11" s="13"/>
      <c r="DP11" s="13"/>
      <c r="DR11" s="13"/>
      <c r="DV11" s="13"/>
      <c r="DX11" s="13"/>
      <c r="EB11" s="13"/>
      <c r="ED11" s="13"/>
      <c r="EH11" s="13"/>
      <c r="EJ11" s="13"/>
      <c r="EN11" s="13"/>
      <c r="EP11" s="13"/>
      <c r="ET11" s="13"/>
      <c r="EV11" s="13"/>
      <c r="EZ11" s="13"/>
      <c r="FB11" s="13"/>
      <c r="FF11" s="13"/>
      <c r="FH11" s="13"/>
      <c r="FL11" s="13"/>
      <c r="FN11" s="13"/>
      <c r="FR11" s="13"/>
      <c r="FT11" s="13"/>
      <c r="FX11" s="13"/>
      <c r="FZ11" s="13"/>
      <c r="GD11" s="13"/>
      <c r="GF11" s="13"/>
      <c r="GJ11" s="13"/>
      <c r="GL11" s="13"/>
      <c r="GP11" s="13"/>
      <c r="GR11" s="13"/>
      <c r="GV11" s="13"/>
      <c r="GX11" s="13"/>
    </row>
    <row r="12" spans="1:206" s="10" customFormat="1" ht="7" customHeight="1" x14ac:dyDescent="0.35">
      <c r="A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T12" s="13"/>
      <c r="BV12" s="13"/>
      <c r="BZ12" s="13"/>
      <c r="CB12" s="13"/>
      <c r="CF12" s="13"/>
      <c r="CH12" s="13"/>
      <c r="CL12" s="13"/>
      <c r="CN12" s="13"/>
      <c r="CR12" s="13"/>
      <c r="CT12" s="13"/>
      <c r="CX12" s="13"/>
      <c r="CZ12" s="13"/>
      <c r="DD12" s="13"/>
      <c r="DF12" s="13"/>
      <c r="DJ12" s="13"/>
      <c r="DL12" s="13"/>
      <c r="DP12" s="13"/>
      <c r="DR12" s="13"/>
      <c r="DV12" s="13"/>
      <c r="DX12" s="13"/>
      <c r="EB12" s="13"/>
      <c r="ED12" s="13"/>
      <c r="EH12" s="13"/>
      <c r="EJ12" s="13"/>
      <c r="EN12" s="13"/>
      <c r="EP12" s="13"/>
      <c r="ET12" s="13"/>
      <c r="EV12" s="13"/>
      <c r="EZ12" s="13"/>
      <c r="FB12" s="13"/>
      <c r="FF12" s="13"/>
      <c r="FH12" s="13"/>
      <c r="FL12" s="13"/>
      <c r="FN12" s="13"/>
      <c r="FR12" s="13"/>
      <c r="FT12" s="13"/>
      <c r="FX12" s="13"/>
      <c r="FZ12" s="13"/>
      <c r="GD12" s="13"/>
      <c r="GF12" s="13"/>
      <c r="GJ12" s="13"/>
      <c r="GL12" s="13"/>
      <c r="GP12" s="13"/>
      <c r="GR12" s="13"/>
      <c r="GV12" s="13"/>
      <c r="GX12" s="13"/>
    </row>
    <row r="13" spans="1:206" s="10" customFormat="1" ht="15" customHeight="1" x14ac:dyDescent="0.35">
      <c r="A13" s="20" t="s">
        <v>9</v>
      </c>
      <c r="B13" s="21"/>
      <c r="C13" s="21"/>
      <c r="D13" s="21"/>
      <c r="E13" s="21"/>
      <c r="F13" s="15">
        <f t="shared" ref="F13:AT13" si="16">SUBTOTAL(9,F19:F3471)</f>
        <v>197902.97386776525</v>
      </c>
      <c r="G13" s="15">
        <f t="shared" si="16"/>
        <v>207986.09834624213</v>
      </c>
      <c r="H13" s="15">
        <f t="shared" si="16"/>
        <v>211679.71328346178</v>
      </c>
      <c r="I13" s="15">
        <f t="shared" si="16"/>
        <v>211276.42340391604</v>
      </c>
      <c r="J13" s="15">
        <f t="shared" si="16"/>
        <v>208256.78181362426</v>
      </c>
      <c r="K13" s="15">
        <f t="shared" si="16"/>
        <v>209825.27307832806</v>
      </c>
      <c r="L13" s="15">
        <f t="shared" si="16"/>
        <v>216195.77466442095</v>
      </c>
      <c r="M13" s="15">
        <f t="shared" si="16"/>
        <v>218822.37279663829</v>
      </c>
      <c r="N13" s="15">
        <f t="shared" si="16"/>
        <v>212969.88983644583</v>
      </c>
      <c r="O13" s="15">
        <f t="shared" si="16"/>
        <v>227685.58102196912</v>
      </c>
      <c r="P13" s="15">
        <f t="shared" si="16"/>
        <v>229703.17740413806</v>
      </c>
      <c r="Q13" s="15">
        <f t="shared" si="16"/>
        <v>238352.73866024168</v>
      </c>
      <c r="R13" s="15">
        <f t="shared" si="16"/>
        <v>245799.09175805212</v>
      </c>
      <c r="S13" s="15">
        <f t="shared" si="16"/>
        <v>254681.22136693686</v>
      </c>
      <c r="T13" s="15">
        <f t="shared" si="16"/>
        <v>273431.64300716476</v>
      </c>
      <c r="U13" s="15">
        <f t="shared" si="16"/>
        <v>261294.92261857894</v>
      </c>
      <c r="V13" s="15">
        <f t="shared" si="16"/>
        <v>286184.53262223338</v>
      </c>
      <c r="W13" s="15">
        <f t="shared" si="16"/>
        <v>289985.60617333977</v>
      </c>
      <c r="X13" s="15">
        <f t="shared" si="16"/>
        <v>307128.18694521108</v>
      </c>
      <c r="Y13" s="15">
        <f t="shared" si="16"/>
        <v>289284.00069995696</v>
      </c>
      <c r="Z13" s="15">
        <f t="shared" si="16"/>
        <v>307343.24390073674</v>
      </c>
      <c r="AA13" s="15">
        <f t="shared" si="16"/>
        <v>298618.64748824242</v>
      </c>
      <c r="AB13" s="15">
        <f t="shared" si="16"/>
        <v>196949.38862655446</v>
      </c>
      <c r="AC13" s="15">
        <f t="shared" si="16"/>
        <v>405889.07221400726</v>
      </c>
      <c r="AD13" s="15">
        <f t="shared" si="16"/>
        <v>422956.13668737788</v>
      </c>
      <c r="AE13" s="15">
        <f t="shared" si="16"/>
        <v>418082.05489195237</v>
      </c>
      <c r="AF13" s="15">
        <f t="shared" si="16"/>
        <v>435018.14746105921</v>
      </c>
      <c r="AG13" s="15">
        <f t="shared" si="16"/>
        <v>440655.47085841442</v>
      </c>
      <c r="AH13" s="15">
        <f t="shared" si="16"/>
        <v>468055.91606437974</v>
      </c>
      <c r="AI13" s="15">
        <f t="shared" si="16"/>
        <v>500480.31312498916</v>
      </c>
      <c r="AJ13" s="15">
        <f t="shared" si="16"/>
        <v>534726.56562574301</v>
      </c>
      <c r="AK13" s="15">
        <f t="shared" si="16"/>
        <v>576170.13879557315</v>
      </c>
      <c r="AL13" s="15">
        <f t="shared" si="16"/>
        <v>596412.18764516723</v>
      </c>
      <c r="AM13" s="15">
        <f t="shared" si="16"/>
        <v>605961.89138897893</v>
      </c>
      <c r="AN13" s="15">
        <f t="shared" si="16"/>
        <v>196949.38862655446</v>
      </c>
      <c r="AO13" s="15">
        <f t="shared" si="16"/>
        <v>828845.20890138485</v>
      </c>
      <c r="AP13" s="15">
        <f t="shared" si="16"/>
        <v>853100.20235301112</v>
      </c>
      <c r="AQ13" s="15">
        <f t="shared" si="16"/>
        <v>908711.38692279521</v>
      </c>
      <c r="AR13" s="15">
        <f t="shared" si="16"/>
        <v>1035206.8787507332</v>
      </c>
      <c r="AS13" s="15">
        <f t="shared" si="16"/>
        <v>1172582.3264407429</v>
      </c>
      <c r="AT13" s="15">
        <f t="shared" si="16"/>
        <v>802911.28001553344</v>
      </c>
      <c r="AU13" s="15">
        <f>AQ13-AP13</f>
        <v>55611.184569784091</v>
      </c>
      <c r="AV13" s="15">
        <f>AR13-AQ13</f>
        <v>126495.49182793801</v>
      </c>
      <c r="AW13" s="15">
        <f>AS13-AR13</f>
        <v>137375.44769000972</v>
      </c>
      <c r="AX13" s="15">
        <f t="shared" ref="AX13:BL13" si="17">SUBTOTAL(9,AX19:AX3471)</f>
        <v>2626.5981322176594</v>
      </c>
      <c r="AY13" s="15">
        <f t="shared" si="17"/>
        <v>-5852.4829601927049</v>
      </c>
      <c r="AZ13" s="15">
        <f t="shared" si="17"/>
        <v>14715.691185522992</v>
      </c>
      <c r="BA13" s="15">
        <f t="shared" si="17"/>
        <v>2017.5963821693367</v>
      </c>
      <c r="BB13" s="15">
        <f t="shared" si="17"/>
        <v>8649.5612561034413</v>
      </c>
      <c r="BC13" s="15">
        <f t="shared" si="17"/>
        <v>7446.353097810591</v>
      </c>
      <c r="BD13" s="15">
        <f t="shared" si="17"/>
        <v>8882.129608884572</v>
      </c>
      <c r="BE13" s="15">
        <f t="shared" si="17"/>
        <v>18750.421640227898</v>
      </c>
      <c r="BF13" s="15">
        <f t="shared" si="17"/>
        <v>-12136.720388585709</v>
      </c>
      <c r="BG13" s="15">
        <f t="shared" si="17"/>
        <v>24889.610003654452</v>
      </c>
      <c r="BH13" s="15">
        <f t="shared" si="17"/>
        <v>3801.0735511060625</v>
      </c>
      <c r="BI13" s="15">
        <f t="shared" si="17"/>
        <v>17142.580771871188</v>
      </c>
      <c r="BJ13" s="15">
        <f t="shared" si="17"/>
        <v>-17844.18624525375</v>
      </c>
      <c r="BK13" s="15">
        <f t="shared" si="17"/>
        <v>18059.243200780056</v>
      </c>
      <c r="BL13" s="15">
        <f t="shared" si="17"/>
        <v>-8724.5964124947186</v>
      </c>
      <c r="BM13" s="15"/>
      <c r="BN13" s="21"/>
      <c r="BO13" s="21"/>
      <c r="BP13" s="21"/>
      <c r="BT13" s="13"/>
      <c r="BV13" s="13"/>
      <c r="BZ13" s="13"/>
      <c r="CB13" s="13"/>
      <c r="CF13" s="13"/>
      <c r="CH13" s="13"/>
      <c r="CL13" s="13"/>
      <c r="CN13" s="13"/>
      <c r="CR13" s="13"/>
      <c r="CT13" s="13"/>
      <c r="CX13" s="13"/>
      <c r="CZ13" s="13"/>
      <c r="DD13" s="13"/>
      <c r="DF13" s="13"/>
      <c r="DJ13" s="13"/>
      <c r="DL13" s="13"/>
      <c r="DP13" s="13"/>
      <c r="DR13" s="13"/>
      <c r="DV13" s="13"/>
      <c r="DX13" s="13"/>
      <c r="EB13" s="13"/>
      <c r="ED13" s="13"/>
      <c r="EH13" s="13"/>
      <c r="EJ13" s="13"/>
      <c r="EN13" s="13"/>
      <c r="EP13" s="13"/>
      <c r="ET13" s="13"/>
      <c r="EV13" s="13"/>
      <c r="EZ13" s="13"/>
      <c r="FB13" s="13"/>
      <c r="FF13" s="13"/>
      <c r="FH13" s="13"/>
      <c r="FL13" s="13"/>
      <c r="FN13" s="13"/>
      <c r="FR13" s="13"/>
      <c r="FT13" s="13"/>
      <c r="FX13" s="13"/>
      <c r="FZ13" s="13"/>
      <c r="GD13" s="13"/>
      <c r="GF13" s="13"/>
      <c r="GJ13" s="13"/>
      <c r="GL13" s="13"/>
      <c r="GP13" s="13"/>
      <c r="GR13" s="13"/>
      <c r="GV13" s="13"/>
      <c r="GX13" s="13"/>
    </row>
    <row r="14" spans="1:206" s="10" customFormat="1" ht="15" customHeight="1" x14ac:dyDescent="0.35">
      <c r="A14" s="20" t="s">
        <v>10</v>
      </c>
      <c r="B14" s="21"/>
      <c r="C14" s="21"/>
      <c r="D14" s="21"/>
      <c r="E14" s="21"/>
      <c r="F14" s="15"/>
      <c r="G14" s="16">
        <f t="shared" ref="G14:AB14" si="18">G13/F13-1</f>
        <v>5.0949838102050116E-2</v>
      </c>
      <c r="H14" s="16">
        <f t="shared" si="18"/>
        <v>1.7758951038500337E-2</v>
      </c>
      <c r="I14" s="16">
        <f t="shared" si="18"/>
        <v>-1.9051890863329701E-3</v>
      </c>
      <c r="J14" s="16">
        <f t="shared" si="18"/>
        <v>-1.4292373666885072E-2</v>
      </c>
      <c r="K14" s="16">
        <f t="shared" si="18"/>
        <v>7.5315255092509581E-3</v>
      </c>
      <c r="L14" s="16">
        <f t="shared" si="18"/>
        <v>3.0360983177249556E-2</v>
      </c>
      <c r="M14" s="16">
        <f t="shared" si="18"/>
        <v>1.2149164970010728E-2</v>
      </c>
      <c r="N14" s="16">
        <f t="shared" si="18"/>
        <v>-2.6745359194287888E-2</v>
      </c>
      <c r="O14" s="16">
        <f t="shared" si="18"/>
        <v>6.9097519826978759E-2</v>
      </c>
      <c r="P14" s="16">
        <f t="shared" si="18"/>
        <v>8.8613269804478367E-3</v>
      </c>
      <c r="Q14" s="16">
        <f t="shared" si="18"/>
        <v>3.7655383586121083E-2</v>
      </c>
      <c r="R14" s="16">
        <f t="shared" si="18"/>
        <v>3.1240895907744592E-2</v>
      </c>
      <c r="S14" s="16">
        <f t="shared" si="18"/>
        <v>3.6135729979131614E-2</v>
      </c>
      <c r="T14" s="16">
        <f t="shared" si="18"/>
        <v>7.3623102400678597E-2</v>
      </c>
      <c r="U14" s="16">
        <f t="shared" si="18"/>
        <v>-4.4386671034514436E-2</v>
      </c>
      <c r="V14" s="16">
        <f t="shared" si="18"/>
        <v>9.5254855143077632E-2</v>
      </c>
      <c r="W14" s="16">
        <f t="shared" si="18"/>
        <v>1.3281897230007944E-2</v>
      </c>
      <c r="X14" s="16">
        <f t="shared" si="18"/>
        <v>5.9115281610302661E-2</v>
      </c>
      <c r="Y14" s="16">
        <f t="shared" si="18"/>
        <v>-5.8100125627470911E-2</v>
      </c>
      <c r="Z14" s="16">
        <f t="shared" si="18"/>
        <v>6.2427383322559482E-2</v>
      </c>
      <c r="AA14" s="16">
        <f t="shared" si="18"/>
        <v>-2.8387142342104377E-2</v>
      </c>
      <c r="AB14" s="16">
        <f t="shared" si="18"/>
        <v>-0.34046520442328043</v>
      </c>
      <c r="AC14" s="16"/>
      <c r="AD14" s="16">
        <f t="shared" ref="AD14:AL14" si="19">AD13/AC13-1</f>
        <v>4.2048593179103699E-2</v>
      </c>
      <c r="AE14" s="16">
        <f t="shared" si="19"/>
        <v>-1.1523846972879115E-2</v>
      </c>
      <c r="AF14" s="16">
        <f t="shared" si="19"/>
        <v>4.0509015804286896E-2</v>
      </c>
      <c r="AG14" s="16">
        <f t="shared" si="19"/>
        <v>1.2958823511747486E-2</v>
      </c>
      <c r="AH14" s="16">
        <f t="shared" si="19"/>
        <v>6.2181107504663879E-2</v>
      </c>
      <c r="AI14" s="16">
        <f t="shared" si="19"/>
        <v>6.9274622855423074E-2</v>
      </c>
      <c r="AJ14" s="16">
        <f t="shared" si="19"/>
        <v>6.842677244769324E-2</v>
      </c>
      <c r="AK14" s="16">
        <f t="shared" si="19"/>
        <v>7.7504234563944729E-2</v>
      </c>
      <c r="AL14" s="16">
        <f t="shared" si="19"/>
        <v>3.5132068614156298E-2</v>
      </c>
      <c r="AM14" s="16">
        <f>AM13/AK13-1</f>
        <v>5.1706519632694681E-2</v>
      </c>
      <c r="AN14" s="16">
        <f>AN13/AL13-1</f>
        <v>-0.66977638501289549</v>
      </c>
      <c r="AO14" s="16"/>
      <c r="AP14" s="16">
        <f t="shared" ref="AO14:AW14" si="20">AP13/AO13-1</f>
        <v>2.9263598547882852E-2</v>
      </c>
      <c r="AQ14" s="16">
        <f t="shared" si="20"/>
        <v>6.5187166075448166E-2</v>
      </c>
      <c r="AR14" s="16">
        <f t="shared" si="20"/>
        <v>0.13920315476214573</v>
      </c>
      <c r="AS14" s="16">
        <f t="shared" si="20"/>
        <v>0.1327033760206382</v>
      </c>
      <c r="AT14" s="16">
        <f t="shared" si="20"/>
        <v>-0.31526233859187458</v>
      </c>
      <c r="AU14" s="16"/>
      <c r="AV14" s="16"/>
      <c r="AW14" s="16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21"/>
      <c r="BO14" s="21"/>
      <c r="BP14" s="21"/>
      <c r="BT14" s="13"/>
      <c r="BV14" s="13"/>
      <c r="BZ14" s="13"/>
      <c r="CB14" s="13"/>
      <c r="CF14" s="13"/>
      <c r="CH14" s="13"/>
      <c r="CL14" s="13"/>
      <c r="CN14" s="13"/>
      <c r="CR14" s="13"/>
      <c r="CT14" s="13"/>
      <c r="CX14" s="13"/>
      <c r="CZ14" s="13"/>
      <c r="DD14" s="13"/>
      <c r="DF14" s="13"/>
      <c r="DJ14" s="13"/>
      <c r="DL14" s="13"/>
      <c r="DP14" s="13"/>
      <c r="DR14" s="13"/>
      <c r="DV14" s="13"/>
      <c r="DX14" s="13"/>
      <c r="EB14" s="13"/>
      <c r="ED14" s="13"/>
      <c r="EH14" s="13"/>
      <c r="EJ14" s="13"/>
      <c r="EN14" s="13"/>
      <c r="EP14" s="13"/>
      <c r="ET14" s="13"/>
      <c r="EV14" s="13"/>
      <c r="EZ14" s="13"/>
      <c r="FB14" s="13"/>
      <c r="FF14" s="13"/>
      <c r="FH14" s="13"/>
      <c r="FL14" s="13"/>
      <c r="FN14" s="13"/>
      <c r="FR14" s="13"/>
      <c r="FT14" s="13"/>
      <c r="FX14" s="13"/>
      <c r="FZ14" s="13"/>
      <c r="GD14" s="13"/>
      <c r="GF14" s="13"/>
      <c r="GJ14" s="13"/>
      <c r="GL14" s="13"/>
      <c r="GP14" s="13"/>
      <c r="GR14" s="13"/>
      <c r="GV14" s="13"/>
      <c r="GX14" s="13"/>
    </row>
    <row r="15" spans="1:206" s="10" customFormat="1" ht="15" customHeight="1" x14ac:dyDescent="0.35">
      <c r="A15" s="20" t="s">
        <v>11</v>
      </c>
      <c r="B15" s="21"/>
      <c r="C15" s="21"/>
      <c r="D15" s="21"/>
      <c r="E15" s="21"/>
      <c r="F15" s="15"/>
      <c r="G15" s="15"/>
      <c r="H15" s="15"/>
      <c r="I15" s="15"/>
      <c r="J15" s="16">
        <f t="shared" ref="J15:AB15" si="21">J13/F13-1</f>
        <v>5.2317596565159219E-2</v>
      </c>
      <c r="K15" s="16">
        <f t="shared" si="21"/>
        <v>8.8427772178512054E-3</v>
      </c>
      <c r="L15" s="16">
        <f t="shared" si="21"/>
        <v>2.1334408058800047E-2</v>
      </c>
      <c r="M15" s="16">
        <f t="shared" si="21"/>
        <v>3.5716003097496563E-2</v>
      </c>
      <c r="N15" s="16">
        <f t="shared" si="21"/>
        <v>2.263123429535896E-2</v>
      </c>
      <c r="O15" s="16">
        <f t="shared" si="21"/>
        <v>8.5119908014959611E-2</v>
      </c>
      <c r="P15" s="16">
        <f t="shared" si="21"/>
        <v>6.2477644443714508E-2</v>
      </c>
      <c r="Q15" s="16">
        <f t="shared" si="21"/>
        <v>8.9252143709061427E-2</v>
      </c>
      <c r="R15" s="16">
        <f t="shared" si="21"/>
        <v>0.1541494994753394</v>
      </c>
      <c r="S15" s="16">
        <f t="shared" si="21"/>
        <v>0.11856543670353448</v>
      </c>
      <c r="T15" s="16">
        <f t="shared" si="21"/>
        <v>0.1903694415427748</v>
      </c>
      <c r="U15" s="16">
        <f t="shared" si="21"/>
        <v>9.6253074696322383E-2</v>
      </c>
      <c r="V15" s="16">
        <f t="shared" si="21"/>
        <v>0.16430264479550605</v>
      </c>
      <c r="W15" s="16">
        <f t="shared" si="21"/>
        <v>0.13862186075956284</v>
      </c>
      <c r="X15" s="16">
        <f t="shared" si="21"/>
        <v>0.12323571466512151</v>
      </c>
      <c r="Y15" s="16">
        <f t="shared" si="21"/>
        <v>0.10711680809134827</v>
      </c>
      <c r="Z15" s="16">
        <f t="shared" si="21"/>
        <v>7.3933804474447529E-2</v>
      </c>
      <c r="AA15" s="16">
        <f t="shared" si="21"/>
        <v>2.9770585612246769E-2</v>
      </c>
      <c r="AB15" s="16">
        <f t="shared" si="21"/>
        <v>-0.35873880354170007</v>
      </c>
      <c r="AC15" s="16"/>
      <c r="AD15" s="16"/>
      <c r="AE15" s="16">
        <f t="shared" ref="AE15:AL15" si="22">AE13/AC13-1</f>
        <v>3.0040184653003621E-2</v>
      </c>
      <c r="AF15" s="16">
        <f t="shared" si="22"/>
        <v>2.8518349132257148E-2</v>
      </c>
      <c r="AG15" s="16">
        <f t="shared" si="22"/>
        <v>5.3992788502476685E-2</v>
      </c>
      <c r="AH15" s="16">
        <f t="shared" si="22"/>
        <v>7.5945725014329168E-2</v>
      </c>
      <c r="AI15" s="16">
        <f t="shared" si="22"/>
        <v>0.13576330313120488</v>
      </c>
      <c r="AJ15" s="16">
        <f t="shared" si="22"/>
        <v>0.14244163415764399</v>
      </c>
      <c r="AK15" s="16">
        <f t="shared" si="22"/>
        <v>0.15123437163387754</v>
      </c>
      <c r="AL15" s="16">
        <f t="shared" si="22"/>
        <v>0.1153591872646893</v>
      </c>
      <c r="AM15" s="16">
        <f>AM13/AJ13-1</f>
        <v>0.13321822842273701</v>
      </c>
      <c r="AN15" s="16">
        <f>AN13/AK13-1</f>
        <v>-0.65817494631315365</v>
      </c>
      <c r="AO15" s="16"/>
      <c r="AP15" s="16">
        <f>AP13/AO13-1</f>
        <v>2.9263598547882852E-2</v>
      </c>
      <c r="AQ15" s="16">
        <f>AQ13/AP13-1</f>
        <v>6.5187166075448166E-2</v>
      </c>
      <c r="AR15" s="16">
        <f>AR13/AQ13-1</f>
        <v>0.13920315476214573</v>
      </c>
      <c r="AS15" s="16">
        <f>AS13/AR13-1</f>
        <v>0.1327033760206382</v>
      </c>
      <c r="AT15" s="16">
        <f>AT13/AS13-1</f>
        <v>-0.31526233859187458</v>
      </c>
      <c r="AU15" s="16"/>
      <c r="AV15" s="16"/>
      <c r="AW15" s="16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21"/>
      <c r="BO15" s="21"/>
      <c r="BP15" s="21"/>
      <c r="BT15" s="13"/>
      <c r="BV15" s="13"/>
      <c r="BZ15" s="13"/>
      <c r="CB15" s="13"/>
      <c r="CF15" s="13"/>
      <c r="CH15" s="13"/>
      <c r="CL15" s="13"/>
      <c r="CN15" s="13"/>
      <c r="CR15" s="13"/>
      <c r="CT15" s="13"/>
      <c r="CX15" s="13"/>
      <c r="CZ15" s="13"/>
      <c r="DD15" s="13"/>
      <c r="DF15" s="13"/>
      <c r="DJ15" s="13"/>
      <c r="DL15" s="13"/>
      <c r="DP15" s="13"/>
      <c r="DR15" s="13"/>
      <c r="DV15" s="13"/>
      <c r="DX15" s="13"/>
      <c r="EB15" s="13"/>
      <c r="ED15" s="13"/>
      <c r="EH15" s="13"/>
      <c r="EJ15" s="13"/>
      <c r="EN15" s="13"/>
      <c r="EP15" s="13"/>
      <c r="ET15" s="13"/>
      <c r="EV15" s="13"/>
      <c r="EZ15" s="13"/>
      <c r="FB15" s="13"/>
      <c r="FF15" s="13"/>
      <c r="FH15" s="13"/>
      <c r="FL15" s="13"/>
      <c r="FN15" s="13"/>
      <c r="FR15" s="13"/>
      <c r="FT15" s="13"/>
      <c r="FX15" s="13"/>
      <c r="FZ15" s="13"/>
      <c r="GD15" s="13"/>
      <c r="GF15" s="13"/>
      <c r="GJ15" s="13"/>
      <c r="GL15" s="13"/>
      <c r="GP15" s="13"/>
      <c r="GR15" s="13"/>
      <c r="GV15" s="13"/>
      <c r="GX15" s="13"/>
    </row>
    <row r="16" spans="1:206" s="10" customFormat="1" ht="15" customHeight="1" x14ac:dyDescent="0.35">
      <c r="A16" s="20" t="s">
        <v>12</v>
      </c>
      <c r="B16" s="21"/>
      <c r="C16" s="21"/>
      <c r="D16" s="21"/>
      <c r="E16" s="21"/>
      <c r="F16" s="17">
        <f t="shared" ref="F16:AW16" si="23">F13/F2</f>
        <v>1</v>
      </c>
      <c r="G16" s="17">
        <f t="shared" si="23"/>
        <v>1</v>
      </c>
      <c r="H16" s="17">
        <f t="shared" si="23"/>
        <v>1</v>
      </c>
      <c r="I16" s="17">
        <f t="shared" si="23"/>
        <v>1</v>
      </c>
      <c r="J16" s="17">
        <f t="shared" si="23"/>
        <v>1</v>
      </c>
      <c r="K16" s="17">
        <f t="shared" si="23"/>
        <v>1</v>
      </c>
      <c r="L16" s="17">
        <f t="shared" si="23"/>
        <v>1</v>
      </c>
      <c r="M16" s="17">
        <f t="shared" si="23"/>
        <v>1</v>
      </c>
      <c r="N16" s="17">
        <f t="shared" si="23"/>
        <v>1</v>
      </c>
      <c r="O16" s="17">
        <f t="shared" si="23"/>
        <v>1</v>
      </c>
      <c r="P16" s="17">
        <f t="shared" si="23"/>
        <v>1</v>
      </c>
      <c r="Q16" s="17">
        <f t="shared" si="23"/>
        <v>1</v>
      </c>
      <c r="R16" s="17">
        <f t="shared" si="23"/>
        <v>1</v>
      </c>
      <c r="S16" s="17">
        <f t="shared" si="23"/>
        <v>1</v>
      </c>
      <c r="T16" s="17">
        <f t="shared" si="23"/>
        <v>1</v>
      </c>
      <c r="U16" s="17">
        <f t="shared" si="23"/>
        <v>1</v>
      </c>
      <c r="V16" s="17">
        <f t="shared" si="23"/>
        <v>1</v>
      </c>
      <c r="W16" s="17">
        <f t="shared" si="23"/>
        <v>1</v>
      </c>
      <c r="X16" s="17">
        <f t="shared" si="23"/>
        <v>1</v>
      </c>
      <c r="Y16" s="17">
        <f t="shared" si="23"/>
        <v>1</v>
      </c>
      <c r="Z16" s="17">
        <f t="shared" si="23"/>
        <v>1</v>
      </c>
      <c r="AA16" s="17">
        <f t="shared" si="23"/>
        <v>1</v>
      </c>
      <c r="AB16" s="17">
        <f t="shared" si="23"/>
        <v>1</v>
      </c>
      <c r="AC16" s="17">
        <f t="shared" si="23"/>
        <v>1</v>
      </c>
      <c r="AD16" s="17">
        <f t="shared" si="23"/>
        <v>1</v>
      </c>
      <c r="AE16" s="17">
        <f t="shared" si="23"/>
        <v>1</v>
      </c>
      <c r="AF16" s="17">
        <f t="shared" si="23"/>
        <v>1</v>
      </c>
      <c r="AG16" s="17">
        <f t="shared" si="23"/>
        <v>1</v>
      </c>
      <c r="AH16" s="17">
        <f t="shared" si="23"/>
        <v>1</v>
      </c>
      <c r="AI16" s="17">
        <f t="shared" si="23"/>
        <v>1</v>
      </c>
      <c r="AJ16" s="17">
        <f t="shared" si="23"/>
        <v>1</v>
      </c>
      <c r="AK16" s="17">
        <f t="shared" si="23"/>
        <v>1</v>
      </c>
      <c r="AL16" s="17">
        <f t="shared" si="23"/>
        <v>1</v>
      </c>
      <c r="AM16" s="17">
        <f t="shared" si="23"/>
        <v>1</v>
      </c>
      <c r="AN16" s="17">
        <f t="shared" si="23"/>
        <v>1</v>
      </c>
      <c r="AO16" s="17">
        <f t="shared" si="23"/>
        <v>1</v>
      </c>
      <c r="AP16" s="17">
        <f t="shared" si="23"/>
        <v>1</v>
      </c>
      <c r="AQ16" s="17">
        <f t="shared" si="23"/>
        <v>1</v>
      </c>
      <c r="AR16" s="17">
        <f t="shared" si="23"/>
        <v>1</v>
      </c>
      <c r="AS16" s="17">
        <f t="shared" si="23"/>
        <v>1</v>
      </c>
      <c r="AT16" s="17">
        <f t="shared" si="23"/>
        <v>1</v>
      </c>
      <c r="AU16" s="17">
        <f t="shared" si="23"/>
        <v>1</v>
      </c>
      <c r="AV16" s="17">
        <f t="shared" si="23"/>
        <v>1</v>
      </c>
      <c r="AW16" s="17">
        <f t="shared" si="23"/>
        <v>1</v>
      </c>
      <c r="AX16" s="17">
        <f t="shared" ref="AX16:BL16" si="24">AX13/AX2</f>
        <v>1.0000000000001246</v>
      </c>
      <c r="AY16" s="17">
        <f t="shared" si="24"/>
        <v>1.0000000000000422</v>
      </c>
      <c r="AZ16" s="17">
        <f t="shared" si="24"/>
        <v>0.99999999999997968</v>
      </c>
      <c r="BA16" s="17">
        <f t="shared" si="24"/>
        <v>1.0000000000001983</v>
      </c>
      <c r="BB16" s="17">
        <f t="shared" si="24"/>
        <v>0.99999999999997879</v>
      </c>
      <c r="BC16" s="17">
        <f t="shared" si="24"/>
        <v>1.0000000000000204</v>
      </c>
      <c r="BD16" s="17">
        <f t="shared" si="24"/>
        <v>0.99999999999998057</v>
      </c>
      <c r="BE16" s="17">
        <f t="shared" si="24"/>
        <v>1</v>
      </c>
      <c r="BF16" s="17">
        <f t="shared" si="24"/>
        <v>0.99999999999999101</v>
      </c>
      <c r="BG16" s="17">
        <f t="shared" si="24"/>
        <v>1.0000000000000007</v>
      </c>
      <c r="BH16" s="17">
        <f t="shared" si="24"/>
        <v>0.99999999999991562</v>
      </c>
      <c r="BI16" s="17">
        <f t="shared" si="24"/>
        <v>0.99999999999999234</v>
      </c>
      <c r="BJ16" s="17">
        <f t="shared" si="24"/>
        <v>0.99999999999997902</v>
      </c>
      <c r="BK16" s="17">
        <f t="shared" si="24"/>
        <v>1.0000000000000155</v>
      </c>
      <c r="BL16" s="17">
        <f t="shared" si="24"/>
        <v>1.0000000000000464</v>
      </c>
      <c r="BM16" s="17"/>
      <c r="BN16" s="21"/>
      <c r="BO16" s="21"/>
      <c r="BP16" s="21"/>
      <c r="BT16" s="13"/>
      <c r="BV16" s="13"/>
      <c r="BZ16" s="13"/>
      <c r="CB16" s="13"/>
      <c r="CF16" s="13"/>
      <c r="CH16" s="13"/>
      <c r="CL16" s="13"/>
      <c r="CN16" s="13"/>
      <c r="CR16" s="13"/>
      <c r="CT16" s="13"/>
      <c r="CX16" s="13"/>
      <c r="CZ16" s="13"/>
      <c r="DD16" s="13"/>
      <c r="DF16" s="13"/>
      <c r="DJ16" s="13"/>
      <c r="DL16" s="13"/>
      <c r="DP16" s="13"/>
      <c r="DR16" s="13"/>
      <c r="DV16" s="13"/>
      <c r="DX16" s="13"/>
      <c r="EB16" s="13"/>
      <c r="ED16" s="13"/>
      <c r="EH16" s="13"/>
      <c r="EJ16" s="13"/>
      <c r="EN16" s="13"/>
      <c r="EP16" s="13"/>
      <c r="ET16" s="13"/>
      <c r="EV16" s="13"/>
      <c r="EZ16" s="13"/>
      <c r="FB16" s="13"/>
      <c r="FF16" s="13"/>
      <c r="FH16" s="13"/>
      <c r="FL16" s="13"/>
      <c r="FN16" s="13"/>
      <c r="FR16" s="13"/>
      <c r="FT16" s="13"/>
      <c r="FX16" s="13"/>
      <c r="FZ16" s="13"/>
      <c r="GD16" s="13"/>
      <c r="GF16" s="13"/>
      <c r="GJ16" s="13"/>
      <c r="GL16" s="13"/>
      <c r="GP16" s="13"/>
      <c r="GR16" s="13"/>
      <c r="GV16" s="13"/>
      <c r="GX16" s="13"/>
    </row>
    <row r="17" spans="1:207" s="10" customFormat="1" ht="15" customHeight="1" x14ac:dyDescent="0.35">
      <c r="A17" s="22"/>
      <c r="BR17" s="2">
        <f>SUBTOTAL(9,BR19:BR122267)</f>
        <v>212597.27660561205</v>
      </c>
      <c r="BS17" s="2">
        <f>SUBTOTAL(9,BS19:BS122267)</f>
        <v>106057.55385670379</v>
      </c>
      <c r="BT17" s="3">
        <f>BS17/BR17</f>
        <v>0.49886600407139992</v>
      </c>
      <c r="BU17" s="2">
        <f>SUBTOTAL(9,BU19:BU122267)</f>
        <v>67393.990106812344</v>
      </c>
      <c r="BV17" s="3">
        <f>BU17/BR17</f>
        <v>0.31700307352400631</v>
      </c>
      <c r="BW17" s="2">
        <f>SUBTOTAL(9,BW19:BW122267)</f>
        <v>35102.660591397842</v>
      </c>
      <c r="BX17" s="2">
        <f>SUBTOTAL(9,BX19:BX122267)</f>
        <v>232359.47014939116</v>
      </c>
      <c r="BY17" s="2">
        <f>SUBTOTAL(9,BY19:BY122267)</f>
        <v>124979.89097029594</v>
      </c>
      <c r="BZ17" s="3">
        <f>BY17/BX17</f>
        <v>0.53787302445621199</v>
      </c>
      <c r="CA17" s="2">
        <f>SUBTOTAL(9,CA19:CA122267)</f>
        <v>85907.609710716701</v>
      </c>
      <c r="CB17" s="3">
        <f>CA17/BX17</f>
        <v>0.36971856432399341</v>
      </c>
      <c r="CC17" s="2">
        <f>SUBTOTAL(9,CC19:CC122267)</f>
        <v>35851.36654838713</v>
      </c>
      <c r="CD17" s="2">
        <f>SUBTOTAL(9,CD19:CD122267)</f>
        <v>235785.12881922669</v>
      </c>
      <c r="CE17" s="2">
        <f>SUBTOTAL(9,CE19:CE122267)</f>
        <v>124674.4122800257</v>
      </c>
      <c r="CF17" s="3">
        <f>CE17/CD17</f>
        <v>0.52876283124544254</v>
      </c>
      <c r="CG17" s="2">
        <f>SUBTOTAL(9,CG19:CG122267)</f>
        <v>85013.888871201852</v>
      </c>
      <c r="CH17" s="3">
        <f>CG17/CD17</f>
        <v>0.36055661905794262</v>
      </c>
      <c r="CI17" s="2">
        <f>SUBTOTAL(9,CI19:CI122267)</f>
        <v>37173.986408602177</v>
      </c>
      <c r="CJ17" s="2">
        <f>SUBTOTAL(9,CJ19:CJ122267)</f>
        <v>245570.63844121282</v>
      </c>
      <c r="CK17" s="2">
        <f>SUBTOTAL(9,CK19:CK122267)</f>
        <v>127241.92182697053</v>
      </c>
      <c r="CL17" s="3">
        <f>CK17/CJ17</f>
        <v>0.51814794567727196</v>
      </c>
      <c r="CM17" s="2">
        <f>SUBTOTAL(9,CM19:CM122267)</f>
        <v>85238.514657777167</v>
      </c>
      <c r="CN17" s="3">
        <f>CM17/CJ17</f>
        <v>0.34710385247535375</v>
      </c>
      <c r="CO17" s="2">
        <f>SUBTOTAL(9,CO19:CO122267)</f>
        <v>39201.32290322578</v>
      </c>
      <c r="CP17" s="2">
        <f>SUBTOTAL(9,CP19:CP122267)</f>
        <v>253899.34589402258</v>
      </c>
      <c r="CQ17" s="2">
        <f>SUBTOTAL(9,CQ19:CQ122267)</f>
        <v>127800.60747699115</v>
      </c>
      <c r="CR17" s="3">
        <f>CQ17/CP17</f>
        <v>0.50335146404959641</v>
      </c>
      <c r="CS17" s="2">
        <f>SUBTOTAL(9,CS19:CS122267)</f>
        <v>87042.579228240953</v>
      </c>
      <c r="CT17" s="3">
        <f>CS17/CP17</f>
        <v>0.34282317239435689</v>
      </c>
      <c r="CU17" s="2">
        <f>SUBTOTAL(9,CU19:CU122267)</f>
        <v>41450.140881720479</v>
      </c>
      <c r="CV17" s="2">
        <f>SUBTOTAL(9,CV19:CV122267)</f>
        <v>261140.32585614378</v>
      </c>
      <c r="CW17" s="2">
        <f>SUBTOTAL(9,CW19:CW122267)</f>
        <v>122243.26894750709</v>
      </c>
      <c r="CX17" s="3">
        <f>CW17/CV17</f>
        <v>0.46811333541357419</v>
      </c>
      <c r="CY17" s="2">
        <f>SUBTOTAL(9,CY19:CY122267)</f>
        <v>77776.023245155375</v>
      </c>
      <c r="CZ17" s="3">
        <f>CY17/CV17</f>
        <v>0.29783229759773067</v>
      </c>
      <c r="DA17" s="2">
        <f>SUBTOTAL(9,DA19:DA122267)</f>
        <v>43537.511903225794</v>
      </c>
      <c r="DB17" s="2">
        <f>SUBTOTAL(9,DB19:DB122267)</f>
        <v>278069.1004352973</v>
      </c>
      <c r="DC17" s="2">
        <f>SUBTOTAL(9,DC19:DC122267)</f>
        <v>131666.26242293484</v>
      </c>
      <c r="DD17" s="3">
        <f>DC17/DB17</f>
        <v>0.47350195407120288</v>
      </c>
      <c r="DE17" s="2">
        <f>SUBTOTAL(9,DE19:DE122267)</f>
        <v>87358.559605691757</v>
      </c>
      <c r="DF17" s="3">
        <f>DE17/DB17</f>
        <v>0.31416133424727227</v>
      </c>
      <c r="DG17" s="2">
        <f>SUBTOTAL(9,DG19:DG122267)</f>
        <v>44822.801516128995</v>
      </c>
      <c r="DH17" s="2">
        <f>SUBTOTAL(9,DH19:DH122267)</f>
        <v>264124.85688103421</v>
      </c>
      <c r="DI17" s="2">
        <f>SUBTOTAL(9,DI19:DI122267)</f>
        <v>116159.07638691341</v>
      </c>
      <c r="DJ17" s="3">
        <f>DI17/DH17</f>
        <v>0.439788506688082</v>
      </c>
      <c r="DK17" s="2">
        <f>SUBTOTAL(9,DK19:DK122267)</f>
        <v>69431.163928271228</v>
      </c>
      <c r="DL17" s="3">
        <f>DK17/DH17</f>
        <v>0.26287250941907397</v>
      </c>
      <c r="DM17" s="2">
        <f>SUBTOTAL(9,DM19:DM122267)</f>
        <v>46313.180967741915</v>
      </c>
      <c r="DN17" s="2">
        <f>SUBTOTAL(9,DN19:DN122267)</f>
        <v>284538.56590749393</v>
      </c>
      <c r="DO17" s="2">
        <f>SUBTOTAL(9,DO19:DO122267)</f>
        <v>126867.92489522048</v>
      </c>
      <c r="DP17" s="3">
        <f>DO17/DN17</f>
        <v>0.44587251113252041</v>
      </c>
      <c r="DQ17" s="2">
        <f>SUBTOTAL(9,DQ19:DQ122267)</f>
        <v>73125.018679026893</v>
      </c>
      <c r="DR17" s="3">
        <f>DQ17/DN17</f>
        <v>0.25699510520060925</v>
      </c>
      <c r="DS17" s="2">
        <f>SUBTOTAL(9,DS19:DS122267)</f>
        <v>48870.659344086002</v>
      </c>
      <c r="DT17" s="2">
        <f>SUBTOTAL(9,DT19:DT122267)</f>
        <v>283227.05044195999</v>
      </c>
      <c r="DU17" s="2">
        <f>SUBTOTAL(9,DU19:DU122267)</f>
        <v>118872.92044754536</v>
      </c>
      <c r="DV17" s="3">
        <f>DU17/DT17</f>
        <v>0.41970892350165989</v>
      </c>
      <c r="DW17" s="2">
        <f>SUBTOTAL(9,DW19:DW122267)</f>
        <v>68035.952515266414</v>
      </c>
      <c r="DX17" s="3">
        <f>DW17/DT17</f>
        <v>0.2402170004916554</v>
      </c>
      <c r="DY17" s="2">
        <f>SUBTOTAL(9,DY19:DY122267)</f>
        <v>50835.838903225842</v>
      </c>
      <c r="DZ17" s="2">
        <f>SUBTOTAL(9,DZ19:DZ122267)</f>
        <v>302082.72611201031</v>
      </c>
      <c r="EA17" s="2">
        <f>SUBTOTAL(9,EA19:EA122267)</f>
        <v>136271.60894272436</v>
      </c>
      <c r="EB17" s="3">
        <f>EA17/DZ17</f>
        <v>0.45110692258582086</v>
      </c>
      <c r="EC17" s="2">
        <f>SUBTOTAL(9,EC19:EC122267)</f>
        <v>84026.07986899848</v>
      </c>
      <c r="ED17" s="3">
        <f>EC17/DZ17</f>
        <v>0.27815585800110315</v>
      </c>
      <c r="EE17" s="2">
        <f>SUBTOTAL(9,EE19:EE122267)</f>
        <v>52442.037946236582</v>
      </c>
      <c r="EF17" s="2">
        <f>SUBTOTAL(9,EF19:EF122267)</f>
        <v>288562.54700555099</v>
      </c>
      <c r="EG17" s="2">
        <f>SUBTOTAL(9,EG19:EG122267)</f>
        <v>122746.79977449772</v>
      </c>
      <c r="EH17" s="3">
        <f>EG17/EF17</f>
        <v>0.42537328925134721</v>
      </c>
      <c r="EI17" s="2">
        <f>SUBTOTAL(9,EI19:EI122267)</f>
        <v>69404.176585798108</v>
      </c>
      <c r="EJ17" s="3">
        <f>EI17/EF17</f>
        <v>0.24051692538069744</v>
      </c>
      <c r="EK17" s="2">
        <f>SUBTOTAL(9,EK19:EK122267)</f>
        <v>53075.976463133637</v>
      </c>
      <c r="EL17" s="2">
        <f>SUBTOTAL(9,EL19:EL122267)</f>
        <v>307821.50850648421</v>
      </c>
      <c r="EM17" s="2">
        <f>SUBTOTAL(9,EM19:EM122267)</f>
        <v>129764.6379354028</v>
      </c>
      <c r="EN17" s="3">
        <f>EM17/EL17</f>
        <v>0.42155805994521445</v>
      </c>
      <c r="EO17" s="2">
        <f>SUBTOTAL(9,EO19:EO122267)</f>
        <v>74954.800187025947</v>
      </c>
      <c r="EP17" s="3">
        <f>EO17/EL17</f>
        <v>0.24350085395493745</v>
      </c>
      <c r="EQ17" s="2">
        <f>SUBTOTAL(9,EQ19:EQ122267)</f>
        <v>54220.63443010745</v>
      </c>
      <c r="ER17" s="2">
        <f>SUBTOTAL(9,ER19:ER122267)</f>
        <v>299083.65749411267</v>
      </c>
      <c r="ES17" s="2">
        <f>SUBTOTAL(9,ES19:ES122267)</f>
        <v>123349.13648204772</v>
      </c>
      <c r="ET17" s="3">
        <f>ES17/ER17</f>
        <v>0.41242352563003476</v>
      </c>
      <c r="EU17" s="2">
        <f>SUBTOTAL(9,EU19:EU122267)</f>
        <v>67931.675723675304</v>
      </c>
      <c r="EV17" s="3">
        <f>EU17/ER17</f>
        <v>0.22713269020729596</v>
      </c>
      <c r="EW17" s="2">
        <f>SUBTOTAL(9,EW19:EW122267)</f>
        <v>54351.713752688178</v>
      </c>
      <c r="EX17" s="2">
        <f>SUBTOTAL(9,EX19:EX122267)</f>
        <v>196479.65347750674</v>
      </c>
      <c r="EY17" s="2">
        <f>SUBTOTAL(9,EY19:EY122267)</f>
        <v>77890.903194334605</v>
      </c>
      <c r="EZ17" s="3">
        <f>EY17/EX17</f>
        <v>0.39643241330966444</v>
      </c>
      <c r="FA17" s="2">
        <f>SUBTOTAL(9,FA19:FA122267)</f>
        <v>37664.197970295347</v>
      </c>
      <c r="FB17" s="3">
        <f>FA17/EX17</f>
        <v>0.19169515674358209</v>
      </c>
      <c r="FC17" s="2">
        <f>SUBTOTAL(9,FC19:FC122267)</f>
        <v>36203.402892473146</v>
      </c>
      <c r="FD17" s="2">
        <f>SUBTOTAL(9,FD19:FD122267)</f>
        <v>444956.74675500224</v>
      </c>
      <c r="FE17" s="2">
        <f>SUBTOTAL(9,FE19:FE122267)</f>
        <v>231037.44482699939</v>
      </c>
      <c r="FF17" s="3">
        <f>FE17/FD17</f>
        <v>0.51923573810694679</v>
      </c>
      <c r="FG17" s="2">
        <f>SUBTOTAL(9,FG19:FG122267)</f>
        <v>153301.59981752883</v>
      </c>
      <c r="FH17" s="3">
        <f>FG17/FD17</f>
        <v>0.34453146499189563</v>
      </c>
      <c r="FI17" s="2">
        <f>SUBTOTAL(9,FI19:FI122267)</f>
        <v>70954.027139784885</v>
      </c>
      <c r="FJ17" s="2">
        <f>SUBTOTAL(9,FJ19:FJ122267)</f>
        <v>481355.76726043958</v>
      </c>
      <c r="FK17" s="2">
        <f>SUBTOTAL(9,FK19:FK122267)</f>
        <v>251916.33410699599</v>
      </c>
      <c r="FL17" s="3">
        <f>FK17/FJ17</f>
        <v>0.52334749314574136</v>
      </c>
      <c r="FM17" s="2">
        <f>SUBTOTAL(9,FM19:FM122267)</f>
        <v>170252.40352897879</v>
      </c>
      <c r="FN17" s="3">
        <f>FM17/FJ17</f>
        <v>0.35369349472624684</v>
      </c>
      <c r="FO17" s="2">
        <f>SUBTOTAL(9,FO19:FO122267)</f>
        <v>76375.309311827936</v>
      </c>
      <c r="FP17" s="2">
        <f>SUBTOTAL(9,FP19:FP122267)</f>
        <v>515039.67175016622</v>
      </c>
      <c r="FQ17" s="2">
        <f>SUBTOTAL(9,FQ19:FQ122267)</f>
        <v>250043.87642449807</v>
      </c>
      <c r="FR17" s="3">
        <f>FQ17/FP17</f>
        <v>0.48548469203317712</v>
      </c>
      <c r="FS17" s="2">
        <f>SUBTOTAL(9,FS19:FS122267)</f>
        <v>164818.60247339643</v>
      </c>
      <c r="FT17" s="3">
        <f>FS17/FP17</f>
        <v>0.32001147001613128</v>
      </c>
      <c r="FU17" s="2">
        <f>SUBTOTAL(9,FU19:FU122267)</f>
        <v>84987.652784946258</v>
      </c>
      <c r="FV17" s="2">
        <f>SUBTOTAL(9,FV19:FV122267)</f>
        <v>542193.95731633133</v>
      </c>
      <c r="FW17" s="2">
        <f>SUBTOTAL(9,FW19:FW122267)</f>
        <v>247825.33880984836</v>
      </c>
      <c r="FX17" s="3">
        <f>FW17/FV17</f>
        <v>0.45707875468862891</v>
      </c>
      <c r="FY17" s="2">
        <f>SUBTOTAL(9,FY19:FY122267)</f>
        <v>156789.72353396297</v>
      </c>
      <c r="FZ17" s="3">
        <f>FY17/FV17</f>
        <v>0.28917644953111749</v>
      </c>
      <c r="GA17" s="2">
        <f>SUBTOTAL(9,GA19:GA122267)</f>
        <v>91135.982483871063</v>
      </c>
      <c r="GB17" s="2">
        <f>SUBTOTAL(9,GB19:GB122267)</f>
        <v>567765.61634945322</v>
      </c>
      <c r="GC17" s="2">
        <f>SUBTOTAL(9,GC19:GC122267)</f>
        <v>245740.84534276577</v>
      </c>
      <c r="GD17" s="3">
        <f>GC17/GB17</f>
        <v>0.43282093572837121</v>
      </c>
      <c r="GE17" s="2">
        <f>SUBTOTAL(9,GE19:GE122267)</f>
        <v>141160.97119429358</v>
      </c>
      <c r="GF17" s="3">
        <f>GE17/GB17</f>
        <v>0.24862543121563499</v>
      </c>
      <c r="GG17" s="2">
        <f>SUBTOTAL(9,GG19:GG122267)</f>
        <v>99706.498247311814</v>
      </c>
      <c r="GH17" s="2">
        <f>SUBTOTAL(9,GH19:GH122267)</f>
        <v>590645.27311756124</v>
      </c>
      <c r="GI17" s="2">
        <f>SUBTOTAL(9,GI19:GI122267)</f>
        <v>259018.40871722181</v>
      </c>
      <c r="GJ17" s="3">
        <f>GI17/GH17</f>
        <v>0.43853463407920501</v>
      </c>
      <c r="GK17" s="2">
        <f>SUBTOTAL(9,GK19:GK122267)</f>
        <v>153430.2564547965</v>
      </c>
      <c r="GL17" s="3">
        <f>GK17/GH17</f>
        <v>0.25976717911405001</v>
      </c>
      <c r="GM17" s="2">
        <f>SUBTOTAL(9,GM19:GM122267)</f>
        <v>105518.01440937027</v>
      </c>
      <c r="GN17" s="2">
        <f>SUBTOTAL(9,GN19:GN122267)</f>
        <v>606905.16600059671</v>
      </c>
      <c r="GO17" s="2">
        <f>SUBTOTAL(9,GO19:GO122267)</f>
        <v>253113.7744174508</v>
      </c>
      <c r="GP17" s="3">
        <f>GO17/GN17</f>
        <v>0.41705654951897697</v>
      </c>
      <c r="GQ17" s="2">
        <f>SUBTOTAL(9,GQ19:GQ122267)</f>
        <v>142886.47591070132</v>
      </c>
      <c r="GR17" s="3">
        <f>GQ17/GN17</f>
        <v>0.23543460150833653</v>
      </c>
      <c r="GS17" s="2">
        <f>SUBTOTAL(9,GS19:GS122267)</f>
        <v>108572.34818279571</v>
      </c>
      <c r="GT17" s="2">
        <f>SUBTOTAL(9,GT19:GT122267)</f>
        <v>196479.65347750674</v>
      </c>
      <c r="GU17" s="2">
        <f>SUBTOTAL(9,GU19:GU122267)</f>
        <v>77890.903194334605</v>
      </c>
      <c r="GV17" s="3">
        <f>GU17/GT17</f>
        <v>0.39643241330966444</v>
      </c>
      <c r="GW17" s="2">
        <f>SUBTOTAL(9,GW19:GW122267)</f>
        <v>37664.197970295347</v>
      </c>
      <c r="GX17" s="3">
        <f>GW17/GT17</f>
        <v>0.19169515674358209</v>
      </c>
      <c r="GY17" s="2">
        <f>SUBTOTAL(9,GY19:GY122267)</f>
        <v>36203.402892473146</v>
      </c>
    </row>
    <row r="18" spans="1:207" s="36" customFormat="1" ht="43.5" customHeight="1" x14ac:dyDescent="0.35">
      <c r="A18" s="23" t="s">
        <v>13</v>
      </c>
      <c r="B18" s="23" t="s">
        <v>14</v>
      </c>
      <c r="C18" s="23" t="s">
        <v>15</v>
      </c>
      <c r="D18" s="23" t="s">
        <v>16</v>
      </c>
      <c r="E18" s="23" t="s">
        <v>17</v>
      </c>
      <c r="F18" s="24" t="s">
        <v>18</v>
      </c>
      <c r="G18" s="24" t="s">
        <v>19</v>
      </c>
      <c r="H18" s="24" t="s">
        <v>20</v>
      </c>
      <c r="I18" s="24" t="s">
        <v>21</v>
      </c>
      <c r="J18" s="24" t="s">
        <v>22</v>
      </c>
      <c r="K18" s="24" t="s">
        <v>23</v>
      </c>
      <c r="L18" s="24" t="s">
        <v>24</v>
      </c>
      <c r="M18" s="24" t="s">
        <v>25</v>
      </c>
      <c r="N18" s="24" t="s">
        <v>26</v>
      </c>
      <c r="O18" s="24" t="s">
        <v>27</v>
      </c>
      <c r="P18" s="24" t="s">
        <v>28</v>
      </c>
      <c r="Q18" s="24" t="s">
        <v>29</v>
      </c>
      <c r="R18" s="24" t="s">
        <v>30</v>
      </c>
      <c r="S18" s="24" t="s">
        <v>31</v>
      </c>
      <c r="T18" s="24" t="s">
        <v>32</v>
      </c>
      <c r="U18" s="24" t="s">
        <v>33</v>
      </c>
      <c r="V18" s="24" t="s">
        <v>34</v>
      </c>
      <c r="W18" s="24" t="s">
        <v>35</v>
      </c>
      <c r="X18" s="24" t="s">
        <v>36</v>
      </c>
      <c r="Y18" s="24" t="s">
        <v>37</v>
      </c>
      <c r="Z18" s="24" t="s">
        <v>38</v>
      </c>
      <c r="AA18" s="24" t="s">
        <v>39</v>
      </c>
      <c r="AB18" s="24" t="s">
        <v>40</v>
      </c>
      <c r="AC18" s="25" t="s">
        <v>41</v>
      </c>
      <c r="AD18" s="25" t="s">
        <v>42</v>
      </c>
      <c r="AE18" s="25" t="s">
        <v>43</v>
      </c>
      <c r="AF18" s="25" t="s">
        <v>44</v>
      </c>
      <c r="AG18" s="25" t="s">
        <v>45</v>
      </c>
      <c r="AH18" s="25" t="s">
        <v>46</v>
      </c>
      <c r="AI18" s="25" t="s">
        <v>47</v>
      </c>
      <c r="AJ18" s="25" t="s">
        <v>48</v>
      </c>
      <c r="AK18" s="25" t="s">
        <v>49</v>
      </c>
      <c r="AL18" s="25" t="s">
        <v>50</v>
      </c>
      <c r="AM18" s="25" t="s">
        <v>51</v>
      </c>
      <c r="AN18" s="25" t="s">
        <v>52</v>
      </c>
      <c r="AO18" s="26" t="s">
        <v>53</v>
      </c>
      <c r="AP18" s="26" t="s">
        <v>54</v>
      </c>
      <c r="AQ18" s="26" t="s">
        <v>55</v>
      </c>
      <c r="AR18" s="26" t="s">
        <v>56</v>
      </c>
      <c r="AS18" s="26" t="s">
        <v>57</v>
      </c>
      <c r="AT18" s="26" t="s">
        <v>58</v>
      </c>
      <c r="AU18" s="26" t="s">
        <v>59</v>
      </c>
      <c r="AV18" s="26" t="s">
        <v>60</v>
      </c>
      <c r="AW18" s="26" t="s">
        <v>61</v>
      </c>
      <c r="AX18" s="27" t="s">
        <v>62</v>
      </c>
      <c r="AY18" s="27" t="s">
        <v>63</v>
      </c>
      <c r="AZ18" s="27" t="s">
        <v>64</v>
      </c>
      <c r="BA18" s="27" t="s">
        <v>65</v>
      </c>
      <c r="BB18" s="27" t="s">
        <v>66</v>
      </c>
      <c r="BC18" s="27" t="s">
        <v>67</v>
      </c>
      <c r="BD18" s="27" t="s">
        <v>68</v>
      </c>
      <c r="BE18" s="27" t="s">
        <v>69</v>
      </c>
      <c r="BF18" s="27" t="s">
        <v>70</v>
      </c>
      <c r="BG18" s="27" t="s">
        <v>71</v>
      </c>
      <c r="BH18" s="27" t="s">
        <v>72</v>
      </c>
      <c r="BI18" s="27" t="s">
        <v>73</v>
      </c>
      <c r="BJ18" s="27" t="s">
        <v>74</v>
      </c>
      <c r="BK18" s="27" t="s">
        <v>75</v>
      </c>
      <c r="BL18" s="27" t="s">
        <v>76</v>
      </c>
      <c r="BM18" s="23" t="s">
        <v>77</v>
      </c>
      <c r="BN18" s="23" t="s">
        <v>78</v>
      </c>
      <c r="BO18" s="23" t="s">
        <v>79</v>
      </c>
      <c r="BP18" s="23" t="s">
        <v>80</v>
      </c>
      <c r="BQ18" s="23" t="s">
        <v>81</v>
      </c>
      <c r="BR18" s="28" t="s">
        <v>82</v>
      </c>
      <c r="BS18" s="28" t="s">
        <v>83</v>
      </c>
      <c r="BT18" s="29" t="s">
        <v>84</v>
      </c>
      <c r="BU18" s="28" t="s">
        <v>85</v>
      </c>
      <c r="BV18" s="29" t="s">
        <v>86</v>
      </c>
      <c r="BW18" s="28" t="s">
        <v>87</v>
      </c>
      <c r="BX18" s="28" t="s">
        <v>88</v>
      </c>
      <c r="BY18" s="28" t="s">
        <v>89</v>
      </c>
      <c r="BZ18" s="29" t="s">
        <v>90</v>
      </c>
      <c r="CA18" s="28" t="s">
        <v>91</v>
      </c>
      <c r="CB18" s="29" t="s">
        <v>92</v>
      </c>
      <c r="CC18" s="28" t="s">
        <v>93</v>
      </c>
      <c r="CD18" s="28" t="s">
        <v>94</v>
      </c>
      <c r="CE18" s="28" t="s">
        <v>95</v>
      </c>
      <c r="CF18" s="29" t="s">
        <v>96</v>
      </c>
      <c r="CG18" s="28" t="s">
        <v>97</v>
      </c>
      <c r="CH18" s="29" t="s">
        <v>98</v>
      </c>
      <c r="CI18" s="28" t="s">
        <v>99</v>
      </c>
      <c r="CJ18" s="28" t="s">
        <v>100</v>
      </c>
      <c r="CK18" s="28" t="s">
        <v>101</v>
      </c>
      <c r="CL18" s="29" t="s">
        <v>102</v>
      </c>
      <c r="CM18" s="28" t="s">
        <v>103</v>
      </c>
      <c r="CN18" s="29" t="s">
        <v>104</v>
      </c>
      <c r="CO18" s="28" t="s">
        <v>105</v>
      </c>
      <c r="CP18" s="28" t="s">
        <v>106</v>
      </c>
      <c r="CQ18" s="28" t="s">
        <v>107</v>
      </c>
      <c r="CR18" s="29" t="s">
        <v>108</v>
      </c>
      <c r="CS18" s="28" t="s">
        <v>109</v>
      </c>
      <c r="CT18" s="29" t="s">
        <v>110</v>
      </c>
      <c r="CU18" s="28" t="s">
        <v>111</v>
      </c>
      <c r="CV18" s="28" t="s">
        <v>112</v>
      </c>
      <c r="CW18" s="28" t="s">
        <v>113</v>
      </c>
      <c r="CX18" s="29" t="s">
        <v>114</v>
      </c>
      <c r="CY18" s="28" t="s">
        <v>115</v>
      </c>
      <c r="CZ18" s="29" t="s">
        <v>116</v>
      </c>
      <c r="DA18" s="28" t="s">
        <v>117</v>
      </c>
      <c r="DB18" s="28" t="s">
        <v>118</v>
      </c>
      <c r="DC18" s="28" t="s">
        <v>119</v>
      </c>
      <c r="DD18" s="29" t="s">
        <v>120</v>
      </c>
      <c r="DE18" s="28" t="s">
        <v>121</v>
      </c>
      <c r="DF18" s="29" t="s">
        <v>122</v>
      </c>
      <c r="DG18" s="28" t="s">
        <v>123</v>
      </c>
      <c r="DH18" s="28" t="s">
        <v>124</v>
      </c>
      <c r="DI18" s="28" t="s">
        <v>125</v>
      </c>
      <c r="DJ18" s="29" t="s">
        <v>126</v>
      </c>
      <c r="DK18" s="28" t="s">
        <v>127</v>
      </c>
      <c r="DL18" s="29" t="s">
        <v>128</v>
      </c>
      <c r="DM18" s="28" t="s">
        <v>129</v>
      </c>
      <c r="DN18" s="28" t="s">
        <v>130</v>
      </c>
      <c r="DO18" s="28" t="s">
        <v>131</v>
      </c>
      <c r="DP18" s="29" t="s">
        <v>132</v>
      </c>
      <c r="DQ18" s="28" t="s">
        <v>133</v>
      </c>
      <c r="DR18" s="29" t="s">
        <v>134</v>
      </c>
      <c r="DS18" s="28" t="s">
        <v>135</v>
      </c>
      <c r="DT18" s="28" t="s">
        <v>136</v>
      </c>
      <c r="DU18" s="28" t="s">
        <v>137</v>
      </c>
      <c r="DV18" s="29" t="s">
        <v>138</v>
      </c>
      <c r="DW18" s="28" t="s">
        <v>139</v>
      </c>
      <c r="DX18" s="29" t="s">
        <v>140</v>
      </c>
      <c r="DY18" s="28" t="s">
        <v>141</v>
      </c>
      <c r="DZ18" s="28" t="s">
        <v>142</v>
      </c>
      <c r="EA18" s="28" t="s">
        <v>143</v>
      </c>
      <c r="EB18" s="29" t="s">
        <v>144</v>
      </c>
      <c r="EC18" s="28" t="s">
        <v>145</v>
      </c>
      <c r="ED18" s="29" t="s">
        <v>146</v>
      </c>
      <c r="EE18" s="28" t="s">
        <v>147</v>
      </c>
      <c r="EF18" s="28" t="s">
        <v>148</v>
      </c>
      <c r="EG18" s="28" t="s">
        <v>149</v>
      </c>
      <c r="EH18" s="29" t="s">
        <v>150</v>
      </c>
      <c r="EI18" s="28" t="s">
        <v>151</v>
      </c>
      <c r="EJ18" s="29" t="s">
        <v>152</v>
      </c>
      <c r="EK18" s="28" t="s">
        <v>153</v>
      </c>
      <c r="EL18" s="28" t="s">
        <v>154</v>
      </c>
      <c r="EM18" s="28" t="s">
        <v>155</v>
      </c>
      <c r="EN18" s="29" t="s">
        <v>156</v>
      </c>
      <c r="EO18" s="28" t="s">
        <v>157</v>
      </c>
      <c r="EP18" s="29" t="s">
        <v>158</v>
      </c>
      <c r="EQ18" s="28" t="s">
        <v>159</v>
      </c>
      <c r="ER18" s="28" t="s">
        <v>160</v>
      </c>
      <c r="ES18" s="28" t="s">
        <v>161</v>
      </c>
      <c r="ET18" s="29" t="s">
        <v>162</v>
      </c>
      <c r="EU18" s="28" t="s">
        <v>163</v>
      </c>
      <c r="EV18" s="29" t="s">
        <v>164</v>
      </c>
      <c r="EW18" s="28" t="s">
        <v>165</v>
      </c>
      <c r="EX18" s="28" t="s">
        <v>166</v>
      </c>
      <c r="EY18" s="28" t="s">
        <v>167</v>
      </c>
      <c r="EZ18" s="29" t="s">
        <v>168</v>
      </c>
      <c r="FA18" s="28" t="s">
        <v>169</v>
      </c>
      <c r="FB18" s="29" t="s">
        <v>170</v>
      </c>
      <c r="FC18" s="28" t="s">
        <v>171</v>
      </c>
      <c r="FD18" s="28" t="s">
        <v>172</v>
      </c>
      <c r="FE18" s="28" t="s">
        <v>173</v>
      </c>
      <c r="FF18" s="29" t="s">
        <v>174</v>
      </c>
      <c r="FG18" s="28" t="s">
        <v>175</v>
      </c>
      <c r="FH18" s="29" t="s">
        <v>176</v>
      </c>
      <c r="FI18" s="28" t="s">
        <v>177</v>
      </c>
      <c r="FJ18" s="28" t="s">
        <v>178</v>
      </c>
      <c r="FK18" s="28" t="s">
        <v>179</v>
      </c>
      <c r="FL18" s="29" t="s">
        <v>180</v>
      </c>
      <c r="FM18" s="28" t="s">
        <v>181</v>
      </c>
      <c r="FN18" s="29" t="s">
        <v>182</v>
      </c>
      <c r="FO18" s="28" t="s">
        <v>183</v>
      </c>
      <c r="FP18" s="28" t="s">
        <v>184</v>
      </c>
      <c r="FQ18" s="28" t="s">
        <v>185</v>
      </c>
      <c r="FR18" s="29" t="s">
        <v>186</v>
      </c>
      <c r="FS18" s="28" t="s">
        <v>187</v>
      </c>
      <c r="FT18" s="29" t="s">
        <v>188</v>
      </c>
      <c r="FU18" s="28" t="s">
        <v>189</v>
      </c>
      <c r="FV18" s="28" t="s">
        <v>190</v>
      </c>
      <c r="FW18" s="28" t="s">
        <v>191</v>
      </c>
      <c r="FX18" s="29" t="s">
        <v>192</v>
      </c>
      <c r="FY18" s="28" t="s">
        <v>193</v>
      </c>
      <c r="FZ18" s="29" t="s">
        <v>194</v>
      </c>
      <c r="GA18" s="28" t="s">
        <v>195</v>
      </c>
      <c r="GB18" s="28" t="s">
        <v>196</v>
      </c>
      <c r="GC18" s="28" t="s">
        <v>197</v>
      </c>
      <c r="GD18" s="29" t="s">
        <v>198</v>
      </c>
      <c r="GE18" s="28" t="s">
        <v>199</v>
      </c>
      <c r="GF18" s="29" t="s">
        <v>200</v>
      </c>
      <c r="GG18" s="28" t="s">
        <v>201</v>
      </c>
      <c r="GH18" s="28" t="s">
        <v>202</v>
      </c>
      <c r="GI18" s="28" t="s">
        <v>203</v>
      </c>
      <c r="GJ18" s="29" t="s">
        <v>204</v>
      </c>
      <c r="GK18" s="28" t="s">
        <v>205</v>
      </c>
      <c r="GL18" s="29" t="s">
        <v>206</v>
      </c>
      <c r="GM18" s="28" t="s">
        <v>207</v>
      </c>
      <c r="GN18" s="28" t="s">
        <v>208</v>
      </c>
      <c r="GO18" s="28" t="s">
        <v>209</v>
      </c>
      <c r="GP18" s="29" t="s">
        <v>210</v>
      </c>
      <c r="GQ18" s="28" t="s">
        <v>211</v>
      </c>
      <c r="GR18" s="29" t="s">
        <v>212</v>
      </c>
      <c r="GS18" s="28" t="s">
        <v>213</v>
      </c>
      <c r="GT18" s="28" t="s">
        <v>214</v>
      </c>
      <c r="GU18" s="28" t="s">
        <v>215</v>
      </c>
      <c r="GV18" s="29" t="s">
        <v>216</v>
      </c>
      <c r="GW18" s="28" t="s">
        <v>217</v>
      </c>
      <c r="GX18" s="29" t="s">
        <v>218</v>
      </c>
      <c r="GY18" s="28" t="s">
        <v>219</v>
      </c>
    </row>
    <row r="19" spans="1:207" s="8" customFormat="1" x14ac:dyDescent="0.25">
      <c r="A19" s="4" t="s">
        <v>220</v>
      </c>
      <c r="B19" s="4" t="s">
        <v>221</v>
      </c>
      <c r="C19" s="4" t="s">
        <v>222</v>
      </c>
      <c r="D19" s="30" t="s">
        <v>223</v>
      </c>
      <c r="E19" s="4"/>
      <c r="F19" s="5">
        <v>10069.122796134699</v>
      </c>
      <c r="G19" s="5">
        <v>10149.174078354399</v>
      </c>
      <c r="H19" s="5">
        <v>8908.3671745044794</v>
      </c>
      <c r="I19" s="5">
        <v>9608.0071249712491</v>
      </c>
      <c r="J19" s="5">
        <v>9929.7173170891201</v>
      </c>
      <c r="K19" s="5">
        <v>9931.8904329583092</v>
      </c>
      <c r="L19" s="5">
        <v>9444.6005676983004</v>
      </c>
      <c r="M19" s="5">
        <v>10101.0356101779</v>
      </c>
      <c r="N19" s="5">
        <v>10959.8629371356</v>
      </c>
      <c r="O19" s="5">
        <v>11161.2771246263</v>
      </c>
      <c r="P19" s="5">
        <v>10297.1032436771</v>
      </c>
      <c r="Q19" s="5">
        <v>10678.0001911163</v>
      </c>
      <c r="R19" s="5">
        <v>10857.2979779568</v>
      </c>
      <c r="S19" s="5">
        <v>10078.6111019481</v>
      </c>
      <c r="T19" s="5">
        <v>10158.171416004199</v>
      </c>
      <c r="U19" s="5">
        <v>11078.844381019901</v>
      </c>
      <c r="V19" s="5">
        <v>12233.148283853499</v>
      </c>
      <c r="W19" s="5">
        <v>12440.944143049701</v>
      </c>
      <c r="X19" s="5">
        <v>12613.1863818236</v>
      </c>
      <c r="Y19" s="5">
        <v>13116.756654908801</v>
      </c>
      <c r="Z19" s="5">
        <v>12771.9337513889</v>
      </c>
      <c r="AA19" s="5">
        <v>12109.1140658963</v>
      </c>
      <c r="AB19" s="5">
        <v>8085.4983392098802</v>
      </c>
      <c r="AC19" s="5">
        <v>20218.2968744891</v>
      </c>
      <c r="AD19" s="5">
        <v>18516.374299475701</v>
      </c>
      <c r="AE19" s="5">
        <v>19861.607750047398</v>
      </c>
      <c r="AF19" s="5">
        <v>19545.6361778762</v>
      </c>
      <c r="AG19" s="5">
        <v>22121.1400617619</v>
      </c>
      <c r="AH19" s="5">
        <v>20975.1034347934</v>
      </c>
      <c r="AI19" s="5">
        <v>20935.909079904901</v>
      </c>
      <c r="AJ19" s="5">
        <v>21237.015797024102</v>
      </c>
      <c r="AK19" s="5">
        <v>24674.0924269032</v>
      </c>
      <c r="AL19" s="5">
        <v>25729.9430367323</v>
      </c>
      <c r="AM19" s="5">
        <v>24881.047817285202</v>
      </c>
      <c r="AN19" s="5">
        <v>8085.4983392098802</v>
      </c>
      <c r="AO19" s="5">
        <v>38734.671173964802</v>
      </c>
      <c r="AP19" s="5">
        <v>39407.243927923599</v>
      </c>
      <c r="AQ19" s="5">
        <v>43096.243496555297</v>
      </c>
      <c r="AR19" s="5">
        <v>42172.924876928897</v>
      </c>
      <c r="AS19" s="5">
        <v>50404.035463635497</v>
      </c>
      <c r="AT19" s="5">
        <v>32966.546156495097</v>
      </c>
      <c r="AU19" s="5">
        <f>AQ19-AP19</f>
        <v>3688.9995686316979</v>
      </c>
      <c r="AV19" s="5">
        <f>AR19-AQ19</f>
        <v>-923.3186196263996</v>
      </c>
      <c r="AW19" s="5">
        <f>AS19-AR19</f>
        <v>8231.1105867065999</v>
      </c>
      <c r="AX19" s="5">
        <v>656.43504247958504</v>
      </c>
      <c r="AY19" s="5">
        <v>858.82732695771494</v>
      </c>
      <c r="AZ19" s="5">
        <v>201.41418749074401</v>
      </c>
      <c r="BA19" s="5">
        <v>-864.17388094922399</v>
      </c>
      <c r="BB19" s="5">
        <v>380.89694743915101</v>
      </c>
      <c r="BC19" s="5">
        <v>179.29778684051101</v>
      </c>
      <c r="BD19" s="5">
        <v>-778.68687600867997</v>
      </c>
      <c r="BE19" s="5">
        <v>79.560314056059696</v>
      </c>
      <c r="BF19" s="5">
        <v>920.67296501576504</v>
      </c>
      <c r="BG19" s="5">
        <v>1154.30390283355</v>
      </c>
      <c r="BH19" s="5">
        <v>207.795859196245</v>
      </c>
      <c r="BI19" s="5">
        <v>172.24223877383699</v>
      </c>
      <c r="BJ19" s="5">
        <v>503.57027308522999</v>
      </c>
      <c r="BK19" s="5">
        <v>-344.82290351983499</v>
      </c>
      <c r="BL19" s="6">
        <v>-662.81968549269698</v>
      </c>
      <c r="BM19" s="5" t="s">
        <v>224</v>
      </c>
      <c r="BN19" s="4" t="s">
        <v>224</v>
      </c>
      <c r="BO19" s="7">
        <v>2</v>
      </c>
      <c r="BP19" s="7">
        <v>1</v>
      </c>
      <c r="BQ19" s="4" t="s">
        <v>225</v>
      </c>
      <c r="BR19" s="5">
        <v>10959.8629371356</v>
      </c>
      <c r="BS19" s="5">
        <v>4708.8745789352797</v>
      </c>
      <c r="BT19" s="1">
        <v>0.42964721419828</v>
      </c>
      <c r="BU19" s="5">
        <v>3038.5155180527299</v>
      </c>
      <c r="BV19" s="1">
        <v>0.27724028443432902</v>
      </c>
      <c r="BW19" s="5">
        <v>1516.08870967742</v>
      </c>
      <c r="BX19" s="5">
        <v>11161.2771246263</v>
      </c>
      <c r="BY19" s="5">
        <v>4912.6774503400102</v>
      </c>
      <c r="BZ19" s="1">
        <v>0.44015370243792601</v>
      </c>
      <c r="CA19" s="5">
        <v>3192.5213901175098</v>
      </c>
      <c r="CB19" s="1">
        <v>0.28603549167984599</v>
      </c>
      <c r="CC19" s="5">
        <v>1537.14462365591</v>
      </c>
      <c r="CD19" s="5">
        <v>10298.7442885195</v>
      </c>
      <c r="CE19" s="5">
        <v>3957.3146224920001</v>
      </c>
      <c r="CF19" s="1">
        <v>0.38425214876957597</v>
      </c>
      <c r="CG19" s="5">
        <v>2517.4988248081499</v>
      </c>
      <c r="CH19" s="1">
        <v>0.24444716309876</v>
      </c>
      <c r="CI19" s="5">
        <v>1497.7274193548401</v>
      </c>
      <c r="CJ19" s="5">
        <v>10679.792327672199</v>
      </c>
      <c r="CK19" s="5">
        <v>4526.2652585469796</v>
      </c>
      <c r="CL19" s="1">
        <v>0.42381584956657598</v>
      </c>
      <c r="CM19" s="5">
        <v>2907.6035968777101</v>
      </c>
      <c r="CN19" s="1">
        <v>0.27225282174672</v>
      </c>
      <c r="CO19" s="5">
        <v>1523.8064516129</v>
      </c>
      <c r="CP19" s="5">
        <v>10858.8682453451</v>
      </c>
      <c r="CQ19" s="5">
        <v>4280.5321341547797</v>
      </c>
      <c r="CR19" s="1">
        <v>0.39419689395252699</v>
      </c>
      <c r="CS19" s="5">
        <v>2644.4577539652901</v>
      </c>
      <c r="CT19" s="1">
        <v>0.24352977623601699</v>
      </c>
      <c r="CU19" s="5">
        <v>1558.0161290322601</v>
      </c>
      <c r="CV19" s="5">
        <v>10080.0933439686</v>
      </c>
      <c r="CW19" s="5">
        <v>3816.5294118912202</v>
      </c>
      <c r="CX19" s="1">
        <v>0.37862044344806001</v>
      </c>
      <c r="CY19" s="5">
        <v>2178.7759653425601</v>
      </c>
      <c r="CZ19" s="1">
        <v>0.21614640767649601</v>
      </c>
      <c r="DA19" s="5">
        <v>1514.9586021505399</v>
      </c>
      <c r="DB19" s="5">
        <v>10159.5156998947</v>
      </c>
      <c r="DC19" s="5">
        <v>4032.2610355955699</v>
      </c>
      <c r="DD19" s="1">
        <v>0.396895005107118</v>
      </c>
      <c r="DE19" s="5">
        <v>2366.2328548038899</v>
      </c>
      <c r="DF19" s="1">
        <v>0.232908036632927</v>
      </c>
      <c r="DG19" s="5">
        <v>1488.3290322580599</v>
      </c>
      <c r="DH19" s="5">
        <v>11079.997958391299</v>
      </c>
      <c r="DI19" s="5">
        <v>4315.3808327087299</v>
      </c>
      <c r="DJ19" s="1">
        <v>0.38947487616101201</v>
      </c>
      <c r="DK19" s="5">
        <v>2582.49001274476</v>
      </c>
      <c r="DL19" s="1">
        <v>0.23307675889858201</v>
      </c>
      <c r="DM19" s="5">
        <v>1544.78686635945</v>
      </c>
      <c r="DN19" s="5">
        <v>12233.167017292501</v>
      </c>
      <c r="DO19" s="5">
        <v>4454.1736220160801</v>
      </c>
      <c r="DP19" s="1">
        <v>0.36410633613681398</v>
      </c>
      <c r="DQ19" s="5">
        <v>2130.4577485536902</v>
      </c>
      <c r="DR19" s="1">
        <v>0.17415422723667001</v>
      </c>
      <c r="DS19" s="5">
        <v>1784.1075268817201</v>
      </c>
      <c r="DT19" s="5">
        <v>12440.944143049701</v>
      </c>
      <c r="DU19" s="5">
        <v>4545.9233540213399</v>
      </c>
      <c r="DV19" s="1">
        <v>0.36540019002986801</v>
      </c>
      <c r="DW19" s="5">
        <v>2920.2695217083201</v>
      </c>
      <c r="DX19" s="1">
        <v>0.23473053878630001</v>
      </c>
      <c r="DY19" s="5">
        <v>1641.40672043011</v>
      </c>
      <c r="DZ19" s="5">
        <v>12613.1863818236</v>
      </c>
      <c r="EA19" s="5">
        <v>5338.4111136998399</v>
      </c>
      <c r="EB19" s="1">
        <v>0.42324048437061501</v>
      </c>
      <c r="EC19" s="5">
        <v>3334.6315828695301</v>
      </c>
      <c r="ED19" s="1">
        <v>0.26437661998517298</v>
      </c>
      <c r="EE19" s="5">
        <v>1557.54569892473</v>
      </c>
      <c r="EF19" s="5">
        <v>13116.756654908801</v>
      </c>
      <c r="EG19" s="5">
        <v>5807.0043210723097</v>
      </c>
      <c r="EH19" s="1">
        <v>0.442716478916998</v>
      </c>
      <c r="EI19" s="5">
        <v>4255.1428671157701</v>
      </c>
      <c r="EJ19" s="1">
        <v>0.32440510860002397</v>
      </c>
      <c r="EK19" s="5">
        <v>1650.51036866359</v>
      </c>
      <c r="EL19" s="5">
        <v>12771.9337513889</v>
      </c>
      <c r="EM19" s="5">
        <v>5446.3788784062499</v>
      </c>
      <c r="EN19" s="1">
        <v>0.42643337997379999</v>
      </c>
      <c r="EO19" s="5">
        <v>3663.1540468921298</v>
      </c>
      <c r="EP19" s="1">
        <v>0.28681279735684201</v>
      </c>
      <c r="EQ19" s="5">
        <v>1623.01075268817</v>
      </c>
      <c r="ER19" s="5">
        <v>12109.110525913</v>
      </c>
      <c r="ES19" s="5">
        <v>4750.6606833465103</v>
      </c>
      <c r="ET19" s="1">
        <v>0.392321192640886</v>
      </c>
      <c r="EU19" s="5">
        <v>3016.7605822361902</v>
      </c>
      <c r="EV19" s="1">
        <v>0.24913147631945701</v>
      </c>
      <c r="EW19" s="5">
        <v>1524.6262365591399</v>
      </c>
      <c r="EX19" s="5">
        <v>8085.4983392098802</v>
      </c>
      <c r="EY19" s="5">
        <v>2935.2949651128401</v>
      </c>
      <c r="EZ19" s="1">
        <v>0.36303204106522402</v>
      </c>
      <c r="FA19" s="5">
        <v>1784.21436370371</v>
      </c>
      <c r="FB19" s="1">
        <v>0.22066844724354501</v>
      </c>
      <c r="FC19" s="5">
        <v>1024.81397849462</v>
      </c>
      <c r="FD19" s="4">
        <v>22121.1400617619</v>
      </c>
      <c r="FE19" s="4">
        <v>9621.5520292753008</v>
      </c>
      <c r="FF19" s="1">
        <v>0.43494828939250202</v>
      </c>
      <c r="FG19" s="4">
        <v>6231.0369081702402</v>
      </c>
      <c r="FH19" s="1">
        <v>0.281677928478065</v>
      </c>
      <c r="FI19" s="4">
        <v>3053.2333333333299</v>
      </c>
      <c r="FJ19" s="4">
        <v>20978.536616191599</v>
      </c>
      <c r="FK19" s="4">
        <v>8483.5798810389806</v>
      </c>
      <c r="FL19" s="1">
        <v>0.40439331094673198</v>
      </c>
      <c r="FM19" s="4">
        <v>5425.1024216858596</v>
      </c>
      <c r="FN19" s="1">
        <v>0.25860251937204498</v>
      </c>
      <c r="FO19" s="4">
        <v>3021.5338709677399</v>
      </c>
      <c r="FP19" s="4">
        <v>20938.961589313702</v>
      </c>
      <c r="FQ19" s="4">
        <v>8097.0615460460003</v>
      </c>
      <c r="FR19" s="1">
        <v>0.38669833322481301</v>
      </c>
      <c r="FS19" s="4">
        <v>4823.2337193078602</v>
      </c>
      <c r="FT19" s="1">
        <v>0.23034732160592999</v>
      </c>
      <c r="FU19" s="4">
        <v>3072.9747311828</v>
      </c>
      <c r="FV19" s="4">
        <v>21239.513658286101</v>
      </c>
      <c r="FW19" s="4">
        <v>8347.6418683042994</v>
      </c>
      <c r="FX19" s="1">
        <v>0.39302415312356598</v>
      </c>
      <c r="FY19" s="4">
        <v>4948.7228675486404</v>
      </c>
      <c r="FZ19" s="1">
        <v>0.232996053825273</v>
      </c>
      <c r="GA19" s="4">
        <v>3033.1158986175101</v>
      </c>
      <c r="GB19" s="4">
        <v>24674.1111603422</v>
      </c>
      <c r="GC19" s="4">
        <v>9000.0969760374301</v>
      </c>
      <c r="GD19" s="1">
        <v>0.36475871076170502</v>
      </c>
      <c r="GE19" s="4">
        <v>5050.7272702620203</v>
      </c>
      <c r="GF19" s="1">
        <v>0.20469743519595801</v>
      </c>
      <c r="GG19" s="4">
        <v>3425.5142473118299</v>
      </c>
      <c r="GH19" s="4">
        <v>25729.9430367323</v>
      </c>
      <c r="GI19" s="4">
        <v>11145.4154347722</v>
      </c>
      <c r="GJ19" s="1">
        <v>0.43316906760581803</v>
      </c>
      <c r="GK19" s="4">
        <v>7589.7744499852997</v>
      </c>
      <c r="GL19" s="1">
        <v>0.29497828421734401</v>
      </c>
      <c r="GM19" s="4">
        <v>3208.0560675883298</v>
      </c>
      <c r="GN19" s="4">
        <v>24881.044277302</v>
      </c>
      <c r="GO19" s="4">
        <v>10197.039561752799</v>
      </c>
      <c r="GP19" s="1">
        <v>0.40983165529973797</v>
      </c>
      <c r="GQ19" s="4">
        <v>6679.9146291283196</v>
      </c>
      <c r="GR19" s="1">
        <v>0.268474046132467</v>
      </c>
      <c r="GS19" s="4">
        <v>3147.6369892473099</v>
      </c>
      <c r="GT19" s="4">
        <v>8085.4983392098802</v>
      </c>
      <c r="GU19" s="4">
        <v>2935.2949651128401</v>
      </c>
      <c r="GV19" s="1">
        <v>0.36303204106522402</v>
      </c>
      <c r="GW19" s="4">
        <v>1784.21436370371</v>
      </c>
      <c r="GX19" s="1">
        <v>0.22066844724354501</v>
      </c>
      <c r="GY19" s="4">
        <v>1024.81397849462</v>
      </c>
    </row>
    <row r="20" spans="1:207" s="8" customFormat="1" x14ac:dyDescent="0.25">
      <c r="A20" s="4" t="s">
        <v>220</v>
      </c>
      <c r="B20" s="4" t="s">
        <v>226</v>
      </c>
      <c r="C20" s="4" t="s">
        <v>227</v>
      </c>
      <c r="D20" s="30" t="s">
        <v>228</v>
      </c>
      <c r="E20" s="4" t="s">
        <v>229</v>
      </c>
      <c r="F20" s="5">
        <v>19817.710869913899</v>
      </c>
      <c r="G20" s="5">
        <v>20691.384916626099</v>
      </c>
      <c r="H20" s="5">
        <v>22076.6273261325</v>
      </c>
      <c r="I20" s="5">
        <v>19295.417952532898</v>
      </c>
      <c r="J20" s="5">
        <v>14054.9324683371</v>
      </c>
      <c r="K20" s="5">
        <v>13659.220097449899</v>
      </c>
      <c r="L20" s="5">
        <v>13139.080508683999</v>
      </c>
      <c r="M20" s="5">
        <v>14085.946133291</v>
      </c>
      <c r="N20" s="5">
        <v>14795.553485485199</v>
      </c>
      <c r="O20" s="5">
        <v>14646.570807820999</v>
      </c>
      <c r="P20" s="5">
        <v>14580.808277263501</v>
      </c>
      <c r="Q20" s="5">
        <v>13589.2162320968</v>
      </c>
      <c r="R20" s="5">
        <v>12213.5483809209</v>
      </c>
      <c r="S20" s="5">
        <v>12375.090389479201</v>
      </c>
      <c r="T20" s="5">
        <v>11450.031409467199</v>
      </c>
      <c r="U20" s="5">
        <v>10534.4389952373</v>
      </c>
      <c r="V20" s="5">
        <v>9072.9389532600599</v>
      </c>
      <c r="W20" s="5">
        <v>9097.6420800402393</v>
      </c>
      <c r="X20" s="5">
        <v>8715.1496013941196</v>
      </c>
      <c r="Y20" s="5">
        <v>9673.8366362692796</v>
      </c>
      <c r="Z20" s="5">
        <v>10457.7033428126</v>
      </c>
      <c r="AA20" s="5">
        <v>10394.819974833301</v>
      </c>
      <c r="AB20" s="5">
        <v>6933.3987123250199</v>
      </c>
      <c r="AC20" s="5">
        <v>40509.095786539998</v>
      </c>
      <c r="AD20" s="5">
        <v>41372.045278665399</v>
      </c>
      <c r="AE20" s="5">
        <v>27714.152565787001</v>
      </c>
      <c r="AF20" s="5">
        <v>27225.026641975001</v>
      </c>
      <c r="AG20" s="5">
        <v>29442.1242933061</v>
      </c>
      <c r="AH20" s="5">
        <v>28170.024509360301</v>
      </c>
      <c r="AI20" s="5">
        <v>24588.638770400099</v>
      </c>
      <c r="AJ20" s="5">
        <v>21984.470404704502</v>
      </c>
      <c r="AK20" s="5">
        <v>18170.581033300299</v>
      </c>
      <c r="AL20" s="5">
        <v>18388.986237663401</v>
      </c>
      <c r="AM20" s="5">
        <v>20852.523317645901</v>
      </c>
      <c r="AN20" s="5">
        <v>6933.3987123250199</v>
      </c>
      <c r="AO20" s="5">
        <v>81881.141065205404</v>
      </c>
      <c r="AP20" s="5">
        <v>54939.179207761998</v>
      </c>
      <c r="AQ20" s="5">
        <v>57612.148802666401</v>
      </c>
      <c r="AR20" s="5">
        <v>46573.109175104597</v>
      </c>
      <c r="AS20" s="5">
        <v>36559.5672709637</v>
      </c>
      <c r="AT20" s="5">
        <v>27785.922029970901</v>
      </c>
      <c r="AU20" s="5">
        <f t="shared" ref="AU20:AU83" si="25">AQ20-AP20</f>
        <v>2672.9695949044035</v>
      </c>
      <c r="AV20" s="5">
        <f t="shared" ref="AV20:AV83" si="26">AR20-AQ20</f>
        <v>-11039.039627561804</v>
      </c>
      <c r="AW20" s="5">
        <f t="shared" ref="AW20:AW83" si="27">AS20-AR20</f>
        <v>-10013.541904140897</v>
      </c>
      <c r="AX20" s="5">
        <v>946.86562460703999</v>
      </c>
      <c r="AY20" s="5">
        <v>709.60735219411595</v>
      </c>
      <c r="AZ20" s="5">
        <v>-148.98267766419499</v>
      </c>
      <c r="BA20" s="5">
        <v>-65.762530557481995</v>
      </c>
      <c r="BB20" s="5">
        <v>-991.59204516666102</v>
      </c>
      <c r="BC20" s="5">
        <v>-1375.6678511759401</v>
      </c>
      <c r="BD20" s="5">
        <v>161.54200855835899</v>
      </c>
      <c r="BE20" s="5">
        <v>-925.05898001202297</v>
      </c>
      <c r="BF20" s="5">
        <v>-915.59241422993398</v>
      </c>
      <c r="BG20" s="5">
        <v>-1461.50004197722</v>
      </c>
      <c r="BH20" s="5">
        <v>24.703126780184899</v>
      </c>
      <c r="BI20" s="5">
        <v>-382.49247864612198</v>
      </c>
      <c r="BJ20" s="5">
        <v>958.68703487515302</v>
      </c>
      <c r="BK20" s="5">
        <v>783.86670654332602</v>
      </c>
      <c r="BL20" s="6">
        <v>-62.883367979307899</v>
      </c>
      <c r="BM20" s="5" t="s">
        <v>224</v>
      </c>
      <c r="BN20" s="4" t="s">
        <v>224</v>
      </c>
      <c r="BO20" s="7">
        <v>8</v>
      </c>
      <c r="BP20" s="7">
        <v>2</v>
      </c>
      <c r="BQ20" s="4" t="s">
        <v>225</v>
      </c>
      <c r="BR20" s="5">
        <v>14096.752726229401</v>
      </c>
      <c r="BS20" s="5">
        <v>9091.6406571276093</v>
      </c>
      <c r="BT20" s="1">
        <v>0.64494574273201799</v>
      </c>
      <c r="BU20" s="5">
        <v>7344.24295427574</v>
      </c>
      <c r="BV20" s="1">
        <v>0.52098827984763696</v>
      </c>
      <c r="BW20" s="5">
        <v>2394.9051612903199</v>
      </c>
      <c r="BX20" s="5">
        <v>14699.7431930202</v>
      </c>
      <c r="BY20" s="5">
        <v>9682.2477449158505</v>
      </c>
      <c r="BZ20" s="1">
        <v>0.65866781601417501</v>
      </c>
      <c r="CA20" s="5">
        <v>7280.7739707214796</v>
      </c>
      <c r="CB20" s="1">
        <v>0.49529939912001802</v>
      </c>
      <c r="CC20" s="5">
        <v>2446.6081182795701</v>
      </c>
      <c r="CD20" s="5">
        <v>14821.0547135052</v>
      </c>
      <c r="CE20" s="5">
        <v>9674.5052740040192</v>
      </c>
      <c r="CF20" s="1">
        <v>0.65275417040249295</v>
      </c>
      <c r="CG20" s="5">
        <v>7103.5415221898002</v>
      </c>
      <c r="CH20" s="1">
        <v>0.47928718026504202</v>
      </c>
      <c r="CI20" s="5">
        <v>2450.3874193548399</v>
      </c>
      <c r="CJ20" s="5">
        <v>13758.5591269945</v>
      </c>
      <c r="CK20" s="5">
        <v>8779.0405376411709</v>
      </c>
      <c r="CL20" s="1">
        <v>0.63807848311794402</v>
      </c>
      <c r="CM20" s="5">
        <v>6289.5461197741697</v>
      </c>
      <c r="CN20" s="1">
        <v>0.45713697646100199</v>
      </c>
      <c r="CO20" s="5">
        <v>2355.1926267281101</v>
      </c>
      <c r="CP20" s="5">
        <v>12320.988176262499</v>
      </c>
      <c r="CQ20" s="5">
        <v>7816.5596596974501</v>
      </c>
      <c r="CR20" s="1">
        <v>0.63441012586610201</v>
      </c>
      <c r="CS20" s="5">
        <v>5630.3796310157404</v>
      </c>
      <c r="CT20" s="1">
        <v>0.45697468015294201</v>
      </c>
      <c r="CU20" s="5">
        <v>2252.3155913978499</v>
      </c>
      <c r="CV20" s="5">
        <v>12363.6560152894</v>
      </c>
      <c r="CW20" s="5">
        <v>7330.3055982104897</v>
      </c>
      <c r="CX20" s="1">
        <v>0.59289142217686697</v>
      </c>
      <c r="CY20" s="5">
        <v>5054.0684412308501</v>
      </c>
      <c r="CZ20" s="1">
        <v>0.40878429770132702</v>
      </c>
      <c r="DA20" s="5">
        <v>2248.6758064516098</v>
      </c>
      <c r="DB20" s="5">
        <v>11401.763632836301</v>
      </c>
      <c r="DC20" s="5">
        <v>6452.47524978407</v>
      </c>
      <c r="DD20" s="1">
        <v>0.565919050558229</v>
      </c>
      <c r="DE20" s="5">
        <v>4045.82375296074</v>
      </c>
      <c r="DF20" s="1">
        <v>0.35484192474478599</v>
      </c>
      <c r="DG20" s="5">
        <v>2266.6840860215102</v>
      </c>
      <c r="DH20" s="5">
        <v>10426.2097165097</v>
      </c>
      <c r="DI20" s="5">
        <v>5909.2478815600998</v>
      </c>
      <c r="DJ20" s="1">
        <v>0.56676856136923104</v>
      </c>
      <c r="DK20" s="5">
        <v>3848.7528125267399</v>
      </c>
      <c r="DL20" s="1">
        <v>0.36914208683451999</v>
      </c>
      <c r="DM20" s="5">
        <v>2098.8462557603698</v>
      </c>
      <c r="DN20" s="5">
        <v>8676.7765614836208</v>
      </c>
      <c r="DO20" s="5">
        <v>4106.50965386383</v>
      </c>
      <c r="DP20" s="1">
        <v>0.47327594813178703</v>
      </c>
      <c r="DQ20" s="5">
        <v>2010.1133032090199</v>
      </c>
      <c r="DR20" s="1">
        <v>0.23166590599231801</v>
      </c>
      <c r="DS20" s="5">
        <v>2132.3064516129002</v>
      </c>
      <c r="DT20" s="5">
        <v>8655.2294530065792</v>
      </c>
      <c r="DU20" s="5">
        <v>3919.89427942781</v>
      </c>
      <c r="DV20" s="1">
        <v>0.45289316715528</v>
      </c>
      <c r="DW20" s="5">
        <v>1916.0831238635001</v>
      </c>
      <c r="DX20" s="1">
        <v>0.22137866295363301</v>
      </c>
      <c r="DY20" s="5">
        <v>2160.7435913978502</v>
      </c>
      <c r="DZ20" s="5">
        <v>8386.8530488926899</v>
      </c>
      <c r="EA20" s="5">
        <v>3822.5160006967999</v>
      </c>
      <c r="EB20" s="1">
        <v>0.455774767771981</v>
      </c>
      <c r="EC20" s="5">
        <v>1879.0882237369599</v>
      </c>
      <c r="ED20" s="1">
        <v>0.224051645209767</v>
      </c>
      <c r="EE20" s="5">
        <v>2095.26548387097</v>
      </c>
      <c r="EF20" s="5">
        <v>9596.2959171745297</v>
      </c>
      <c r="EG20" s="5">
        <v>4758.0678446489201</v>
      </c>
      <c r="EH20" s="1">
        <v>0.49582337661486597</v>
      </c>
      <c r="EI20" s="5">
        <v>2578.5239130063501</v>
      </c>
      <c r="EJ20" s="1">
        <v>0.26869991664091503</v>
      </c>
      <c r="EK20" s="5">
        <v>2299.05466589862</v>
      </c>
      <c r="EL20" s="5">
        <v>10686.804075611701</v>
      </c>
      <c r="EM20" s="5">
        <v>5604.0574510451597</v>
      </c>
      <c r="EN20" s="1">
        <v>0.52439039879416904</v>
      </c>
      <c r="EO20" s="5">
        <v>3308.51305544245</v>
      </c>
      <c r="EP20" s="1">
        <v>0.30958863211432802</v>
      </c>
      <c r="EQ20" s="5">
        <v>2340.3846774193498</v>
      </c>
      <c r="ER20" s="5">
        <v>10780.382256819399</v>
      </c>
      <c r="ES20" s="5">
        <v>5739.7326711639198</v>
      </c>
      <c r="ET20" s="1">
        <v>0.53242385422215599</v>
      </c>
      <c r="EU20" s="5">
        <v>3529.0370943099001</v>
      </c>
      <c r="EV20" s="1">
        <v>0.32735732465122203</v>
      </c>
      <c r="EW20" s="5">
        <v>2310.34741935484</v>
      </c>
      <c r="EX20" s="5">
        <v>7148.2492209664797</v>
      </c>
      <c r="EY20" s="5">
        <v>3797.7840687584699</v>
      </c>
      <c r="EZ20" s="1">
        <v>0.53128870459905198</v>
      </c>
      <c r="FA20" s="5">
        <v>2066.63665095734</v>
      </c>
      <c r="FB20" s="1">
        <v>0.28911088394843598</v>
      </c>
      <c r="FC20" s="5">
        <v>1585.02803225806</v>
      </c>
      <c r="FD20" s="4">
        <v>28796.495919249599</v>
      </c>
      <c r="FE20" s="4">
        <v>18773.8884020435</v>
      </c>
      <c r="FF20" s="1">
        <v>0.65195044753669795</v>
      </c>
      <c r="FG20" s="4">
        <v>14625.0169249972</v>
      </c>
      <c r="FH20" s="1">
        <v>0.50787488054131003</v>
      </c>
      <c r="FI20" s="4">
        <v>4841.5132795698901</v>
      </c>
      <c r="FJ20" s="4">
        <v>28579.613840499602</v>
      </c>
      <c r="FK20" s="4">
        <v>18453.545811645199</v>
      </c>
      <c r="FL20" s="1">
        <v>0.64568912353514796</v>
      </c>
      <c r="FM20" s="4">
        <v>13393.087641964001</v>
      </c>
      <c r="FN20" s="1">
        <v>0.46862381404835102</v>
      </c>
      <c r="FO20" s="4">
        <v>4805.5800460829496</v>
      </c>
      <c r="FP20" s="4">
        <v>24684.644191551899</v>
      </c>
      <c r="FQ20" s="4">
        <v>15146.865257907901</v>
      </c>
      <c r="FR20" s="1">
        <v>0.61361489111890199</v>
      </c>
      <c r="FS20" s="4">
        <v>10684.4480722466</v>
      </c>
      <c r="FT20" s="1">
        <v>0.43283783996786401</v>
      </c>
      <c r="FU20" s="4">
        <v>4500.9913978494596</v>
      </c>
      <c r="FV20" s="4">
        <v>21827.973349346001</v>
      </c>
      <c r="FW20" s="4">
        <v>12361.723131344201</v>
      </c>
      <c r="FX20" s="1">
        <v>0.56632482244232396</v>
      </c>
      <c r="FY20" s="4">
        <v>7894.5765654874804</v>
      </c>
      <c r="FZ20" s="1">
        <v>0.36167244842838397</v>
      </c>
      <c r="GA20" s="4">
        <v>4365.5303417818704</v>
      </c>
      <c r="GB20" s="4">
        <v>17332.006014490202</v>
      </c>
      <c r="GC20" s="4">
        <v>8026.40393329164</v>
      </c>
      <c r="GD20" s="1">
        <v>0.46309722755584498</v>
      </c>
      <c r="GE20" s="4">
        <v>3926.1964270725098</v>
      </c>
      <c r="GF20" s="1">
        <v>0.22652867901096199</v>
      </c>
      <c r="GG20" s="4">
        <v>4293.0500430107504</v>
      </c>
      <c r="GH20" s="4">
        <v>17983.148966067201</v>
      </c>
      <c r="GI20" s="4">
        <v>8580.58384534572</v>
      </c>
      <c r="GJ20" s="1">
        <v>0.47714579140375302</v>
      </c>
      <c r="GK20" s="4">
        <v>4457.6121367433097</v>
      </c>
      <c r="GL20" s="1">
        <v>0.247877173522528</v>
      </c>
      <c r="GM20" s="4">
        <v>4394.32014976958</v>
      </c>
      <c r="GN20" s="4">
        <v>21467.186332431102</v>
      </c>
      <c r="GO20" s="4">
        <v>11343.7901222091</v>
      </c>
      <c r="GP20" s="1">
        <v>0.52842463593245603</v>
      </c>
      <c r="GQ20" s="4">
        <v>6837.5501497523501</v>
      </c>
      <c r="GR20" s="1">
        <v>0.31851170637218901</v>
      </c>
      <c r="GS20" s="4">
        <v>4650.7320967741898</v>
      </c>
      <c r="GT20" s="4">
        <v>7148.2492209664797</v>
      </c>
      <c r="GU20" s="4">
        <v>3797.7840687584699</v>
      </c>
      <c r="GV20" s="1">
        <v>0.53128870459905198</v>
      </c>
      <c r="GW20" s="4">
        <v>2066.63665095734</v>
      </c>
      <c r="GX20" s="1">
        <v>0.28911088394843598</v>
      </c>
      <c r="GY20" s="4">
        <v>1585.02803225806</v>
      </c>
    </row>
    <row r="21" spans="1:207" s="8" customFormat="1" x14ac:dyDescent="0.25">
      <c r="A21" s="4" t="s">
        <v>220</v>
      </c>
      <c r="B21" s="4" t="s">
        <v>230</v>
      </c>
      <c r="C21" s="4" t="s">
        <v>231</v>
      </c>
      <c r="D21" s="30" t="s">
        <v>232</v>
      </c>
      <c r="E21" s="4"/>
      <c r="F21" s="5">
        <v>4173.6610457913803</v>
      </c>
      <c r="G21" s="5">
        <v>4543.1303600696501</v>
      </c>
      <c r="H21" s="5">
        <v>5903.5449233708696</v>
      </c>
      <c r="I21" s="5">
        <v>4677.2407559371504</v>
      </c>
      <c r="J21" s="5">
        <v>4358.0976463506804</v>
      </c>
      <c r="K21" s="5">
        <v>4099.4355164430299</v>
      </c>
      <c r="L21" s="5">
        <v>4676.0618580628498</v>
      </c>
      <c r="M21" s="5">
        <v>3733.4259397666401</v>
      </c>
      <c r="N21" s="5">
        <v>4388.2494614102397</v>
      </c>
      <c r="O21" s="5">
        <v>4657.6607296696802</v>
      </c>
      <c r="P21" s="5">
        <v>5614.1790353002798</v>
      </c>
      <c r="Q21" s="5">
        <v>5283.1406884739899</v>
      </c>
      <c r="R21" s="5">
        <v>6085.0287619848004</v>
      </c>
      <c r="S21" s="5">
        <v>7904.6042754289501</v>
      </c>
      <c r="T21" s="5">
        <v>9357.8086808742391</v>
      </c>
      <c r="U21" s="5">
        <v>7555.0977578872698</v>
      </c>
      <c r="V21" s="5">
        <v>8135.5001557523101</v>
      </c>
      <c r="W21" s="5">
        <v>8821.2237197168306</v>
      </c>
      <c r="X21" s="5">
        <v>9209.5457449040405</v>
      </c>
      <c r="Y21" s="5">
        <v>7440.0520083390502</v>
      </c>
      <c r="Z21" s="5">
        <v>8115.7556132660602</v>
      </c>
      <c r="AA21" s="5">
        <v>8014.7747944131097</v>
      </c>
      <c r="AB21" s="5">
        <v>4753.4531565793905</v>
      </c>
      <c r="AC21" s="5">
        <v>8716.7914058610295</v>
      </c>
      <c r="AD21" s="5">
        <v>10580.785679308001</v>
      </c>
      <c r="AE21" s="5">
        <v>8457.5331627937103</v>
      </c>
      <c r="AF21" s="5">
        <v>8409.4877978294899</v>
      </c>
      <c r="AG21" s="5">
        <v>9045.91019107992</v>
      </c>
      <c r="AH21" s="5">
        <v>10897.319723774301</v>
      </c>
      <c r="AI21" s="5">
        <v>13989.6330374138</v>
      </c>
      <c r="AJ21" s="5">
        <v>16912.9064387615</v>
      </c>
      <c r="AK21" s="5">
        <v>16956.723875469099</v>
      </c>
      <c r="AL21" s="5">
        <v>16649.597753243099</v>
      </c>
      <c r="AM21" s="5">
        <v>16130.5304076792</v>
      </c>
      <c r="AN21" s="5">
        <v>4753.4531565793905</v>
      </c>
      <c r="AO21" s="5">
        <v>19297.577085169101</v>
      </c>
      <c r="AP21" s="5">
        <v>16867.020960623198</v>
      </c>
      <c r="AQ21" s="5">
        <v>19943.229914854201</v>
      </c>
      <c r="AR21" s="5">
        <v>30902.539476175301</v>
      </c>
      <c r="AS21" s="5">
        <v>33606.321628712198</v>
      </c>
      <c r="AT21" s="5">
        <v>20883.9835642586</v>
      </c>
      <c r="AU21" s="5">
        <f t="shared" si="25"/>
        <v>3076.2089542310023</v>
      </c>
      <c r="AV21" s="5">
        <f t="shared" si="26"/>
        <v>10959.309561321101</v>
      </c>
      <c r="AW21" s="5">
        <f t="shared" si="27"/>
        <v>2703.7821525368963</v>
      </c>
      <c r="AX21" s="5">
        <v>-942.63591829620702</v>
      </c>
      <c r="AY21" s="5">
        <v>654.82352164359997</v>
      </c>
      <c r="AZ21" s="5">
        <v>269.41126825944201</v>
      </c>
      <c r="BA21" s="5">
        <v>956.51830563059696</v>
      </c>
      <c r="BB21" s="5">
        <v>-331.038346826284</v>
      </c>
      <c r="BC21" s="5">
        <v>801.88807351080902</v>
      </c>
      <c r="BD21" s="5">
        <v>1819.5755134441499</v>
      </c>
      <c r="BE21" s="5">
        <v>1453.2044054452999</v>
      </c>
      <c r="BF21" s="5">
        <v>-1802.71092298697</v>
      </c>
      <c r="BG21" s="5">
        <v>580.40239786503605</v>
      </c>
      <c r="BH21" s="5">
        <v>685.72356396452301</v>
      </c>
      <c r="BI21" s="5">
        <v>388.32202518721402</v>
      </c>
      <c r="BJ21" s="5">
        <v>-1769.4937365650001</v>
      </c>
      <c r="BK21" s="5">
        <v>675.70360492701195</v>
      </c>
      <c r="BL21" s="6">
        <v>-100.98081885295301</v>
      </c>
      <c r="BM21" s="5" t="s">
        <v>224</v>
      </c>
      <c r="BN21" s="4" t="s">
        <v>224</v>
      </c>
      <c r="BO21" s="7">
        <v>5</v>
      </c>
      <c r="BP21" s="7">
        <v>3</v>
      </c>
      <c r="BQ21" s="4" t="s">
        <v>225</v>
      </c>
      <c r="BR21" s="5">
        <v>4447.1387383636002</v>
      </c>
      <c r="BS21" s="5">
        <v>1610.0518474027101</v>
      </c>
      <c r="BT21" s="1">
        <v>0.36204218984972703</v>
      </c>
      <c r="BU21" s="5">
        <v>516.92555064519399</v>
      </c>
      <c r="BV21" s="1">
        <v>0.11623778367557901</v>
      </c>
      <c r="BW21" s="5">
        <v>1023.54150537634</v>
      </c>
      <c r="BX21" s="5">
        <v>4984.1530689230403</v>
      </c>
      <c r="BY21" s="5">
        <v>2211.33821751405</v>
      </c>
      <c r="BZ21" s="1">
        <v>0.44367381718312199</v>
      </c>
      <c r="CA21" s="5">
        <v>1187.74721459323</v>
      </c>
      <c r="CB21" s="1">
        <v>0.238304722621586</v>
      </c>
      <c r="CC21" s="5">
        <v>996.15698924731203</v>
      </c>
      <c r="CD21" s="5">
        <v>6119.2207251885102</v>
      </c>
      <c r="CE21" s="5">
        <v>3418.3158380169398</v>
      </c>
      <c r="CF21" s="1">
        <v>0.558619469950831</v>
      </c>
      <c r="CG21" s="5">
        <v>2336.5809846173502</v>
      </c>
      <c r="CH21" s="1">
        <v>0.38184289953772899</v>
      </c>
      <c r="CI21" s="5">
        <v>990.54086021505395</v>
      </c>
      <c r="CJ21" s="5">
        <v>5775.8019915822197</v>
      </c>
      <c r="CK21" s="5">
        <v>2977.99362032218</v>
      </c>
      <c r="CL21" s="1">
        <v>0.51559828828314502</v>
      </c>
      <c r="CM21" s="5">
        <v>1587.64413091909</v>
      </c>
      <c r="CN21" s="1">
        <v>0.27487855941615602</v>
      </c>
      <c r="CO21" s="5">
        <v>1074.06036866359</v>
      </c>
      <c r="CP21" s="5">
        <v>6658.92031746252</v>
      </c>
      <c r="CQ21" s="5">
        <v>3450.8936134455798</v>
      </c>
      <c r="CR21" s="1">
        <v>0.51823620781223001</v>
      </c>
      <c r="CS21" s="5">
        <v>2213.4047188674399</v>
      </c>
      <c r="CT21" s="1">
        <v>0.33239693724265701</v>
      </c>
      <c r="CU21" s="5">
        <v>1270.6032258064499</v>
      </c>
      <c r="CV21" s="5">
        <v>8416.9885766923999</v>
      </c>
      <c r="CW21" s="5">
        <v>4825.7173337658296</v>
      </c>
      <c r="CX21" s="1">
        <v>0.57333062648187405</v>
      </c>
      <c r="CY21" s="5">
        <v>3467.66341703649</v>
      </c>
      <c r="CZ21" s="1">
        <v>0.41198385686762701</v>
      </c>
      <c r="DA21" s="5">
        <v>1436.8364516129</v>
      </c>
      <c r="DB21" s="5">
        <v>9679.1661028566596</v>
      </c>
      <c r="DC21" s="5">
        <v>5987.9799946349203</v>
      </c>
      <c r="DD21" s="1">
        <v>0.61864626880074503</v>
      </c>
      <c r="DE21" s="5">
        <v>4598.4390328105001</v>
      </c>
      <c r="DF21" s="1">
        <v>0.47508628160160798</v>
      </c>
      <c r="DG21" s="5">
        <v>1473.15806451613</v>
      </c>
      <c r="DH21" s="5">
        <v>7731.4976077174197</v>
      </c>
      <c r="DI21" s="5">
        <v>4522.3975205640299</v>
      </c>
      <c r="DJ21" s="1">
        <v>0.58493163291544803</v>
      </c>
      <c r="DK21" s="5">
        <v>3039.7528124362898</v>
      </c>
      <c r="DL21" s="1">
        <v>0.39316481316660701</v>
      </c>
      <c r="DM21" s="5">
        <v>1526.1467281106</v>
      </c>
      <c r="DN21" s="5">
        <v>7945.7834405625599</v>
      </c>
      <c r="DO21" s="5">
        <v>4041.1239387862101</v>
      </c>
      <c r="DP21" s="1">
        <v>0.50858722352746299</v>
      </c>
      <c r="DQ21" s="5">
        <v>2165.7562243325301</v>
      </c>
      <c r="DR21" s="1">
        <v>0.272566731843775</v>
      </c>
      <c r="DS21" s="5">
        <v>1532.84365591398</v>
      </c>
      <c r="DT21" s="5">
        <v>8228.8999169572598</v>
      </c>
      <c r="DU21" s="5">
        <v>4437.9957262780399</v>
      </c>
      <c r="DV21" s="1">
        <v>0.53931822856815703</v>
      </c>
      <c r="DW21" s="5">
        <v>2603.9897447414501</v>
      </c>
      <c r="DX21" s="1">
        <v>0.316444454425241</v>
      </c>
      <c r="DY21" s="5">
        <v>1677.91844086022</v>
      </c>
      <c r="DZ21" s="5">
        <v>8808.6860258486195</v>
      </c>
      <c r="EA21" s="5">
        <v>5618.5480437425704</v>
      </c>
      <c r="EB21" s="1">
        <v>0.63784178789608803</v>
      </c>
      <c r="EC21" s="5">
        <v>3543.59910803502</v>
      </c>
      <c r="ED21" s="1">
        <v>0.402284642412787</v>
      </c>
      <c r="EE21" s="5">
        <v>1673.24059139785</v>
      </c>
      <c r="EF21" s="5">
        <v>7383.1599024072602</v>
      </c>
      <c r="EG21" s="5">
        <v>4262.2070544944099</v>
      </c>
      <c r="EH21" s="1">
        <v>0.57728765336705401</v>
      </c>
      <c r="EI21" s="5">
        <v>2636.0164603912099</v>
      </c>
      <c r="EJ21" s="1">
        <v>0.35703093190921398</v>
      </c>
      <c r="EK21" s="5">
        <v>1531.26896313364</v>
      </c>
      <c r="EL21" s="5">
        <v>8097.7997082928096</v>
      </c>
      <c r="EM21" s="5">
        <v>4717.5563331793301</v>
      </c>
      <c r="EN21" s="1">
        <v>0.58257261269973903</v>
      </c>
      <c r="EO21" s="5">
        <v>3291.1599108728501</v>
      </c>
      <c r="EP21" s="1">
        <v>0.40642644044436299</v>
      </c>
      <c r="EQ21" s="5">
        <v>1553.7267849462401</v>
      </c>
      <c r="ER21" s="5">
        <v>7974.6345538836003</v>
      </c>
      <c r="ES21" s="5">
        <v>4504.8104757026604</v>
      </c>
      <c r="ET21" s="1">
        <v>0.564892402938872</v>
      </c>
      <c r="EU21" s="5">
        <v>2808.1560410965299</v>
      </c>
      <c r="EV21" s="1">
        <v>0.35213601602959599</v>
      </c>
      <c r="EW21" s="5">
        <v>1561.92709677419</v>
      </c>
      <c r="EX21" s="5">
        <v>4680.2176490275897</v>
      </c>
      <c r="EY21" s="5">
        <v>2442.8879455746101</v>
      </c>
      <c r="EZ21" s="1">
        <v>0.52196032936249703</v>
      </c>
      <c r="FA21" s="5">
        <v>1411.0924393343</v>
      </c>
      <c r="FB21" s="1">
        <v>0.30150145680243701</v>
      </c>
      <c r="FC21" s="5">
        <v>1059.02096774194</v>
      </c>
      <c r="FD21" s="4">
        <v>9431.2918072866305</v>
      </c>
      <c r="FE21" s="4">
        <v>3821.3900649167599</v>
      </c>
      <c r="FF21" s="1">
        <v>0.40518204112445599</v>
      </c>
      <c r="FG21" s="4">
        <v>1704.67276523842</v>
      </c>
      <c r="FH21" s="1">
        <v>0.18074647673624</v>
      </c>
      <c r="FI21" s="4">
        <v>2019.6984946236601</v>
      </c>
      <c r="FJ21" s="4">
        <v>11895.0227167707</v>
      </c>
      <c r="FK21" s="4">
        <v>6396.3094583391203</v>
      </c>
      <c r="FL21" s="1">
        <v>0.53772990692325395</v>
      </c>
      <c r="FM21" s="4">
        <v>3924.2251155364402</v>
      </c>
      <c r="FN21" s="1">
        <v>0.329904802115568</v>
      </c>
      <c r="FO21" s="4">
        <v>2064.6012288786501</v>
      </c>
      <c r="FP21" s="4">
        <v>15075.9088941549</v>
      </c>
      <c r="FQ21" s="4">
        <v>8276.6109472114094</v>
      </c>
      <c r="FR21" s="1">
        <v>0.54899581878080606</v>
      </c>
      <c r="FS21" s="4">
        <v>5681.0681359039299</v>
      </c>
      <c r="FT21" s="1">
        <v>0.37683088799419201</v>
      </c>
      <c r="FU21" s="4">
        <v>2707.4396774193501</v>
      </c>
      <c r="FV21" s="4">
        <v>17410.663710574099</v>
      </c>
      <c r="FW21" s="4">
        <v>10510.377515198899</v>
      </c>
      <c r="FX21" s="1">
        <v>0.60367471854709598</v>
      </c>
      <c r="FY21" s="4">
        <v>7638.1918452467899</v>
      </c>
      <c r="FZ21" s="1">
        <v>0.438707677789897</v>
      </c>
      <c r="GA21" s="4">
        <v>2999.30479262673</v>
      </c>
      <c r="GB21" s="4">
        <v>16174.6833575198</v>
      </c>
      <c r="GC21" s="4">
        <v>8479.1196650642505</v>
      </c>
      <c r="GD21" s="1">
        <v>0.52422167888202897</v>
      </c>
      <c r="GE21" s="4">
        <v>4769.7459690739797</v>
      </c>
      <c r="GF21" s="1">
        <v>0.29488960393505698</v>
      </c>
      <c r="GG21" s="4">
        <v>3210.76209677419</v>
      </c>
      <c r="GH21" s="4">
        <v>16191.8459282559</v>
      </c>
      <c r="GI21" s="4">
        <v>9880.7550982369794</v>
      </c>
      <c r="GJ21" s="1">
        <v>0.61023030616875995</v>
      </c>
      <c r="GK21" s="4">
        <v>6179.6155684262303</v>
      </c>
      <c r="GL21" s="1">
        <v>0.38164984991874101</v>
      </c>
      <c r="GM21" s="4">
        <v>3204.5095545314898</v>
      </c>
      <c r="GN21" s="4">
        <v>16072.434262176401</v>
      </c>
      <c r="GO21" s="4">
        <v>9222.3668088819904</v>
      </c>
      <c r="GP21" s="1">
        <v>0.57380025069290097</v>
      </c>
      <c r="GQ21" s="4">
        <v>6099.31595196937</v>
      </c>
      <c r="GR21" s="1">
        <v>0.37948924552909902</v>
      </c>
      <c r="GS21" s="4">
        <v>3115.65388172043</v>
      </c>
      <c r="GT21" s="4">
        <v>4680.2176490275897</v>
      </c>
      <c r="GU21" s="4">
        <v>2442.8879455746101</v>
      </c>
      <c r="GV21" s="1">
        <v>0.52196032936249703</v>
      </c>
      <c r="GW21" s="4">
        <v>1411.0924393343</v>
      </c>
      <c r="GX21" s="1">
        <v>0.30150145680243701</v>
      </c>
      <c r="GY21" s="4">
        <v>1059.02096774194</v>
      </c>
    </row>
    <row r="22" spans="1:207" s="8" customFormat="1" x14ac:dyDescent="0.25">
      <c r="A22" s="4" t="s">
        <v>220</v>
      </c>
      <c r="B22" s="4" t="s">
        <v>233</v>
      </c>
      <c r="C22" s="4" t="s">
        <v>233</v>
      </c>
      <c r="D22" s="30" t="s">
        <v>232</v>
      </c>
      <c r="E22" s="4"/>
      <c r="F22" s="5">
        <v>1555.1308461011099</v>
      </c>
      <c r="G22" s="5">
        <v>1145.1887314109799</v>
      </c>
      <c r="H22" s="5">
        <v>1281.29063100343</v>
      </c>
      <c r="I22" s="5">
        <v>194.42601456868701</v>
      </c>
      <c r="J22" s="5">
        <v>66.736525282820693</v>
      </c>
      <c r="K22" s="5">
        <v>172.10200875485901</v>
      </c>
      <c r="L22" s="5">
        <v>291.16059107230001</v>
      </c>
      <c r="M22" s="5">
        <v>85.2755334685626</v>
      </c>
      <c r="N22" s="5">
        <v>5.5770486846453</v>
      </c>
      <c r="O22" s="5">
        <v>26.564851589130701</v>
      </c>
      <c r="P22" s="5">
        <v>434.60593504296202</v>
      </c>
      <c r="Q22" s="5">
        <v>1164.58490940354</v>
      </c>
      <c r="R22" s="5">
        <v>1055.3800224214001</v>
      </c>
      <c r="S22" s="5">
        <v>1831.93101688556</v>
      </c>
      <c r="T22" s="5">
        <v>4765.4215098274799</v>
      </c>
      <c r="U22" s="5">
        <v>5276.03168413819</v>
      </c>
      <c r="V22" s="5">
        <v>6896.8512044005101</v>
      </c>
      <c r="W22" s="5">
        <v>5518.3614991515497</v>
      </c>
      <c r="X22" s="5">
        <v>8818.1542173577109</v>
      </c>
      <c r="Y22" s="5">
        <v>9592.9003178234598</v>
      </c>
      <c r="Z22" s="5">
        <v>10620.344741787399</v>
      </c>
      <c r="AA22" s="5">
        <v>1460.5831843441099</v>
      </c>
      <c r="AB22" s="5">
        <v>6219.4402678509596</v>
      </c>
      <c r="AC22" s="5">
        <v>2700.3195775120898</v>
      </c>
      <c r="AD22" s="5">
        <v>1475.7166455721199</v>
      </c>
      <c r="AE22" s="5">
        <v>238.83853403768001</v>
      </c>
      <c r="AF22" s="5">
        <v>376.43612454086298</v>
      </c>
      <c r="AG22" s="5">
        <v>32.141900273776002</v>
      </c>
      <c r="AH22" s="5">
        <v>1599.19084444651</v>
      </c>
      <c r="AI22" s="5">
        <v>2887.3110393069601</v>
      </c>
      <c r="AJ22" s="5">
        <v>10041.453193965701</v>
      </c>
      <c r="AK22" s="5">
        <v>12415.212703552101</v>
      </c>
      <c r="AL22" s="5">
        <v>18411.0545351812</v>
      </c>
      <c r="AM22" s="5">
        <v>12080.9279261315</v>
      </c>
      <c r="AN22" s="5">
        <v>6219.4402678509596</v>
      </c>
      <c r="AO22" s="5">
        <v>4176.0362230842102</v>
      </c>
      <c r="AP22" s="5">
        <v>615.27465857854202</v>
      </c>
      <c r="AQ22" s="5">
        <v>1631.3327447202801</v>
      </c>
      <c r="AR22" s="5">
        <v>12928.764233272601</v>
      </c>
      <c r="AS22" s="5">
        <v>30826.267238733199</v>
      </c>
      <c r="AT22" s="5">
        <v>18300.368193982398</v>
      </c>
      <c r="AU22" s="5">
        <f t="shared" si="25"/>
        <v>1016.058086141738</v>
      </c>
      <c r="AV22" s="5">
        <f t="shared" si="26"/>
        <v>11297.43148855232</v>
      </c>
      <c r="AW22" s="5">
        <f t="shared" si="27"/>
        <v>17897.503005460596</v>
      </c>
      <c r="AX22" s="5">
        <v>-205.88505760373701</v>
      </c>
      <c r="AY22" s="5">
        <v>-79.698484783917294</v>
      </c>
      <c r="AZ22" s="5">
        <v>20.987802904485399</v>
      </c>
      <c r="BA22" s="5">
        <v>408.04108345383202</v>
      </c>
      <c r="BB22" s="5">
        <v>729.97897436057997</v>
      </c>
      <c r="BC22" s="5">
        <v>-109.20488698213801</v>
      </c>
      <c r="BD22" s="5">
        <v>776.55099446415295</v>
      </c>
      <c r="BE22" s="5">
        <v>2933.4904929419199</v>
      </c>
      <c r="BF22" s="5">
        <v>510.61017431070701</v>
      </c>
      <c r="BG22" s="5">
        <v>1620.8195202623299</v>
      </c>
      <c r="BH22" s="5">
        <v>-1378.48970524897</v>
      </c>
      <c r="BI22" s="5">
        <v>3299.7927182061599</v>
      </c>
      <c r="BJ22" s="5">
        <v>774.74610046575106</v>
      </c>
      <c r="BK22" s="5">
        <v>1027.4444239639099</v>
      </c>
      <c r="BL22" s="6">
        <v>-9159.7615574432493</v>
      </c>
      <c r="BM22" s="5" t="s">
        <v>224</v>
      </c>
      <c r="BN22" s="4" t="s">
        <v>224</v>
      </c>
      <c r="BO22" s="7">
        <v>12</v>
      </c>
      <c r="BP22" s="7">
        <v>4</v>
      </c>
      <c r="BQ22" s="4" t="s">
        <v>225</v>
      </c>
      <c r="BR22" s="5">
        <v>5.5770486846453</v>
      </c>
      <c r="BS22" s="5">
        <v>7.2998567662117999</v>
      </c>
      <c r="BT22" s="1">
        <v>1.30891035366245</v>
      </c>
      <c r="BU22" s="5">
        <v>-17.0977159038768</v>
      </c>
      <c r="BV22" s="1">
        <v>-3.0657282858136199</v>
      </c>
      <c r="BW22" s="5">
        <v>0.3</v>
      </c>
      <c r="BX22" s="5">
        <v>26.564851589130701</v>
      </c>
      <c r="BY22" s="5">
        <v>14.9764375476668</v>
      </c>
      <c r="BZ22" s="1">
        <v>0.56376891462832601</v>
      </c>
      <c r="CA22" s="5">
        <v>14.0796922516592</v>
      </c>
      <c r="CB22" s="1">
        <v>0.53001208022634305</v>
      </c>
      <c r="CC22" s="5">
        <v>1.3583333333333301</v>
      </c>
      <c r="CD22" s="5">
        <v>434.60593504296202</v>
      </c>
      <c r="CE22" s="5">
        <v>151.66624336494999</v>
      </c>
      <c r="CF22" s="1">
        <v>0.34897416518243601</v>
      </c>
      <c r="CG22" s="5">
        <v>108.77197093019799</v>
      </c>
      <c r="CH22" s="1">
        <v>0.25027723314327299</v>
      </c>
      <c r="CI22" s="5">
        <v>33.4</v>
      </c>
      <c r="CJ22" s="5">
        <v>1164.58490940354</v>
      </c>
      <c r="CK22" s="5">
        <v>613.58056512356995</v>
      </c>
      <c r="CL22" s="1">
        <v>0.52686631963814701</v>
      </c>
      <c r="CM22" s="5">
        <v>525.44765100765699</v>
      </c>
      <c r="CN22" s="1">
        <v>0.451188785604969</v>
      </c>
      <c r="CO22" s="5">
        <v>84.651612903225796</v>
      </c>
      <c r="CP22" s="5">
        <v>1055.3800224214001</v>
      </c>
      <c r="CQ22" s="5">
        <v>475.544065029607</v>
      </c>
      <c r="CR22" s="1">
        <v>0.45059036074848702</v>
      </c>
      <c r="CS22" s="5">
        <v>354.49954864784797</v>
      </c>
      <c r="CT22" s="1">
        <v>0.33589753559528601</v>
      </c>
      <c r="CU22" s="5">
        <v>119.46021505376299</v>
      </c>
      <c r="CV22" s="5">
        <v>1831.93101688556</v>
      </c>
      <c r="CW22" s="5">
        <v>433.88835265222201</v>
      </c>
      <c r="CX22" s="1">
        <v>0.23684753882810999</v>
      </c>
      <c r="CY22" s="5">
        <v>153.63480479367999</v>
      </c>
      <c r="CZ22" s="1">
        <v>8.3864950905669006E-2</v>
      </c>
      <c r="DA22" s="5">
        <v>275.14193548387101</v>
      </c>
      <c r="DB22" s="5">
        <v>4765.4215098274799</v>
      </c>
      <c r="DC22" s="5">
        <v>1647.8544414242799</v>
      </c>
      <c r="DD22" s="1">
        <v>0.34579405788679901</v>
      </c>
      <c r="DE22" s="5">
        <v>1128.86732780224</v>
      </c>
      <c r="DF22" s="1">
        <v>0.236887193603804</v>
      </c>
      <c r="DG22" s="5">
        <v>503.79989247311801</v>
      </c>
      <c r="DH22" s="5">
        <v>5276.03168413819</v>
      </c>
      <c r="DI22" s="5">
        <v>1145.1623998945299</v>
      </c>
      <c r="DJ22" s="1">
        <v>0.21704994747043299</v>
      </c>
      <c r="DK22" s="5">
        <v>260.65272614841803</v>
      </c>
      <c r="DL22" s="1">
        <v>4.9403176810336798E-2</v>
      </c>
      <c r="DM22" s="5">
        <v>896.36463133640598</v>
      </c>
      <c r="DN22" s="5">
        <v>6896.9883944974299</v>
      </c>
      <c r="DO22" s="5">
        <v>1131.6014162343199</v>
      </c>
      <c r="DP22" s="1">
        <v>0.16407181678558999</v>
      </c>
      <c r="DQ22" s="5">
        <v>-206.526762419292</v>
      </c>
      <c r="DR22" s="1">
        <v>-2.9944484549816502E-2</v>
      </c>
      <c r="DS22" s="5">
        <v>1241.6397849462401</v>
      </c>
      <c r="DT22" s="5">
        <v>5518.4887865965802</v>
      </c>
      <c r="DU22" s="5">
        <v>-1035.2948519455199</v>
      </c>
      <c r="DV22" s="1">
        <v>-0.187604775869087</v>
      </c>
      <c r="DW22" s="5">
        <v>-2655.5281976624801</v>
      </c>
      <c r="DX22" s="1">
        <v>-0.48120568879514197</v>
      </c>
      <c r="DY22" s="5">
        <v>1371.27043010753</v>
      </c>
      <c r="DZ22" s="5">
        <v>8818.1062483077603</v>
      </c>
      <c r="EA22" s="5">
        <v>446.18926241295901</v>
      </c>
      <c r="EB22" s="1">
        <v>5.0599215959615501E-2</v>
      </c>
      <c r="EC22" s="5">
        <v>-1229.2169950876701</v>
      </c>
      <c r="ED22" s="1">
        <v>-0.13939693631198399</v>
      </c>
      <c r="EE22" s="5">
        <v>1714.1094086021501</v>
      </c>
      <c r="EF22" s="5">
        <v>9592.8178015184003</v>
      </c>
      <c r="EG22" s="5">
        <v>-2009.3014533052601</v>
      </c>
      <c r="EH22" s="1">
        <v>-0.20945894051977301</v>
      </c>
      <c r="EI22" s="5">
        <v>-4654.0782536307497</v>
      </c>
      <c r="EJ22" s="1">
        <v>-0.48516279053002398</v>
      </c>
      <c r="EK22" s="5">
        <v>2494.1261520737298</v>
      </c>
      <c r="EL22" s="5">
        <v>10620.337247617899</v>
      </c>
      <c r="EM22" s="5">
        <v>-1969.7026012694701</v>
      </c>
      <c r="EN22" s="1">
        <v>-0.185465165120936</v>
      </c>
      <c r="EO22" s="5">
        <v>-4911.2360829893796</v>
      </c>
      <c r="EP22" s="1">
        <v>-0.46243692346878801</v>
      </c>
      <c r="EQ22" s="5">
        <v>2611.9325806451602</v>
      </c>
      <c r="ER22" s="5">
        <v>1460.3788278167001</v>
      </c>
      <c r="ES22" s="5">
        <v>-10314.4967888756</v>
      </c>
      <c r="ET22" s="1">
        <v>-7.06289121179333</v>
      </c>
      <c r="EU22" s="5">
        <v>-13294.569951126899</v>
      </c>
      <c r="EV22" s="1">
        <v>-9.1035077323071505</v>
      </c>
      <c r="EW22" s="5">
        <v>2769.14838709677</v>
      </c>
      <c r="EX22" s="5">
        <v>6219.4079863840598</v>
      </c>
      <c r="EY22" s="5">
        <v>-1836.91033856432</v>
      </c>
      <c r="EZ22" s="1">
        <v>-0.29535131681115001</v>
      </c>
      <c r="FA22" s="5">
        <v>-4134.4140111570696</v>
      </c>
      <c r="FB22" s="1">
        <v>-0.66476005758239398</v>
      </c>
      <c r="FC22" s="5">
        <v>1956.5580645161299</v>
      </c>
      <c r="FD22" s="4">
        <v>32.141900273776002</v>
      </c>
      <c r="FE22" s="4">
        <v>22.276294313878601</v>
      </c>
      <c r="FF22" s="1">
        <v>0.69306089945321003</v>
      </c>
      <c r="FG22" s="4">
        <v>-3.0180236522175301</v>
      </c>
      <c r="FH22" s="1">
        <v>-9.3896864420299306E-2</v>
      </c>
      <c r="FI22" s="4">
        <v>1.6583333333333301</v>
      </c>
      <c r="FJ22" s="4">
        <v>1599.19084444651</v>
      </c>
      <c r="FK22" s="4">
        <v>765.24680848851995</v>
      </c>
      <c r="FL22" s="1">
        <v>0.47852125413673102</v>
      </c>
      <c r="FM22" s="4">
        <v>634.21962193785498</v>
      </c>
      <c r="FN22" s="1">
        <v>0.39658782698781903</v>
      </c>
      <c r="FO22" s="4">
        <v>118.051612903226</v>
      </c>
      <c r="FP22" s="4">
        <v>2887.3110393069601</v>
      </c>
      <c r="FQ22" s="4">
        <v>909.43241768182895</v>
      </c>
      <c r="FR22" s="1">
        <v>0.31497556214107097</v>
      </c>
      <c r="FS22" s="4">
        <v>508.13435344152703</v>
      </c>
      <c r="FT22" s="1">
        <v>0.175988782131174</v>
      </c>
      <c r="FU22" s="4">
        <v>394.60215053763397</v>
      </c>
      <c r="FV22" s="4">
        <v>10041.453193965701</v>
      </c>
      <c r="FW22" s="4">
        <v>2793.0168413188098</v>
      </c>
      <c r="FX22" s="1">
        <v>0.27814866905890201</v>
      </c>
      <c r="FY22" s="4">
        <v>1389.52005395065</v>
      </c>
      <c r="FZ22" s="1">
        <v>0.138378382800776</v>
      </c>
      <c r="GA22" s="4">
        <v>1400.16452380952</v>
      </c>
      <c r="GB22" s="4">
        <v>12415.477181094</v>
      </c>
      <c r="GC22" s="4">
        <v>96.306564288800899</v>
      </c>
      <c r="GD22" s="1">
        <v>7.7569764644611697E-3</v>
      </c>
      <c r="GE22" s="4">
        <v>-2862.0549600817699</v>
      </c>
      <c r="GF22" s="1">
        <v>-0.23052315415149999</v>
      </c>
      <c r="GG22" s="4">
        <v>2612.9102150537601</v>
      </c>
      <c r="GH22" s="4">
        <v>18410.924049826201</v>
      </c>
      <c r="GI22" s="4">
        <v>-1563.1121908923001</v>
      </c>
      <c r="GJ22" s="1">
        <v>-8.4901343716480199E-2</v>
      </c>
      <c r="GK22" s="4">
        <v>-5883.2952487184202</v>
      </c>
      <c r="GL22" s="1">
        <v>-0.319554587960726</v>
      </c>
      <c r="GM22" s="4">
        <v>4208.2355606758802</v>
      </c>
      <c r="GN22" s="4">
        <v>12080.7160754346</v>
      </c>
      <c r="GO22" s="4">
        <v>-12284.199390145101</v>
      </c>
      <c r="GP22" s="1">
        <v>-1.0168436468037101</v>
      </c>
      <c r="GQ22" s="4">
        <v>-18205.8060341163</v>
      </c>
      <c r="GR22" s="1">
        <v>-1.5070138161045601</v>
      </c>
      <c r="GS22" s="4">
        <v>5381.0809677419302</v>
      </c>
      <c r="GT22" s="4">
        <v>6219.4079863840598</v>
      </c>
      <c r="GU22" s="4">
        <v>-1836.91033856432</v>
      </c>
      <c r="GV22" s="1">
        <v>-0.29535131681115001</v>
      </c>
      <c r="GW22" s="4">
        <v>-4134.4140111570696</v>
      </c>
      <c r="GX22" s="1">
        <v>-0.66476005758239398</v>
      </c>
      <c r="GY22" s="4">
        <v>1956.5580645161299</v>
      </c>
    </row>
    <row r="23" spans="1:207" s="8" customFormat="1" x14ac:dyDescent="0.25">
      <c r="A23" s="4" t="s">
        <v>220</v>
      </c>
      <c r="B23" s="4" t="s">
        <v>234</v>
      </c>
      <c r="C23" s="4" t="s">
        <v>235</v>
      </c>
      <c r="D23" s="30" t="s">
        <v>232</v>
      </c>
      <c r="E23" s="4"/>
      <c r="F23" s="5">
        <v>11711.9906590303</v>
      </c>
      <c r="G23" s="5">
        <v>12736.3491443128</v>
      </c>
      <c r="H23" s="5">
        <v>11177.2875287029</v>
      </c>
      <c r="I23" s="5">
        <v>11439.534971068</v>
      </c>
      <c r="J23" s="5">
        <v>8188.21300808047</v>
      </c>
      <c r="K23" s="5">
        <v>6005.2047885880302</v>
      </c>
      <c r="L23" s="5">
        <v>6439.2587205885002</v>
      </c>
      <c r="M23" s="5">
        <v>8243.4888530687604</v>
      </c>
      <c r="N23" s="5">
        <v>5696.98489214036</v>
      </c>
      <c r="O23" s="5">
        <v>6836.6231157182001</v>
      </c>
      <c r="P23" s="5">
        <v>6841.3867384393398</v>
      </c>
      <c r="Q23" s="5">
        <v>6473.2544447351002</v>
      </c>
      <c r="R23" s="5">
        <v>6713.0802605441904</v>
      </c>
      <c r="S23" s="5">
        <v>7142.0493637193404</v>
      </c>
      <c r="T23" s="5">
        <v>6873.9765899240501</v>
      </c>
      <c r="U23" s="5">
        <v>6527.4446666999802</v>
      </c>
      <c r="V23" s="5">
        <v>6648.7217155555099</v>
      </c>
      <c r="W23" s="5">
        <v>7075.8842686531898</v>
      </c>
      <c r="X23" s="5">
        <v>7992.7141659112804</v>
      </c>
      <c r="Y23" s="5">
        <v>7511.6910493102796</v>
      </c>
      <c r="Z23" s="5">
        <v>7993.8686227483104</v>
      </c>
      <c r="AA23" s="5">
        <v>7675.2927147392202</v>
      </c>
      <c r="AB23" s="5">
        <v>5151.5839730058597</v>
      </c>
      <c r="AC23" s="5">
        <v>24448.3398033431</v>
      </c>
      <c r="AD23" s="5">
        <v>22616.8224997709</v>
      </c>
      <c r="AE23" s="5">
        <v>14193.4177966685</v>
      </c>
      <c r="AF23" s="5">
        <v>14682.7475736573</v>
      </c>
      <c r="AG23" s="5">
        <v>12533.6080078586</v>
      </c>
      <c r="AH23" s="5">
        <v>13314.641183174401</v>
      </c>
      <c r="AI23" s="5">
        <v>13855.1296242635</v>
      </c>
      <c r="AJ23" s="5">
        <v>13401.421256624</v>
      </c>
      <c r="AK23" s="5">
        <v>13724.6059842087</v>
      </c>
      <c r="AL23" s="5">
        <v>15504.405215221601</v>
      </c>
      <c r="AM23" s="5">
        <v>15669.1613374875</v>
      </c>
      <c r="AN23" s="5">
        <v>5151.5839730058597</v>
      </c>
      <c r="AO23" s="5">
        <v>47065.162303113902</v>
      </c>
      <c r="AP23" s="5">
        <v>28876.165370325802</v>
      </c>
      <c r="AQ23" s="5">
        <v>25848.249191032999</v>
      </c>
      <c r="AR23" s="5">
        <v>27256.5508808876</v>
      </c>
      <c r="AS23" s="5">
        <v>29229.011199430301</v>
      </c>
      <c r="AT23" s="5">
        <v>20820.745310493399</v>
      </c>
      <c r="AU23" s="5">
        <f t="shared" si="25"/>
        <v>-3027.9161792928026</v>
      </c>
      <c r="AV23" s="5">
        <f t="shared" si="26"/>
        <v>1408.3016898546011</v>
      </c>
      <c r="AW23" s="5">
        <f t="shared" si="27"/>
        <v>1972.4603185427004</v>
      </c>
      <c r="AX23" s="5">
        <v>1804.23013248026</v>
      </c>
      <c r="AY23" s="5">
        <v>-2546.5039609283999</v>
      </c>
      <c r="AZ23" s="5">
        <v>1139.6382235778301</v>
      </c>
      <c r="BA23" s="5">
        <v>4.7636227211405604</v>
      </c>
      <c r="BB23" s="5">
        <v>-368.13229370423602</v>
      </c>
      <c r="BC23" s="5">
        <v>239.82581580908999</v>
      </c>
      <c r="BD23" s="5">
        <v>428.96910317515102</v>
      </c>
      <c r="BE23" s="5">
        <v>-268.07277379528898</v>
      </c>
      <c r="BF23" s="5">
        <v>-346.53192322407602</v>
      </c>
      <c r="BG23" s="5">
        <v>121.277048855537</v>
      </c>
      <c r="BH23" s="5">
        <v>427.16255309767701</v>
      </c>
      <c r="BI23" s="5">
        <v>916.82989725809102</v>
      </c>
      <c r="BJ23" s="5">
        <v>-481.02311660099701</v>
      </c>
      <c r="BK23" s="5">
        <v>482.17757343802401</v>
      </c>
      <c r="BL23" s="6">
        <v>-318.57590800908503</v>
      </c>
      <c r="BM23" s="5" t="s">
        <v>224</v>
      </c>
      <c r="BN23" s="4" t="s">
        <v>224</v>
      </c>
      <c r="BO23" s="7">
        <v>10</v>
      </c>
      <c r="BP23" s="7">
        <v>5</v>
      </c>
      <c r="BQ23" s="4" t="s">
        <v>225</v>
      </c>
      <c r="BR23" s="5">
        <v>5646.2565588480302</v>
      </c>
      <c r="BS23" s="5">
        <v>3469.2970338140199</v>
      </c>
      <c r="BT23" s="1">
        <v>0.61444197543192003</v>
      </c>
      <c r="BU23" s="5">
        <v>2035.98066086984</v>
      </c>
      <c r="BV23" s="1">
        <v>0.36058947014714199</v>
      </c>
      <c r="BW23" s="5">
        <v>1263.15031182796</v>
      </c>
      <c r="BX23" s="5">
        <v>6794.9923944020702</v>
      </c>
      <c r="BY23" s="5">
        <v>4675.4276065618797</v>
      </c>
      <c r="BZ23" s="1">
        <v>0.68806958642273797</v>
      </c>
      <c r="CA23" s="5">
        <v>3116.9413444749998</v>
      </c>
      <c r="CB23" s="1">
        <v>0.45871152807217702</v>
      </c>
      <c r="CC23" s="5">
        <v>1360.8153978494599</v>
      </c>
      <c r="CD23" s="5">
        <v>6820.6839991946499</v>
      </c>
      <c r="CE23" s="5">
        <v>4519.7809350012003</v>
      </c>
      <c r="CF23" s="1">
        <v>0.66265801722156803</v>
      </c>
      <c r="CG23" s="5">
        <v>2843.3996061544799</v>
      </c>
      <c r="CH23" s="1">
        <v>0.41687895326776803</v>
      </c>
      <c r="CI23" s="5">
        <v>1341.7617849462399</v>
      </c>
      <c r="CJ23" s="5">
        <v>6427.0775133510697</v>
      </c>
      <c r="CK23" s="5">
        <v>4088.6255257788898</v>
      </c>
      <c r="CL23" s="1">
        <v>0.636156249443938</v>
      </c>
      <c r="CM23" s="5">
        <v>2822.7029448513899</v>
      </c>
      <c r="CN23" s="1">
        <v>0.43918918652960798</v>
      </c>
      <c r="CO23" s="5">
        <v>1289.4535368663601</v>
      </c>
      <c r="CP23" s="5">
        <v>6684.3050131847904</v>
      </c>
      <c r="CQ23" s="5">
        <v>4508.3472683981799</v>
      </c>
      <c r="CR23" s="1">
        <v>0.67446761623017903</v>
      </c>
      <c r="CS23" s="5">
        <v>3198.5086548220602</v>
      </c>
      <c r="CT23" s="1">
        <v>0.47851027870706098</v>
      </c>
      <c r="CU23" s="5">
        <v>1296.0790215053801</v>
      </c>
      <c r="CV23" s="5">
        <v>7126.13227365495</v>
      </c>
      <c r="CW23" s="5">
        <v>4708.7348265636601</v>
      </c>
      <c r="CX23" s="1">
        <v>0.66077005670687305</v>
      </c>
      <c r="CY23" s="5">
        <v>3250.7804634142799</v>
      </c>
      <c r="CZ23" s="1">
        <v>0.45617739589711198</v>
      </c>
      <c r="DA23" s="5">
        <v>1326.0403118279601</v>
      </c>
      <c r="DB23" s="5">
        <v>6804.3505134670704</v>
      </c>
      <c r="DC23" s="5">
        <v>4292.0312679147601</v>
      </c>
      <c r="DD23" s="1">
        <v>0.63077750909804398</v>
      </c>
      <c r="DE23" s="5">
        <v>3005.8762787301298</v>
      </c>
      <c r="DF23" s="1">
        <v>0.44175800067632398</v>
      </c>
      <c r="DG23" s="5">
        <v>1307.8101612903199</v>
      </c>
      <c r="DH23" s="5">
        <v>6504.6031798636604</v>
      </c>
      <c r="DI23" s="5">
        <v>3883.13906797563</v>
      </c>
      <c r="DJ23" s="1">
        <v>0.59698323796241504</v>
      </c>
      <c r="DK23" s="5">
        <v>2552.4038235643202</v>
      </c>
      <c r="DL23" s="1">
        <v>0.39239962115841498</v>
      </c>
      <c r="DM23" s="5">
        <v>1397.89188940092</v>
      </c>
      <c r="DN23" s="5">
        <v>6706.1339697087496</v>
      </c>
      <c r="DO23" s="5">
        <v>3843.7786119739098</v>
      </c>
      <c r="DP23" s="1">
        <v>0.57317354966901202</v>
      </c>
      <c r="DQ23" s="5">
        <v>2241.5188764258</v>
      </c>
      <c r="DR23" s="1">
        <v>0.334249045210046</v>
      </c>
      <c r="DS23" s="5">
        <v>1464.1846344086</v>
      </c>
      <c r="DT23" s="5">
        <v>7057.5748206501403</v>
      </c>
      <c r="DU23" s="5">
        <v>4057.46428786549</v>
      </c>
      <c r="DV23" s="1">
        <v>0.57490914244274605</v>
      </c>
      <c r="DW23" s="5">
        <v>2607.4325479146401</v>
      </c>
      <c r="DX23" s="1">
        <v>0.36945163376595203</v>
      </c>
      <c r="DY23" s="5">
        <v>1549.7693548387099</v>
      </c>
      <c r="DZ23" s="5">
        <v>8013.4273061614504</v>
      </c>
      <c r="EA23" s="5">
        <v>4847.8224588533703</v>
      </c>
      <c r="EB23" s="1">
        <v>0.60496243038555098</v>
      </c>
      <c r="EC23" s="5">
        <v>3336.4572820793701</v>
      </c>
      <c r="ED23" s="1">
        <v>0.416358338898763</v>
      </c>
      <c r="EE23" s="5">
        <v>1609.9884408602099</v>
      </c>
      <c r="EF23" s="5">
        <v>7508.2569543701502</v>
      </c>
      <c r="EG23" s="5">
        <v>4366.06792527793</v>
      </c>
      <c r="EH23" s="1">
        <v>0.58150219842125594</v>
      </c>
      <c r="EI23" s="5">
        <v>2533.9715525289998</v>
      </c>
      <c r="EJ23" s="1">
        <v>0.33749132027961798</v>
      </c>
      <c r="EK23" s="5">
        <v>1658.7317396313399</v>
      </c>
      <c r="EL23" s="5">
        <v>8005.6375410311102</v>
      </c>
      <c r="EM23" s="5">
        <v>4850.8644548276397</v>
      </c>
      <c r="EN23" s="1">
        <v>0.60593106170065902</v>
      </c>
      <c r="EO23" s="5">
        <v>2729.4125050007301</v>
      </c>
      <c r="EP23" s="1">
        <v>0.34093630782204898</v>
      </c>
      <c r="EQ23" s="5">
        <v>1679.9276666666699</v>
      </c>
      <c r="ER23" s="5">
        <v>7653.5703782525197</v>
      </c>
      <c r="ES23" s="5">
        <v>4549.5798403458602</v>
      </c>
      <c r="ET23" s="1">
        <v>0.59443888479465901</v>
      </c>
      <c r="EU23" s="5">
        <v>2930.9617989901499</v>
      </c>
      <c r="EV23" s="1">
        <v>0.382953530723181</v>
      </c>
      <c r="EW23" s="5">
        <v>1568.81201075269</v>
      </c>
      <c r="EX23" s="5">
        <v>5080.0968728240396</v>
      </c>
      <c r="EY23" s="5">
        <v>2965.58439893184</v>
      </c>
      <c r="EZ23" s="1">
        <v>0.58376532439690698</v>
      </c>
      <c r="FA23" s="5">
        <v>1601.13912270073</v>
      </c>
      <c r="FB23" s="1">
        <v>0.31517885638480903</v>
      </c>
      <c r="FC23" s="5">
        <v>1075.6209677419399</v>
      </c>
      <c r="FD23" s="4">
        <v>12441.2489532501</v>
      </c>
      <c r="FE23" s="4">
        <v>8144.7246403759</v>
      </c>
      <c r="FF23" s="1">
        <v>0.65465490410013905</v>
      </c>
      <c r="FG23" s="4">
        <v>5152.9220053448398</v>
      </c>
      <c r="FH23" s="1">
        <v>0.41418044319406599</v>
      </c>
      <c r="FI23" s="4">
        <v>2623.9657096774199</v>
      </c>
      <c r="FJ23" s="4">
        <v>13247.7615125457</v>
      </c>
      <c r="FK23" s="4">
        <v>8608.4064607800901</v>
      </c>
      <c r="FL23" s="1">
        <v>0.649800832588046</v>
      </c>
      <c r="FM23" s="4">
        <v>5666.1025510058698</v>
      </c>
      <c r="FN23" s="1">
        <v>0.42770263833931699</v>
      </c>
      <c r="FO23" s="4">
        <v>2631.2153218126</v>
      </c>
      <c r="FP23" s="4">
        <v>13810.4372868397</v>
      </c>
      <c r="FQ23" s="4">
        <v>9217.0820949618392</v>
      </c>
      <c r="FR23" s="1">
        <v>0.667399728446324</v>
      </c>
      <c r="FS23" s="4">
        <v>6449.2891182363401</v>
      </c>
      <c r="FT23" s="1">
        <v>0.466986597475954</v>
      </c>
      <c r="FU23" s="4">
        <v>2622.1193333333299</v>
      </c>
      <c r="FV23" s="4">
        <v>13308.953693330701</v>
      </c>
      <c r="FW23" s="4">
        <v>8175.1703358903897</v>
      </c>
      <c r="FX23" s="1">
        <v>0.61426093472599996</v>
      </c>
      <c r="FY23" s="4">
        <v>5558.2801022944604</v>
      </c>
      <c r="FZ23" s="1">
        <v>0.41763464133771699</v>
      </c>
      <c r="GA23" s="4">
        <v>2705.7020506912399</v>
      </c>
      <c r="GB23" s="4">
        <v>13763.7087903589</v>
      </c>
      <c r="GC23" s="4">
        <v>7901.2428998393998</v>
      </c>
      <c r="GD23" s="1">
        <v>0.57406350426231101</v>
      </c>
      <c r="GE23" s="4">
        <v>4848.9514243404401</v>
      </c>
      <c r="GF23" s="1">
        <v>0.35229976877576802</v>
      </c>
      <c r="GG23" s="4">
        <v>3013.9539892473099</v>
      </c>
      <c r="GH23" s="4">
        <v>15521.6842605316</v>
      </c>
      <c r="GI23" s="4">
        <v>9213.8903841312895</v>
      </c>
      <c r="GJ23" s="1">
        <v>0.59361408397929405</v>
      </c>
      <c r="GK23" s="4">
        <v>5870.4288346083704</v>
      </c>
      <c r="GL23" s="1">
        <v>0.37820823668831099</v>
      </c>
      <c r="GM23" s="4">
        <v>3268.7201804915499</v>
      </c>
      <c r="GN23" s="4">
        <v>15659.207919283601</v>
      </c>
      <c r="GO23" s="4">
        <v>9400.4442951735</v>
      </c>
      <c r="GP23" s="1">
        <v>0.60031416299142804</v>
      </c>
      <c r="GQ23" s="4">
        <v>5660.3743039908904</v>
      </c>
      <c r="GR23" s="1">
        <v>0.36147258106333602</v>
      </c>
      <c r="GS23" s="4">
        <v>3248.7396774193498</v>
      </c>
      <c r="GT23" s="4">
        <v>5080.0968728240396</v>
      </c>
      <c r="GU23" s="4">
        <v>2965.58439893184</v>
      </c>
      <c r="GV23" s="1">
        <v>0.58376532439690698</v>
      </c>
      <c r="GW23" s="4">
        <v>1601.13912270073</v>
      </c>
      <c r="GX23" s="1">
        <v>0.31517885638480903</v>
      </c>
      <c r="GY23" s="4">
        <v>1075.6209677419399</v>
      </c>
    </row>
    <row r="24" spans="1:207" s="8" customFormat="1" x14ac:dyDescent="0.25">
      <c r="A24" s="4" t="s">
        <v>220</v>
      </c>
      <c r="B24" s="4" t="s">
        <v>236</v>
      </c>
      <c r="C24" s="4" t="s">
        <v>236</v>
      </c>
      <c r="D24" s="30" t="s">
        <v>223</v>
      </c>
      <c r="E24" s="4"/>
      <c r="F24" s="5">
        <v>4117.4838163150798</v>
      </c>
      <c r="G24" s="5">
        <v>3621.4068043377101</v>
      </c>
      <c r="H24" s="5">
        <v>3727.07385895373</v>
      </c>
      <c r="I24" s="5">
        <v>3112.8339956265199</v>
      </c>
      <c r="J24" s="5">
        <v>3448.07846312114</v>
      </c>
      <c r="K24" s="5">
        <v>4100.3517468018599</v>
      </c>
      <c r="L24" s="5">
        <v>6185.1003890032098</v>
      </c>
      <c r="M24" s="5">
        <v>8212.7475358955198</v>
      </c>
      <c r="N24" s="5">
        <v>3706.4114945701399</v>
      </c>
      <c r="O24" s="5">
        <v>3754.60773387171</v>
      </c>
      <c r="P24" s="5">
        <v>5211.5525194593602</v>
      </c>
      <c r="Q24" s="5">
        <v>5707.1648911626598</v>
      </c>
      <c r="R24" s="5">
        <v>5805.5687807264303</v>
      </c>
      <c r="S24" s="5">
        <v>6513.0530602103499</v>
      </c>
      <c r="T24" s="5">
        <v>6290.1329337281004</v>
      </c>
      <c r="U24" s="5">
        <v>5720.30920889361</v>
      </c>
      <c r="V24" s="5">
        <v>6153.8955599555702</v>
      </c>
      <c r="W24" s="5">
        <v>8203.3692551785498</v>
      </c>
      <c r="X24" s="5">
        <v>6899.9312444220404</v>
      </c>
      <c r="Y24" s="5">
        <v>7095.0908132126297</v>
      </c>
      <c r="Z24" s="5">
        <v>7544.7898552112601</v>
      </c>
      <c r="AA24" s="5">
        <v>8067.4263707981099</v>
      </c>
      <c r="AB24" s="5">
        <v>5014.7815526938903</v>
      </c>
      <c r="AC24" s="5">
        <v>7738.8906206527899</v>
      </c>
      <c r="AD24" s="5">
        <v>6839.9078545802504</v>
      </c>
      <c r="AE24" s="5">
        <v>7548.4302099229999</v>
      </c>
      <c r="AF24" s="5">
        <v>14397.847924898701</v>
      </c>
      <c r="AG24" s="5">
        <v>7461.0192284418499</v>
      </c>
      <c r="AH24" s="5">
        <v>10918.717410622001</v>
      </c>
      <c r="AI24" s="5">
        <v>12318.621840936799</v>
      </c>
      <c r="AJ24" s="5">
        <v>12010.4421426217</v>
      </c>
      <c r="AK24" s="5">
        <v>14357.2648151341</v>
      </c>
      <c r="AL24" s="5">
        <v>13995.0220576347</v>
      </c>
      <c r="AM24" s="5">
        <v>15612.216226009399</v>
      </c>
      <c r="AN24" s="5">
        <v>5014.7815526938903</v>
      </c>
      <c r="AO24" s="5">
        <v>14578.798475232999</v>
      </c>
      <c r="AP24" s="5">
        <v>21946.278134821699</v>
      </c>
      <c r="AQ24" s="5">
        <v>18379.7366390639</v>
      </c>
      <c r="AR24" s="5">
        <v>24329.063983558499</v>
      </c>
      <c r="AS24" s="5">
        <v>28352.2868727688</v>
      </c>
      <c r="AT24" s="5">
        <v>20626.997778703299</v>
      </c>
      <c r="AU24" s="5">
        <f t="shared" si="25"/>
        <v>-3566.5414957577996</v>
      </c>
      <c r="AV24" s="5">
        <f t="shared" si="26"/>
        <v>5949.3273444945989</v>
      </c>
      <c r="AW24" s="5">
        <f t="shared" si="27"/>
        <v>4023.2228892103012</v>
      </c>
      <c r="AX24" s="5">
        <v>2027.64714689231</v>
      </c>
      <c r="AY24" s="5">
        <v>-4506.3360413253804</v>
      </c>
      <c r="AZ24" s="5">
        <v>48.196239301570998</v>
      </c>
      <c r="BA24" s="5">
        <v>1456.9447855876399</v>
      </c>
      <c r="BB24" s="5">
        <v>495.612371703299</v>
      </c>
      <c r="BC24" s="5">
        <v>98.403889563776801</v>
      </c>
      <c r="BD24" s="5">
        <v>707.48427948391998</v>
      </c>
      <c r="BE24" s="5">
        <v>-222.92012648225599</v>
      </c>
      <c r="BF24" s="5">
        <v>-569.82372483448296</v>
      </c>
      <c r="BG24" s="5">
        <v>433.58635106195402</v>
      </c>
      <c r="BH24" s="5">
        <v>2049.47369522298</v>
      </c>
      <c r="BI24" s="5">
        <v>-1303.43801075651</v>
      </c>
      <c r="BJ24" s="5">
        <v>195.15956879059601</v>
      </c>
      <c r="BK24" s="5">
        <v>449.69904199862998</v>
      </c>
      <c r="BL24" s="6">
        <v>522.63651558684603</v>
      </c>
      <c r="BM24" s="5" t="s">
        <v>224</v>
      </c>
      <c r="BN24" s="4" t="s">
        <v>224</v>
      </c>
      <c r="BO24" s="7">
        <v>15</v>
      </c>
      <c r="BP24" s="7">
        <v>6</v>
      </c>
      <c r="BQ24" s="4" t="s">
        <v>225</v>
      </c>
      <c r="BR24" s="5">
        <v>3746.9235053207499</v>
      </c>
      <c r="BS24" s="5">
        <v>2447.4563312211499</v>
      </c>
      <c r="BT24" s="1">
        <v>0.65319089854535095</v>
      </c>
      <c r="BU24" s="5">
        <v>2042.0821838803799</v>
      </c>
      <c r="BV24" s="1">
        <v>0.54500236820435599</v>
      </c>
      <c r="BW24" s="5">
        <v>563.97494623655905</v>
      </c>
      <c r="BX24" s="5">
        <v>3777.31170227963</v>
      </c>
      <c r="BY24" s="5">
        <v>2121.0436209419699</v>
      </c>
      <c r="BZ24" s="1">
        <v>0.56152199980263995</v>
      </c>
      <c r="CA24" s="5">
        <v>1474.3681983443701</v>
      </c>
      <c r="CB24" s="1">
        <v>0.390322090034185</v>
      </c>
      <c r="CC24" s="5">
        <v>686.69408602150497</v>
      </c>
      <c r="CD24" s="5">
        <v>5232.0330036851401</v>
      </c>
      <c r="CE24" s="5">
        <v>3081.2370912931601</v>
      </c>
      <c r="CF24" s="1">
        <v>0.58891774748418302</v>
      </c>
      <c r="CG24" s="5">
        <v>2358.7453653469502</v>
      </c>
      <c r="CH24" s="1">
        <v>0.450827692349339</v>
      </c>
      <c r="CI24" s="5">
        <v>792.11182795698903</v>
      </c>
      <c r="CJ24" s="5">
        <v>5724.5761296000501</v>
      </c>
      <c r="CK24" s="5">
        <v>3390.22036805992</v>
      </c>
      <c r="CL24" s="1">
        <v>0.59222207746179101</v>
      </c>
      <c r="CM24" s="5">
        <v>2641.5244088495401</v>
      </c>
      <c r="CN24" s="1">
        <v>0.46143580748118901</v>
      </c>
      <c r="CO24" s="5">
        <v>804.71198156681999</v>
      </c>
      <c r="CP24" s="5">
        <v>5830.0195738003704</v>
      </c>
      <c r="CQ24" s="5">
        <v>3190.0379999663401</v>
      </c>
      <c r="CR24" s="1">
        <v>0.54717449222676795</v>
      </c>
      <c r="CS24" s="5">
        <v>2379.2843418044299</v>
      </c>
      <c r="CT24" s="1">
        <v>0.40810915155357902</v>
      </c>
      <c r="CU24" s="5">
        <v>877.53655913978503</v>
      </c>
      <c r="CV24" s="5">
        <v>6530.6689663332099</v>
      </c>
      <c r="CW24" s="5">
        <v>3431.96295276499</v>
      </c>
      <c r="CX24" s="1">
        <v>0.525514762799552</v>
      </c>
      <c r="CY24" s="5">
        <v>2514.0530512452101</v>
      </c>
      <c r="CZ24" s="1">
        <v>0.38496102990453501</v>
      </c>
      <c r="DA24" s="5">
        <v>980.44451612903197</v>
      </c>
      <c r="DB24" s="5">
        <v>6301.8051811960904</v>
      </c>
      <c r="DC24" s="5">
        <v>3487.81319601421</v>
      </c>
      <c r="DD24" s="1">
        <v>0.55346255489164797</v>
      </c>
      <c r="DE24" s="5">
        <v>2667.3493270961098</v>
      </c>
      <c r="DF24" s="1">
        <v>0.42326750040689698</v>
      </c>
      <c r="DG24" s="5">
        <v>930.95806451612896</v>
      </c>
      <c r="DH24" s="5">
        <v>5727.8369452943998</v>
      </c>
      <c r="DI24" s="5">
        <v>3203.6604488714802</v>
      </c>
      <c r="DJ24" s="1">
        <v>0.55931418430187396</v>
      </c>
      <c r="DK24" s="5">
        <v>2442.9229580699098</v>
      </c>
      <c r="DL24" s="1">
        <v>0.42650008745043799</v>
      </c>
      <c r="DM24" s="5">
        <v>901.32315668202796</v>
      </c>
      <c r="DN24" s="5">
        <v>6156.9838468439602</v>
      </c>
      <c r="DO24" s="5">
        <v>2986.5154800290602</v>
      </c>
      <c r="DP24" s="1">
        <v>0.48506144474618501</v>
      </c>
      <c r="DQ24" s="5">
        <v>1911.2283966998</v>
      </c>
      <c r="DR24" s="1">
        <v>0.31041634089709202</v>
      </c>
      <c r="DS24" s="5">
        <v>1079.4385053763399</v>
      </c>
      <c r="DT24" s="5">
        <v>8189.9813592232704</v>
      </c>
      <c r="DU24" s="5">
        <v>4644.3814302070896</v>
      </c>
      <c r="DV24" s="1">
        <v>0.56708083040710999</v>
      </c>
      <c r="DW24" s="5">
        <v>3602.0141793405801</v>
      </c>
      <c r="DX24" s="1">
        <v>0.439807372123517</v>
      </c>
      <c r="DY24" s="5">
        <v>1247.8618279569901</v>
      </c>
      <c r="DZ24" s="5">
        <v>6889.4459979301901</v>
      </c>
      <c r="EA24" s="5">
        <v>3373.9440743455302</v>
      </c>
      <c r="EB24" s="1">
        <v>0.48972647080173998</v>
      </c>
      <c r="EC24" s="5">
        <v>2224.87218118176</v>
      </c>
      <c r="ED24" s="1">
        <v>0.32293920031453599</v>
      </c>
      <c r="EE24" s="5">
        <v>1293.46451612903</v>
      </c>
      <c r="EF24" s="5">
        <v>7092.5386479162598</v>
      </c>
      <c r="EG24" s="5">
        <v>3772.8976844937301</v>
      </c>
      <c r="EH24" s="1">
        <v>0.53195306670654297</v>
      </c>
      <c r="EI24" s="5">
        <v>2532.6979904404202</v>
      </c>
      <c r="EJ24" s="1">
        <v>0.35709329425853897</v>
      </c>
      <c r="EK24" s="5">
        <v>1339.89700460829</v>
      </c>
      <c r="EL24" s="5">
        <v>7544.72575952426</v>
      </c>
      <c r="EM24" s="5">
        <v>3906.8781172938902</v>
      </c>
      <c r="EN24" s="1">
        <v>0.51782904267420904</v>
      </c>
      <c r="EO24" s="5">
        <v>2507.4529657601001</v>
      </c>
      <c r="EP24" s="1">
        <v>0.33234514357195299</v>
      </c>
      <c r="EQ24" s="5">
        <v>1391.2381720430101</v>
      </c>
      <c r="ER24" s="5">
        <v>8067.2132130809096</v>
      </c>
      <c r="ES24" s="5">
        <v>4305.6615242951302</v>
      </c>
      <c r="ET24" s="1">
        <v>0.53372353135696704</v>
      </c>
      <c r="EU24" s="5">
        <v>3111.9361184118102</v>
      </c>
      <c r="EV24" s="1">
        <v>0.38575106870435</v>
      </c>
      <c r="EW24" s="5">
        <v>1515.61935483871</v>
      </c>
      <c r="EX24" s="5">
        <v>5013.4177129675199</v>
      </c>
      <c r="EY24" s="5">
        <v>2209.3146309948102</v>
      </c>
      <c r="EZ24" s="1">
        <v>0.44068034173180498</v>
      </c>
      <c r="FA24" s="5">
        <v>1287.1188801041701</v>
      </c>
      <c r="FB24" s="1">
        <v>0.256734817203633</v>
      </c>
      <c r="FC24" s="5">
        <v>1015.36021505376</v>
      </c>
      <c r="FD24" s="4">
        <v>7524.2352076003799</v>
      </c>
      <c r="FE24" s="4">
        <v>4568.4999521631198</v>
      </c>
      <c r="FF24" s="1">
        <v>0.60717133716771599</v>
      </c>
      <c r="FG24" s="4">
        <v>3516.4503822247402</v>
      </c>
      <c r="FH24" s="1">
        <v>0.46734987479826701</v>
      </c>
      <c r="FI24" s="4">
        <v>1250.66903225806</v>
      </c>
      <c r="FJ24" s="4">
        <v>10956.609133285199</v>
      </c>
      <c r="FK24" s="4">
        <v>6471.4574593530797</v>
      </c>
      <c r="FL24" s="1">
        <v>0.59064418385551198</v>
      </c>
      <c r="FM24" s="4">
        <v>5000.2697741964903</v>
      </c>
      <c r="FN24" s="1">
        <v>0.45637018838302101</v>
      </c>
      <c r="FO24" s="4">
        <v>1596.82380952381</v>
      </c>
      <c r="FP24" s="4">
        <v>12360.6885401336</v>
      </c>
      <c r="FQ24" s="4">
        <v>6622.0009527313296</v>
      </c>
      <c r="FR24" s="1">
        <v>0.53573075085829802</v>
      </c>
      <c r="FS24" s="4">
        <v>4893.33739304965</v>
      </c>
      <c r="FT24" s="1">
        <v>0.39587903029524601</v>
      </c>
      <c r="FU24" s="4">
        <v>1857.9810752688199</v>
      </c>
      <c r="FV24" s="4">
        <v>12029.6421264905</v>
      </c>
      <c r="FW24" s="4">
        <v>6691.4736448856902</v>
      </c>
      <c r="FX24" s="1">
        <v>0.55624877070535494</v>
      </c>
      <c r="FY24" s="4">
        <v>5110.2722851660201</v>
      </c>
      <c r="FZ24" s="1">
        <v>0.42480667599518002</v>
      </c>
      <c r="GA24" s="4">
        <v>1832.28122119816</v>
      </c>
      <c r="GB24" s="4">
        <v>14346.9652060672</v>
      </c>
      <c r="GC24" s="4">
        <v>7630.8969102361398</v>
      </c>
      <c r="GD24" s="1">
        <v>0.53188230407146198</v>
      </c>
      <c r="GE24" s="4">
        <v>5513.2425760403803</v>
      </c>
      <c r="GF24" s="1">
        <v>0.384279357819093</v>
      </c>
      <c r="GG24" s="4">
        <v>2327.3003333333299</v>
      </c>
      <c r="GH24" s="4">
        <v>13981.9846458464</v>
      </c>
      <c r="GI24" s="4">
        <v>7146.8417588392504</v>
      </c>
      <c r="GJ24" s="1">
        <v>0.51114644593479297</v>
      </c>
      <c r="GK24" s="4">
        <v>4757.5701716221802</v>
      </c>
      <c r="GL24" s="1">
        <v>0.34026429667375502</v>
      </c>
      <c r="GM24" s="4">
        <v>2633.36152073733</v>
      </c>
      <c r="GN24" s="4">
        <v>15611.9389726052</v>
      </c>
      <c r="GO24" s="4">
        <v>8212.5396415890209</v>
      </c>
      <c r="GP24" s="1">
        <v>0.52604225881230204</v>
      </c>
      <c r="GQ24" s="4">
        <v>5619.3890841719103</v>
      </c>
      <c r="GR24" s="1">
        <v>0.35994177879073602</v>
      </c>
      <c r="GS24" s="4">
        <v>2906.8575268817199</v>
      </c>
      <c r="GT24" s="4">
        <v>5013.4177129675199</v>
      </c>
      <c r="GU24" s="4">
        <v>2209.3146309948102</v>
      </c>
      <c r="GV24" s="1">
        <v>0.44068034173180498</v>
      </c>
      <c r="GW24" s="4">
        <v>1287.1188801041701</v>
      </c>
      <c r="GX24" s="1">
        <v>0.256734817203633</v>
      </c>
      <c r="GY24" s="4">
        <v>1015.36021505376</v>
      </c>
    </row>
    <row r="25" spans="1:207" s="8" customFormat="1" x14ac:dyDescent="0.25">
      <c r="A25" s="4" t="s">
        <v>220</v>
      </c>
      <c r="B25" s="4" t="s">
        <v>237</v>
      </c>
      <c r="C25" s="4" t="s">
        <v>238</v>
      </c>
      <c r="D25" s="30" t="s">
        <v>239</v>
      </c>
      <c r="E25" s="4"/>
      <c r="F25" s="5">
        <v>3244.4192142772399</v>
      </c>
      <c r="G25" s="5">
        <v>2808.63451015172</v>
      </c>
      <c r="H25" s="5">
        <v>3781.2426256825802</v>
      </c>
      <c r="I25" s="5">
        <v>4521.5778734269097</v>
      </c>
      <c r="J25" s="5">
        <v>5304.0557133811199</v>
      </c>
      <c r="K25" s="5">
        <v>4829.6413567136997</v>
      </c>
      <c r="L25" s="5">
        <v>6084.0104750951396</v>
      </c>
      <c r="M25" s="5">
        <v>6308.3026470628802</v>
      </c>
      <c r="N25" s="5">
        <v>9336.8060174372695</v>
      </c>
      <c r="O25" s="5">
        <v>11434.51998793</v>
      </c>
      <c r="P25" s="5">
        <v>10696.885447676201</v>
      </c>
      <c r="Q25" s="5">
        <v>10353.222107686001</v>
      </c>
      <c r="R25" s="5">
        <v>8798.5393003899899</v>
      </c>
      <c r="S25" s="5">
        <v>9147.1600143013893</v>
      </c>
      <c r="T25" s="5">
        <v>9222.6785793470299</v>
      </c>
      <c r="U25" s="5">
        <v>8502.5182700349105</v>
      </c>
      <c r="V25" s="5">
        <v>8139.4881794410603</v>
      </c>
      <c r="W25" s="5">
        <v>7374.86295096088</v>
      </c>
      <c r="X25" s="5">
        <v>6271.03998464502</v>
      </c>
      <c r="Y25" s="5">
        <v>6295.1325771475304</v>
      </c>
      <c r="Z25" s="5">
        <v>6967.1643178954901</v>
      </c>
      <c r="AA25" s="5">
        <v>8968.1434686651301</v>
      </c>
      <c r="AB25" s="5">
        <v>6671.22076866934</v>
      </c>
      <c r="AC25" s="5">
        <v>6053.0537244289599</v>
      </c>
      <c r="AD25" s="5">
        <v>8302.8204991094899</v>
      </c>
      <c r="AE25" s="5">
        <v>10133.6970700948</v>
      </c>
      <c r="AF25" s="5">
        <v>12392.313122158001</v>
      </c>
      <c r="AG25" s="5">
        <v>20771.326005367198</v>
      </c>
      <c r="AH25" s="5">
        <v>21050.107555362199</v>
      </c>
      <c r="AI25" s="5">
        <v>17945.699314691399</v>
      </c>
      <c r="AJ25" s="5">
        <v>17725.1968493819</v>
      </c>
      <c r="AK25" s="5">
        <v>15514.351130401899</v>
      </c>
      <c r="AL25" s="5">
        <v>12566.1725617926</v>
      </c>
      <c r="AM25" s="5">
        <v>15935.307786560599</v>
      </c>
      <c r="AN25" s="5">
        <v>6671.22076866934</v>
      </c>
      <c r="AO25" s="5">
        <v>14355.8742235385</v>
      </c>
      <c r="AP25" s="5">
        <v>22526.010192252801</v>
      </c>
      <c r="AQ25" s="5">
        <v>41821.433560729398</v>
      </c>
      <c r="AR25" s="5">
        <v>35670.896164073303</v>
      </c>
      <c r="AS25" s="5">
        <v>28080.5236921945</v>
      </c>
      <c r="AT25" s="5">
        <v>22606.528555230001</v>
      </c>
      <c r="AU25" s="5">
        <f t="shared" si="25"/>
        <v>19295.423368476597</v>
      </c>
      <c r="AV25" s="5">
        <f t="shared" si="26"/>
        <v>-6150.5373966560946</v>
      </c>
      <c r="AW25" s="5">
        <f t="shared" si="27"/>
        <v>-7590.3724718788035</v>
      </c>
      <c r="AX25" s="5">
        <v>224.29217196774599</v>
      </c>
      <c r="AY25" s="5">
        <v>3028.5033703743802</v>
      </c>
      <c r="AZ25" s="5">
        <v>2097.7139704927199</v>
      </c>
      <c r="BA25" s="5">
        <v>-737.63454025377405</v>
      </c>
      <c r="BB25" s="5">
        <v>-343.66333999022203</v>
      </c>
      <c r="BC25" s="5">
        <v>-1554.682807296</v>
      </c>
      <c r="BD25" s="5">
        <v>348.62071391140501</v>
      </c>
      <c r="BE25" s="5">
        <v>75.5185650456351</v>
      </c>
      <c r="BF25" s="5">
        <v>-720.16030931212299</v>
      </c>
      <c r="BG25" s="5">
        <v>-363.03009059384198</v>
      </c>
      <c r="BH25" s="5">
        <v>-764.62522848018398</v>
      </c>
      <c r="BI25" s="5">
        <v>-1103.82296631586</v>
      </c>
      <c r="BJ25" s="5">
        <v>24.092592502511302</v>
      </c>
      <c r="BK25" s="5">
        <v>672.03174074795197</v>
      </c>
      <c r="BL25" s="6">
        <v>2000.97915076964</v>
      </c>
      <c r="BM25" s="5" t="s">
        <v>224</v>
      </c>
      <c r="BN25" s="4" t="s">
        <v>224</v>
      </c>
      <c r="BO25" s="7">
        <v>9</v>
      </c>
      <c r="BP25" s="7">
        <v>7</v>
      </c>
      <c r="BQ25" s="4" t="s">
        <v>225</v>
      </c>
      <c r="BR25" s="5">
        <v>9336.8060174372695</v>
      </c>
      <c r="BS25" s="5">
        <v>5194.0525691456096</v>
      </c>
      <c r="BT25" s="1">
        <v>0.55629864853626398</v>
      </c>
      <c r="BU25" s="5">
        <v>4372.4406866199997</v>
      </c>
      <c r="BV25" s="1">
        <v>0.468301545352243</v>
      </c>
      <c r="BW25" s="5">
        <v>701.10645161290302</v>
      </c>
      <c r="BX25" s="5">
        <v>11434.51998793</v>
      </c>
      <c r="BY25" s="5">
        <v>6126.0036252576901</v>
      </c>
      <c r="BZ25" s="1">
        <v>0.53574646174252705</v>
      </c>
      <c r="CA25" s="5">
        <v>5284.0279717457997</v>
      </c>
      <c r="CB25" s="1">
        <v>0.46211191876209001</v>
      </c>
      <c r="CC25" s="5">
        <v>774.92376344085994</v>
      </c>
      <c r="CD25" s="5">
        <v>10696.885447676201</v>
      </c>
      <c r="CE25" s="5">
        <v>5408.5263137353604</v>
      </c>
      <c r="CF25" s="1">
        <v>0.50561692374767897</v>
      </c>
      <c r="CG25" s="5">
        <v>4451.1298679271904</v>
      </c>
      <c r="CH25" s="1">
        <v>0.41611456808618602</v>
      </c>
      <c r="CI25" s="5">
        <v>795.82023655913997</v>
      </c>
      <c r="CJ25" s="5">
        <v>10353.222107686001</v>
      </c>
      <c r="CK25" s="5">
        <v>5117.2055787167801</v>
      </c>
      <c r="CL25" s="1">
        <v>0.49426212685207299</v>
      </c>
      <c r="CM25" s="5">
        <v>4278.2498194218597</v>
      </c>
      <c r="CN25" s="1">
        <v>0.41322882624586899</v>
      </c>
      <c r="CO25" s="5">
        <v>780.03873271889404</v>
      </c>
      <c r="CP25" s="5">
        <v>8798.5393003899899</v>
      </c>
      <c r="CQ25" s="5">
        <v>3629.46395494834</v>
      </c>
      <c r="CR25" s="1">
        <v>0.41250755733823502</v>
      </c>
      <c r="CS25" s="5">
        <v>2868.7150358875101</v>
      </c>
      <c r="CT25" s="1">
        <v>0.32604446464884901</v>
      </c>
      <c r="CU25" s="5">
        <v>757.57344086021499</v>
      </c>
      <c r="CV25" s="5">
        <v>9147.1600143013893</v>
      </c>
      <c r="CW25" s="5">
        <v>3620.1855936335401</v>
      </c>
      <c r="CX25" s="1">
        <v>0.39577153870419401</v>
      </c>
      <c r="CY25" s="5">
        <v>2829.9895204558702</v>
      </c>
      <c r="CZ25" s="1">
        <v>0.30938449923596401</v>
      </c>
      <c r="DA25" s="5">
        <v>751.06331182795702</v>
      </c>
      <c r="DB25" s="5">
        <v>9222.6785793470299</v>
      </c>
      <c r="DC25" s="5">
        <v>5259.0273106088898</v>
      </c>
      <c r="DD25" s="1">
        <v>0.57022775599984399</v>
      </c>
      <c r="DE25" s="5">
        <v>4461.5786373573601</v>
      </c>
      <c r="DF25" s="1">
        <v>0.48376169666678798</v>
      </c>
      <c r="DG25" s="5">
        <v>719.10881720430098</v>
      </c>
      <c r="DH25" s="5">
        <v>8502.5182700349105</v>
      </c>
      <c r="DI25" s="5">
        <v>3755.31379367308</v>
      </c>
      <c r="DJ25" s="1">
        <v>0.44167077028317397</v>
      </c>
      <c r="DK25" s="5">
        <v>3038.7257529211001</v>
      </c>
      <c r="DL25" s="1">
        <v>0.35739126414233802</v>
      </c>
      <c r="DM25" s="5">
        <v>712.70944700460802</v>
      </c>
      <c r="DN25" s="5">
        <v>8144.9272557877503</v>
      </c>
      <c r="DO25" s="5">
        <v>4280.2024731642396</v>
      </c>
      <c r="DP25" s="1">
        <v>0.52550530394519401</v>
      </c>
      <c r="DQ25" s="5">
        <v>3506.5600177583901</v>
      </c>
      <c r="DR25" s="1">
        <v>0.43052072874765601</v>
      </c>
      <c r="DS25" s="5">
        <v>765.05967741935501</v>
      </c>
      <c r="DT25" s="5">
        <v>7377.4531979528701</v>
      </c>
      <c r="DU25" s="5">
        <v>3173.0476193183699</v>
      </c>
      <c r="DV25" s="1">
        <v>0.43010067758868897</v>
      </c>
      <c r="DW25" s="5">
        <v>2493.1046875827501</v>
      </c>
      <c r="DX25" s="1">
        <v>0.33793568331610002</v>
      </c>
      <c r="DY25" s="5">
        <v>757.90161290322601</v>
      </c>
      <c r="DZ25" s="5">
        <v>6270.9027063083404</v>
      </c>
      <c r="EA25" s="5">
        <v>2667.7566438531699</v>
      </c>
      <c r="EB25" s="1">
        <v>0.42541828007784099</v>
      </c>
      <c r="EC25" s="5">
        <v>2020.7090765754699</v>
      </c>
      <c r="ED25" s="1">
        <v>0.32223575635174401</v>
      </c>
      <c r="EE25" s="5">
        <v>730.26107526881697</v>
      </c>
      <c r="EF25" s="5">
        <v>6294.7768637182298</v>
      </c>
      <c r="EG25" s="5">
        <v>3345.75216402258</v>
      </c>
      <c r="EH25" s="1">
        <v>0.531512432681576</v>
      </c>
      <c r="EI25" s="5">
        <v>2684.6189677624502</v>
      </c>
      <c r="EJ25" s="1">
        <v>0.426483579304619</v>
      </c>
      <c r="EK25" s="5">
        <v>705.20512672811105</v>
      </c>
      <c r="EL25" s="5">
        <v>6967.1434851807899</v>
      </c>
      <c r="EM25" s="5">
        <v>2206.57353414209</v>
      </c>
      <c r="EN25" s="1">
        <v>0.31671136655007898</v>
      </c>
      <c r="EO25" s="5">
        <v>1448.66424418716</v>
      </c>
      <c r="EP25" s="1">
        <v>0.20792800482270599</v>
      </c>
      <c r="EQ25" s="5">
        <v>806.91741935483901</v>
      </c>
      <c r="ER25" s="5">
        <v>8968.0267494712407</v>
      </c>
      <c r="ES25" s="5">
        <v>3664.4358432737199</v>
      </c>
      <c r="ET25" s="1">
        <v>0.408611163374348</v>
      </c>
      <c r="EU25" s="5">
        <v>2767.2953927883</v>
      </c>
      <c r="EV25" s="1">
        <v>0.30857349895298503</v>
      </c>
      <c r="EW25" s="5">
        <v>908.58451612903195</v>
      </c>
      <c r="EX25" s="5">
        <v>6671.1354625248496</v>
      </c>
      <c r="EY25" s="5">
        <v>2868.22510006024</v>
      </c>
      <c r="EZ25" s="1">
        <v>0.429945564165578</v>
      </c>
      <c r="FA25" s="5">
        <v>2210.60636207374</v>
      </c>
      <c r="FB25" s="1">
        <v>0.33136883136189299</v>
      </c>
      <c r="FC25" s="5">
        <v>672.40752688171995</v>
      </c>
      <c r="FD25" s="4">
        <v>20771.326005367198</v>
      </c>
      <c r="FE25" s="4">
        <v>11320.0561944033</v>
      </c>
      <c r="FF25" s="1">
        <v>0.54498476368230997</v>
      </c>
      <c r="FG25" s="4">
        <v>9656.4686583657895</v>
      </c>
      <c r="FH25" s="1">
        <v>0.46489418421676998</v>
      </c>
      <c r="FI25" s="4">
        <v>1476.03021505376</v>
      </c>
      <c r="FJ25" s="4">
        <v>21050.107555362199</v>
      </c>
      <c r="FK25" s="4">
        <v>10525.731892452101</v>
      </c>
      <c r="FL25" s="1">
        <v>0.50003221431383504</v>
      </c>
      <c r="FM25" s="4">
        <v>8729.3796873490501</v>
      </c>
      <c r="FN25" s="1">
        <v>0.414695253427594</v>
      </c>
      <c r="FO25" s="4">
        <v>1575.8589692780299</v>
      </c>
      <c r="FP25" s="4">
        <v>17945.699314691399</v>
      </c>
      <c r="FQ25" s="4">
        <v>7249.6495485818796</v>
      </c>
      <c r="FR25" s="1">
        <v>0.40397698754747902</v>
      </c>
      <c r="FS25" s="4">
        <v>5698.7045563433803</v>
      </c>
      <c r="FT25" s="1">
        <v>0.31755266018962502</v>
      </c>
      <c r="FU25" s="4">
        <v>1508.63675268817</v>
      </c>
      <c r="FV25" s="4">
        <v>17725.1968493819</v>
      </c>
      <c r="FW25" s="4">
        <v>9014.3411042819698</v>
      </c>
      <c r="FX25" s="1">
        <v>0.508560845946052</v>
      </c>
      <c r="FY25" s="4">
        <v>7500.3043902784502</v>
      </c>
      <c r="FZ25" s="1">
        <v>0.42314364427157197</v>
      </c>
      <c r="GA25" s="4">
        <v>1431.81826420891</v>
      </c>
      <c r="GB25" s="4">
        <v>15522.380453740599</v>
      </c>
      <c r="GC25" s="4">
        <v>7453.2500924826099</v>
      </c>
      <c r="GD25" s="1">
        <v>0.48016153931380501</v>
      </c>
      <c r="GE25" s="4">
        <v>5999.6647053411398</v>
      </c>
      <c r="GF25" s="1">
        <v>0.38651705021798499</v>
      </c>
      <c r="GG25" s="4">
        <v>1522.96129032258</v>
      </c>
      <c r="GH25" s="4">
        <v>12565.679570026599</v>
      </c>
      <c r="GI25" s="4">
        <v>6013.5088078757499</v>
      </c>
      <c r="GJ25" s="1">
        <v>0.47856614314915502</v>
      </c>
      <c r="GK25" s="4">
        <v>4705.3280443379199</v>
      </c>
      <c r="GL25" s="1">
        <v>0.37445870063102099</v>
      </c>
      <c r="GM25" s="4">
        <v>1435.4662019969301</v>
      </c>
      <c r="GN25" s="4">
        <v>15935.170234652</v>
      </c>
      <c r="GO25" s="4">
        <v>5871.0093774158004</v>
      </c>
      <c r="GP25" s="1">
        <v>0.36843091670579903</v>
      </c>
      <c r="GQ25" s="4">
        <v>4215.9596369754599</v>
      </c>
      <c r="GR25" s="1">
        <v>0.264569475875921</v>
      </c>
      <c r="GS25" s="4">
        <v>1715.5019354838701</v>
      </c>
      <c r="GT25" s="4">
        <v>6671.1354625248496</v>
      </c>
      <c r="GU25" s="4">
        <v>2868.22510006024</v>
      </c>
      <c r="GV25" s="1">
        <v>0.429945564165578</v>
      </c>
      <c r="GW25" s="4">
        <v>2210.60636207374</v>
      </c>
      <c r="GX25" s="1">
        <v>0.33136883136189299</v>
      </c>
      <c r="GY25" s="4">
        <v>672.40752688171995</v>
      </c>
    </row>
    <row r="26" spans="1:207" s="8" customFormat="1" x14ac:dyDescent="0.25">
      <c r="A26" s="4" t="s">
        <v>220</v>
      </c>
      <c r="B26" s="4" t="s">
        <v>240</v>
      </c>
      <c r="C26" s="4" t="s">
        <v>241</v>
      </c>
      <c r="D26" s="30" t="s">
        <v>223</v>
      </c>
      <c r="E26" s="4"/>
      <c r="F26" s="5">
        <v>5121.5493447115496</v>
      </c>
      <c r="G26" s="5">
        <v>5243.0568194173602</v>
      </c>
      <c r="H26" s="5">
        <v>5101.1674344226603</v>
      </c>
      <c r="I26" s="5">
        <v>3956.6827314492998</v>
      </c>
      <c r="J26" s="5">
        <v>3407.8873185719499</v>
      </c>
      <c r="K26" s="5">
        <v>3970.2285507411498</v>
      </c>
      <c r="L26" s="5">
        <v>3536.1108273145801</v>
      </c>
      <c r="M26" s="5">
        <v>3369.2696950350501</v>
      </c>
      <c r="N26" s="5">
        <v>4176.9454456465801</v>
      </c>
      <c r="O26" s="5">
        <v>3418.0716639965799</v>
      </c>
      <c r="P26" s="5">
        <v>3691.1102806410199</v>
      </c>
      <c r="Q26" s="5">
        <v>3415.2233181929801</v>
      </c>
      <c r="R26" s="5">
        <v>4058.7041931919298</v>
      </c>
      <c r="S26" s="5">
        <v>4148.9861250883696</v>
      </c>
      <c r="T26" s="5">
        <v>6132.7775460292996</v>
      </c>
      <c r="U26" s="5">
        <v>6423.82068358368</v>
      </c>
      <c r="V26" s="5">
        <v>7747.8999726373304</v>
      </c>
      <c r="W26" s="5">
        <v>5852.2538733359097</v>
      </c>
      <c r="X26" s="5">
        <v>6798.6169222621502</v>
      </c>
      <c r="Y26" s="5">
        <v>7585.8894908621896</v>
      </c>
      <c r="Z26" s="5">
        <v>8053.7832161058896</v>
      </c>
      <c r="AA26" s="5">
        <v>7791.0479538482496</v>
      </c>
      <c r="AB26" s="5">
        <v>5919.1891634684898</v>
      </c>
      <c r="AC26" s="5">
        <v>10364.6061641289</v>
      </c>
      <c r="AD26" s="5">
        <v>9057.8501658719597</v>
      </c>
      <c r="AE26" s="5">
        <v>7378.1158693131101</v>
      </c>
      <c r="AF26" s="5">
        <v>6905.3805223496302</v>
      </c>
      <c r="AG26" s="5">
        <v>7595.0171096431604</v>
      </c>
      <c r="AH26" s="5">
        <v>7106.3335988340004</v>
      </c>
      <c r="AI26" s="5">
        <v>8207.6903182802998</v>
      </c>
      <c r="AJ26" s="5">
        <v>12556.598229613001</v>
      </c>
      <c r="AK26" s="5">
        <v>13600.1538459732</v>
      </c>
      <c r="AL26" s="5">
        <v>14384.5064131243</v>
      </c>
      <c r="AM26" s="5">
        <v>15844.831169954099</v>
      </c>
      <c r="AN26" s="5">
        <v>5919.1891634684898</v>
      </c>
      <c r="AO26" s="5">
        <v>19422.456330000899</v>
      </c>
      <c r="AP26" s="5">
        <v>14283.4963916627</v>
      </c>
      <c r="AQ26" s="5">
        <v>14701.350708477201</v>
      </c>
      <c r="AR26" s="5">
        <v>20764.288547893299</v>
      </c>
      <c r="AS26" s="5">
        <v>27984.6602590976</v>
      </c>
      <c r="AT26" s="5">
        <v>21764.020333422599</v>
      </c>
      <c r="AU26" s="5">
        <f t="shared" si="25"/>
        <v>417.85431681450063</v>
      </c>
      <c r="AV26" s="5">
        <f t="shared" si="26"/>
        <v>6062.9378394160976</v>
      </c>
      <c r="AW26" s="5">
        <f t="shared" si="27"/>
        <v>7220.3717112043014</v>
      </c>
      <c r="AX26" s="5">
        <v>-166.84113227953401</v>
      </c>
      <c r="AY26" s="5">
        <v>807.67575061153195</v>
      </c>
      <c r="AZ26" s="5">
        <v>-758.87378165000098</v>
      </c>
      <c r="BA26" s="5">
        <v>273.03861664444003</v>
      </c>
      <c r="BB26" s="5">
        <v>-275.88696244804498</v>
      </c>
      <c r="BC26" s="5">
        <v>643.480874998952</v>
      </c>
      <c r="BD26" s="5">
        <v>90.281931896439303</v>
      </c>
      <c r="BE26" s="5">
        <v>1983.79142094093</v>
      </c>
      <c r="BF26" s="5">
        <v>291.04313755438102</v>
      </c>
      <c r="BG26" s="5">
        <v>1324.07928905365</v>
      </c>
      <c r="BH26" s="5">
        <v>-1895.64609930142</v>
      </c>
      <c r="BI26" s="5">
        <v>946.36304892624503</v>
      </c>
      <c r="BJ26" s="5">
        <v>787.27256860004195</v>
      </c>
      <c r="BK26" s="5">
        <v>467.89372524369298</v>
      </c>
      <c r="BL26" s="6">
        <v>-262.73526225763601</v>
      </c>
      <c r="BM26" s="5" t="s">
        <v>224</v>
      </c>
      <c r="BN26" s="4" t="s">
        <v>224</v>
      </c>
      <c r="BO26" s="7">
        <v>4</v>
      </c>
      <c r="BP26" s="7">
        <v>8</v>
      </c>
      <c r="BQ26" s="4" t="s">
        <v>225</v>
      </c>
      <c r="BR26" s="5">
        <v>4107.6899253598003</v>
      </c>
      <c r="BS26" s="5">
        <v>1848.6369411072501</v>
      </c>
      <c r="BT26" s="1">
        <v>0.45004296202940097</v>
      </c>
      <c r="BU26" s="5">
        <v>991.15399750259303</v>
      </c>
      <c r="BV26" s="1">
        <v>0.241292311618623</v>
      </c>
      <c r="BW26" s="5">
        <v>604.27947311827995</v>
      </c>
      <c r="BX26" s="5">
        <v>3364.3482445653499</v>
      </c>
      <c r="BY26" s="5">
        <v>1121.49408139924</v>
      </c>
      <c r="BZ26" s="1">
        <v>0.333346609766352</v>
      </c>
      <c r="CA26" s="5">
        <v>723.98404206113196</v>
      </c>
      <c r="CB26" s="1">
        <v>0.21519295549461301</v>
      </c>
      <c r="CC26" s="5">
        <v>604.66236559139804</v>
      </c>
      <c r="CD26" s="5">
        <v>3666.7810204628099</v>
      </c>
      <c r="CE26" s="5">
        <v>1517.7769294457501</v>
      </c>
      <c r="CF26" s="1">
        <v>0.41392625329291799</v>
      </c>
      <c r="CG26" s="5">
        <v>872.25942947887802</v>
      </c>
      <c r="CH26" s="1">
        <v>0.23788151640666699</v>
      </c>
      <c r="CI26" s="5">
        <v>582.15645161290297</v>
      </c>
      <c r="CJ26" s="5">
        <v>3420.9874161656899</v>
      </c>
      <c r="CK26" s="5">
        <v>1315.62618943194</v>
      </c>
      <c r="CL26" s="1">
        <v>0.38457498651267302</v>
      </c>
      <c r="CM26" s="5">
        <v>676.08715302424901</v>
      </c>
      <c r="CN26" s="1">
        <v>0.19762924289912201</v>
      </c>
      <c r="CO26" s="5">
        <v>619.86785714285702</v>
      </c>
      <c r="CP26" s="5">
        <v>4106.9575460155602</v>
      </c>
      <c r="CQ26" s="5">
        <v>1607.0449548252</v>
      </c>
      <c r="CR26" s="1">
        <v>0.39129816581238003</v>
      </c>
      <c r="CS26" s="5">
        <v>944.65371612185299</v>
      </c>
      <c r="CT26" s="1">
        <v>0.23001302193598899</v>
      </c>
      <c r="CU26" s="5">
        <v>706.69913978494606</v>
      </c>
      <c r="CV26" s="5">
        <v>4198.8245669425296</v>
      </c>
      <c r="CW26" s="5">
        <v>1379.4995891362</v>
      </c>
      <c r="CX26" s="1">
        <v>0.32854423116341702</v>
      </c>
      <c r="CY26" s="5">
        <v>506.68000536430299</v>
      </c>
      <c r="CZ26" s="1">
        <v>0.120671868349397</v>
      </c>
      <c r="DA26" s="5">
        <v>818.43118279569899</v>
      </c>
      <c r="DB26" s="5">
        <v>6188.2187237473199</v>
      </c>
      <c r="DC26" s="5">
        <v>2683.0605619069502</v>
      </c>
      <c r="DD26" s="1">
        <v>0.43357558639785798</v>
      </c>
      <c r="DE26" s="5">
        <v>1752.5613974192299</v>
      </c>
      <c r="DF26" s="1">
        <v>0.28320934919345497</v>
      </c>
      <c r="DG26" s="5">
        <v>900.90430107526902</v>
      </c>
      <c r="DH26" s="5">
        <v>6433.3482222816301</v>
      </c>
      <c r="DI26" s="5">
        <v>2474.8041656697301</v>
      </c>
      <c r="DJ26" s="1">
        <v>0.38468369504674799</v>
      </c>
      <c r="DK26" s="5">
        <v>1377.2055879791901</v>
      </c>
      <c r="DL26" s="1">
        <v>0.214072912019482</v>
      </c>
      <c r="DM26" s="5">
        <v>999.07903225806501</v>
      </c>
      <c r="DN26" s="5">
        <v>7730.1398738704102</v>
      </c>
      <c r="DO26" s="5">
        <v>3013.4495863075199</v>
      </c>
      <c r="DP26" s="1">
        <v>0.38983118487850998</v>
      </c>
      <c r="DQ26" s="5">
        <v>1452.76089319673</v>
      </c>
      <c r="DR26" s="1">
        <v>0.18793461915319101</v>
      </c>
      <c r="DS26" s="5">
        <v>1125.44032258065</v>
      </c>
      <c r="DT26" s="5">
        <v>5764.3547548665501</v>
      </c>
      <c r="DU26" s="5">
        <v>926.97846082690603</v>
      </c>
      <c r="DV26" s="1">
        <v>0.16081218111087001</v>
      </c>
      <c r="DW26" s="5">
        <v>144.63120004060099</v>
      </c>
      <c r="DX26" s="1">
        <v>2.50906139873672E-2</v>
      </c>
      <c r="DY26" s="5">
        <v>1128.7725806451599</v>
      </c>
      <c r="DZ26" s="5">
        <v>6737.4879594017202</v>
      </c>
      <c r="EA26" s="5">
        <v>1855.52636307332</v>
      </c>
      <c r="EB26" s="1">
        <v>0.27540329188775098</v>
      </c>
      <c r="EC26" s="5">
        <v>776.83674010107802</v>
      </c>
      <c r="ED26" s="1">
        <v>0.11530064985378601</v>
      </c>
      <c r="EE26" s="5">
        <v>1189.1080645161301</v>
      </c>
      <c r="EF26" s="5">
        <v>7563.2002604069803</v>
      </c>
      <c r="EG26" s="5">
        <v>2452.3132411760998</v>
      </c>
      <c r="EH26" s="1">
        <v>0.32424280155767599</v>
      </c>
      <c r="EI26" s="5">
        <v>1139.4273273773599</v>
      </c>
      <c r="EJ26" s="1">
        <v>0.15065412631504899</v>
      </c>
      <c r="EK26" s="5">
        <v>1264.4032258064501</v>
      </c>
      <c r="EL26" s="5">
        <v>8076.1594493890098</v>
      </c>
      <c r="EM26" s="5">
        <v>1935.2944962116601</v>
      </c>
      <c r="EN26" s="1">
        <v>0.239630545724066</v>
      </c>
      <c r="EO26" s="5">
        <v>714.703597371044</v>
      </c>
      <c r="EP26" s="1">
        <v>8.8495478803989405E-2</v>
      </c>
      <c r="EQ26" s="5">
        <v>1273.1005376344101</v>
      </c>
      <c r="ER26" s="5">
        <v>7829.5337644191204</v>
      </c>
      <c r="ES26" s="5">
        <v>3842.5822787594602</v>
      </c>
      <c r="ET26" s="1">
        <v>0.49078047229604699</v>
      </c>
      <c r="EU26" s="5">
        <v>2125.9691202661402</v>
      </c>
      <c r="EV26" s="1">
        <v>0.27153202019863398</v>
      </c>
      <c r="EW26" s="5">
        <v>1315.3403225806501</v>
      </c>
      <c r="EX26" s="5">
        <v>5914.9617742973896</v>
      </c>
      <c r="EY26" s="5">
        <v>2105.4257974738098</v>
      </c>
      <c r="EZ26" s="1">
        <v>0.35594918070690401</v>
      </c>
      <c r="FA26" s="5">
        <v>1426.9583469544</v>
      </c>
      <c r="FB26" s="1">
        <v>0.241245573750796</v>
      </c>
      <c r="FC26" s="5">
        <v>918.48279569892497</v>
      </c>
      <c r="FD26" s="4">
        <v>7472.0381699251502</v>
      </c>
      <c r="FE26" s="4">
        <v>2970.1310225064899</v>
      </c>
      <c r="FF26" s="1">
        <v>0.397499444590798</v>
      </c>
      <c r="FG26" s="4">
        <v>1715.13803956372</v>
      </c>
      <c r="FH26" s="1">
        <v>0.229540856264243</v>
      </c>
      <c r="FI26" s="4">
        <v>1208.94183870968</v>
      </c>
      <c r="FJ26" s="4">
        <v>7087.7684366285002</v>
      </c>
      <c r="FK26" s="4">
        <v>2833.4031188776999</v>
      </c>
      <c r="FL26" s="1">
        <v>0.39975954973854699</v>
      </c>
      <c r="FM26" s="4">
        <v>1548.3465825031301</v>
      </c>
      <c r="FN26" s="1">
        <v>0.21845332509757401</v>
      </c>
      <c r="FO26" s="4">
        <v>1202.0243087557601</v>
      </c>
      <c r="FP26" s="4">
        <v>8305.7821129581007</v>
      </c>
      <c r="FQ26" s="4">
        <v>2986.54454396141</v>
      </c>
      <c r="FR26" s="1">
        <v>0.35957415007335802</v>
      </c>
      <c r="FS26" s="4">
        <v>1451.3337214861599</v>
      </c>
      <c r="FT26" s="1">
        <v>0.17473775518646101</v>
      </c>
      <c r="FU26" s="4">
        <v>1525.13032258065</v>
      </c>
      <c r="FV26" s="4">
        <v>12621.566946028999</v>
      </c>
      <c r="FW26" s="4">
        <v>5157.8647275766798</v>
      </c>
      <c r="FX26" s="1">
        <v>0.40865486429951298</v>
      </c>
      <c r="FY26" s="4">
        <v>3129.7669853984198</v>
      </c>
      <c r="FZ26" s="1">
        <v>0.24796976467197801</v>
      </c>
      <c r="GA26" s="4">
        <v>1899.9833333333299</v>
      </c>
      <c r="GB26" s="4">
        <v>13494.494628737</v>
      </c>
      <c r="GC26" s="4">
        <v>3940.42804713442</v>
      </c>
      <c r="GD26" s="1">
        <v>0.292002639264694</v>
      </c>
      <c r="GE26" s="4">
        <v>1597.3920932373301</v>
      </c>
      <c r="GF26" s="1">
        <v>0.118373613624302</v>
      </c>
      <c r="GG26" s="4">
        <v>2254.2129032258099</v>
      </c>
      <c r="GH26" s="4">
        <v>14300.688219808701</v>
      </c>
      <c r="GI26" s="4">
        <v>4307.8396042494196</v>
      </c>
      <c r="GJ26" s="1">
        <v>0.30123302725265899</v>
      </c>
      <c r="GK26" s="4">
        <v>1916.26406747844</v>
      </c>
      <c r="GL26" s="1">
        <v>0.13399803128524401</v>
      </c>
      <c r="GM26" s="4">
        <v>2453.51129032258</v>
      </c>
      <c r="GN26" s="4">
        <v>15905.693213808099</v>
      </c>
      <c r="GO26" s="4">
        <v>5777.8767749711296</v>
      </c>
      <c r="GP26" s="1">
        <v>0.36325840674175802</v>
      </c>
      <c r="GQ26" s="4">
        <v>2840.6727176371901</v>
      </c>
      <c r="GR26" s="1">
        <v>0.17859471319182299</v>
      </c>
      <c r="GS26" s="4">
        <v>2588.4408602150502</v>
      </c>
      <c r="GT26" s="4">
        <v>5914.9617742973896</v>
      </c>
      <c r="GU26" s="4">
        <v>2105.4257974738098</v>
      </c>
      <c r="GV26" s="1">
        <v>0.35594918070690401</v>
      </c>
      <c r="GW26" s="4">
        <v>1426.9583469544</v>
      </c>
      <c r="GX26" s="1">
        <v>0.241245573750796</v>
      </c>
      <c r="GY26" s="4">
        <v>918.48279569892497</v>
      </c>
    </row>
    <row r="27" spans="1:207" s="8" customFormat="1" x14ac:dyDescent="0.25">
      <c r="A27" s="4" t="s">
        <v>220</v>
      </c>
      <c r="B27" s="4" t="s">
        <v>242</v>
      </c>
      <c r="C27" s="4" t="s">
        <v>243</v>
      </c>
      <c r="D27" s="30" t="s">
        <v>228</v>
      </c>
      <c r="E27" s="4" t="s">
        <v>229</v>
      </c>
      <c r="F27" s="5">
        <v>3464.5982314409598</v>
      </c>
      <c r="G27" s="5">
        <v>3889.0815020950999</v>
      </c>
      <c r="H27" s="5">
        <v>3516.1651937772299</v>
      </c>
      <c r="I27" s="5">
        <v>3868.6050688354399</v>
      </c>
      <c r="J27" s="5">
        <v>4728.2290484611403</v>
      </c>
      <c r="K27" s="5">
        <v>5151.7727721877</v>
      </c>
      <c r="L27" s="5">
        <v>5293.1787800950196</v>
      </c>
      <c r="M27" s="5">
        <v>5700.5129592531403</v>
      </c>
      <c r="N27" s="5">
        <v>5335.1421426998004</v>
      </c>
      <c r="O27" s="5">
        <v>5163.6583651010496</v>
      </c>
      <c r="P27" s="5">
        <v>4753.4223207041096</v>
      </c>
      <c r="Q27" s="5">
        <v>6915.4397935137704</v>
      </c>
      <c r="R27" s="5">
        <v>8092.0270477304903</v>
      </c>
      <c r="S27" s="5">
        <v>8076.7378045389596</v>
      </c>
      <c r="T27" s="5">
        <v>7001.6724006802197</v>
      </c>
      <c r="U27" s="5">
        <v>6317.7490453053097</v>
      </c>
      <c r="V27" s="5">
        <v>5890.0940164476797</v>
      </c>
      <c r="W27" s="5">
        <v>6557.1452876925396</v>
      </c>
      <c r="X27" s="5">
        <v>6379.5519161612701</v>
      </c>
      <c r="Y27" s="5">
        <v>7312.3777382087201</v>
      </c>
      <c r="Z27" s="5">
        <v>7079.7186509638404</v>
      </c>
      <c r="AA27" s="5">
        <v>7735.2315370562301</v>
      </c>
      <c r="AB27" s="5">
        <v>4630.4144069095701</v>
      </c>
      <c r="AC27" s="5">
        <v>7353.6797335360598</v>
      </c>
      <c r="AD27" s="5">
        <v>7384.7702626126602</v>
      </c>
      <c r="AE27" s="5">
        <v>9880.0018206488494</v>
      </c>
      <c r="AF27" s="5">
        <v>10993.6917393482</v>
      </c>
      <c r="AG27" s="5">
        <v>10498.800507800799</v>
      </c>
      <c r="AH27" s="5">
        <v>11668.8621142179</v>
      </c>
      <c r="AI27" s="5">
        <v>16168.7648522694</v>
      </c>
      <c r="AJ27" s="5">
        <v>13319.421445985499</v>
      </c>
      <c r="AK27" s="5">
        <v>12447.239304140199</v>
      </c>
      <c r="AL27" s="5">
        <v>13691.92965437</v>
      </c>
      <c r="AM27" s="5">
        <v>14814.950188020101</v>
      </c>
      <c r="AN27" s="5">
        <v>4630.4144069095701</v>
      </c>
      <c r="AO27" s="5">
        <v>14738.4499961487</v>
      </c>
      <c r="AP27" s="5">
        <v>20873.693559996998</v>
      </c>
      <c r="AQ27" s="5">
        <v>22167.662622018699</v>
      </c>
      <c r="AR27" s="5">
        <v>29488.186298255001</v>
      </c>
      <c r="AS27" s="5">
        <v>26139.168958510199</v>
      </c>
      <c r="AT27" s="5">
        <v>19445.364594929601</v>
      </c>
      <c r="AU27" s="5">
        <f t="shared" si="25"/>
        <v>1293.9690620217007</v>
      </c>
      <c r="AV27" s="5">
        <f t="shared" si="26"/>
        <v>7320.523676236302</v>
      </c>
      <c r="AW27" s="5">
        <f t="shared" si="27"/>
        <v>-3349.0173397448016</v>
      </c>
      <c r="AX27" s="5">
        <v>407.33417915812601</v>
      </c>
      <c r="AY27" s="5">
        <v>-365.37081655334401</v>
      </c>
      <c r="AZ27" s="5">
        <v>-171.48377759875001</v>
      </c>
      <c r="BA27" s="5">
        <v>-410.23604439693599</v>
      </c>
      <c r="BB27" s="5">
        <v>2162.0174728096599</v>
      </c>
      <c r="BC27" s="5">
        <v>1176.5872542167201</v>
      </c>
      <c r="BD27" s="5">
        <v>-15.2892431915316</v>
      </c>
      <c r="BE27" s="5">
        <v>-1075.06540385874</v>
      </c>
      <c r="BF27" s="5">
        <v>-683.92335537490499</v>
      </c>
      <c r="BG27" s="5">
        <v>-427.655028857633</v>
      </c>
      <c r="BH27" s="5">
        <v>667.05127124485603</v>
      </c>
      <c r="BI27" s="5">
        <v>-177.59337153126901</v>
      </c>
      <c r="BJ27" s="5">
        <v>932.82582204745802</v>
      </c>
      <c r="BK27" s="5">
        <v>-232.65908724488401</v>
      </c>
      <c r="BL27" s="6">
        <v>655.51288609239202</v>
      </c>
      <c r="BM27" s="5" t="s">
        <v>244</v>
      </c>
      <c r="BN27" s="4" t="s">
        <v>244</v>
      </c>
      <c r="BO27" s="7">
        <v>21</v>
      </c>
      <c r="BP27" s="7">
        <v>9</v>
      </c>
      <c r="BQ27" s="4" t="s">
        <v>225</v>
      </c>
      <c r="BR27" s="5">
        <v>5335.1421426998004</v>
      </c>
      <c r="BS27" s="5">
        <v>2460.1057915541001</v>
      </c>
      <c r="BT27" s="1">
        <v>0.46111344848052799</v>
      </c>
      <c r="BU27" s="5">
        <v>1555.25277106778</v>
      </c>
      <c r="BV27" s="1">
        <v>0.291511028098074</v>
      </c>
      <c r="BW27" s="5">
        <v>837.92204301075299</v>
      </c>
      <c r="BX27" s="5">
        <v>5163.6583651010496</v>
      </c>
      <c r="BY27" s="5">
        <v>2335.7191694144999</v>
      </c>
      <c r="BZ27" s="1">
        <v>0.45233805264899501</v>
      </c>
      <c r="CA27" s="5">
        <v>1431.78939280686</v>
      </c>
      <c r="CB27" s="1">
        <v>0.27728197560158302</v>
      </c>
      <c r="CC27" s="5">
        <v>846.01236559139795</v>
      </c>
      <c r="CD27" s="5">
        <v>4753.4223207041096</v>
      </c>
      <c r="CE27" s="5">
        <v>1862.0856304441199</v>
      </c>
      <c r="CF27" s="1">
        <v>0.39173578630570499</v>
      </c>
      <c r="CG27" s="5">
        <v>997.723667723787</v>
      </c>
      <c r="CH27" s="1">
        <v>0.20989586037371</v>
      </c>
      <c r="CI27" s="5">
        <v>847.13107526881697</v>
      </c>
      <c r="CJ27" s="5">
        <v>6915.4397935137704</v>
      </c>
      <c r="CK27" s="5">
        <v>3266.4926226745501</v>
      </c>
      <c r="CL27" s="1">
        <v>0.47234777833483699</v>
      </c>
      <c r="CM27" s="5">
        <v>2280.6722161361399</v>
      </c>
      <c r="CN27" s="1">
        <v>0.329794240747388</v>
      </c>
      <c r="CO27" s="5">
        <v>956.78663594470004</v>
      </c>
      <c r="CP27" s="5">
        <v>8092.0270477304903</v>
      </c>
      <c r="CQ27" s="5">
        <v>3812.9878142356902</v>
      </c>
      <c r="CR27" s="1">
        <v>0.47120304859894002</v>
      </c>
      <c r="CS27" s="5">
        <v>2800.60038258226</v>
      </c>
      <c r="CT27" s="1">
        <v>0.34609379900277598</v>
      </c>
      <c r="CU27" s="5">
        <v>1045.3247311828</v>
      </c>
      <c r="CV27" s="5">
        <v>8076.7378045389596</v>
      </c>
      <c r="CW27" s="5">
        <v>3683.3624579512498</v>
      </c>
      <c r="CX27" s="1">
        <v>0.45604581293715801</v>
      </c>
      <c r="CY27" s="5">
        <v>2617.8984751446201</v>
      </c>
      <c r="CZ27" s="1">
        <v>0.32412819859936798</v>
      </c>
      <c r="DA27" s="5">
        <v>1055.1596774193499</v>
      </c>
      <c r="DB27" s="5">
        <v>7001.6724006802197</v>
      </c>
      <c r="DC27" s="5">
        <v>2272.7112866549801</v>
      </c>
      <c r="DD27" s="1">
        <v>0.32459549041942898</v>
      </c>
      <c r="DE27" s="5">
        <v>1221.1367738610199</v>
      </c>
      <c r="DF27" s="1">
        <v>0.17440644234402999</v>
      </c>
      <c r="DG27" s="5">
        <v>1060.15537634409</v>
      </c>
      <c r="DH27" s="5">
        <v>6317.7490453053097</v>
      </c>
      <c r="DI27" s="5">
        <v>1594.8376266654</v>
      </c>
      <c r="DJ27" s="1">
        <v>0.25243763486467002</v>
      </c>
      <c r="DK27" s="5">
        <v>526.362316926944</v>
      </c>
      <c r="DL27" s="1">
        <v>8.33148504558094E-2</v>
      </c>
      <c r="DM27" s="5">
        <v>1077.01774193548</v>
      </c>
      <c r="DN27" s="5">
        <v>5894.0523293374799</v>
      </c>
      <c r="DO27" s="5">
        <v>1092.1792015564499</v>
      </c>
      <c r="DP27" s="1">
        <v>0.185301918023388</v>
      </c>
      <c r="DQ27" s="5">
        <v>-24.8611957026148</v>
      </c>
      <c r="DR27" s="1">
        <v>-4.2180140781697701E-3</v>
      </c>
      <c r="DS27" s="5">
        <v>1052.9521505376299</v>
      </c>
      <c r="DT27" s="5">
        <v>6559.1040379201004</v>
      </c>
      <c r="DU27" s="5">
        <v>1856.75999179686</v>
      </c>
      <c r="DV27" s="1">
        <v>0.28308134480904501</v>
      </c>
      <c r="DW27" s="5">
        <v>889.133410989259</v>
      </c>
      <c r="DX27" s="1">
        <v>0.1355571440625</v>
      </c>
      <c r="DY27" s="5">
        <v>986.79892473118298</v>
      </c>
      <c r="DZ27" s="5">
        <v>6379.4417814970902</v>
      </c>
      <c r="EA27" s="5">
        <v>2101.96509096204</v>
      </c>
      <c r="EB27" s="1">
        <v>0.32949044179046699</v>
      </c>
      <c r="EC27" s="5">
        <v>1155.73475888656</v>
      </c>
      <c r="ED27" s="1">
        <v>0.18116549981514901</v>
      </c>
      <c r="EE27" s="5">
        <v>1004.12365591398</v>
      </c>
      <c r="EF27" s="5">
        <v>7311.9566790729696</v>
      </c>
      <c r="EG27" s="5">
        <v>3223.3052228055199</v>
      </c>
      <c r="EH27" s="1">
        <v>0.44082663017283902</v>
      </c>
      <c r="EI27" s="5">
        <v>2234.7286131349301</v>
      </c>
      <c r="EJ27" s="1">
        <v>0.30562662105627397</v>
      </c>
      <c r="EK27" s="5">
        <v>1007.42131336406</v>
      </c>
      <c r="EL27" s="5">
        <v>7079.6899328852896</v>
      </c>
      <c r="EM27" s="5">
        <v>3150.4416026966301</v>
      </c>
      <c r="EN27" s="1">
        <v>0.44499711605486703</v>
      </c>
      <c r="EO27" s="5">
        <v>2197.4542288262701</v>
      </c>
      <c r="EP27" s="1">
        <v>0.31038848447571898</v>
      </c>
      <c r="EQ27" s="5">
        <v>988.15483870967705</v>
      </c>
      <c r="ER27" s="5">
        <v>7735.0879605790396</v>
      </c>
      <c r="ES27" s="5">
        <v>3616.9644812504398</v>
      </c>
      <c r="ET27" s="1">
        <v>0.467604828760044</v>
      </c>
      <c r="EU27" s="5">
        <v>2594.9939428112698</v>
      </c>
      <c r="EV27" s="1">
        <v>0.33548344324412899</v>
      </c>
      <c r="EW27" s="5">
        <v>1015.36505376344</v>
      </c>
      <c r="EX27" s="5">
        <v>4630.2324879902199</v>
      </c>
      <c r="EY27" s="5">
        <v>1783.2385446570199</v>
      </c>
      <c r="EZ27" s="1">
        <v>0.38512937509775902</v>
      </c>
      <c r="FA27" s="5">
        <v>1100.45909321256</v>
      </c>
      <c r="FB27" s="1">
        <v>0.23766821559541701</v>
      </c>
      <c r="FC27" s="5">
        <v>679.43118279569899</v>
      </c>
      <c r="FD27" s="4">
        <v>10498.800507800799</v>
      </c>
      <c r="FE27" s="4">
        <v>4795.8249609686</v>
      </c>
      <c r="FF27" s="1">
        <v>0.45679741770549798</v>
      </c>
      <c r="FG27" s="4">
        <v>2987.0421638746402</v>
      </c>
      <c r="FH27" s="1">
        <v>0.28451270806176399</v>
      </c>
      <c r="FI27" s="4">
        <v>1683.9344086021499</v>
      </c>
      <c r="FJ27" s="4">
        <v>11668.8621142179</v>
      </c>
      <c r="FK27" s="4">
        <v>5128.5782531186696</v>
      </c>
      <c r="FL27" s="1">
        <v>0.439509714222244</v>
      </c>
      <c r="FM27" s="4">
        <v>3278.3958838599301</v>
      </c>
      <c r="FN27" s="1">
        <v>0.28095249149147</v>
      </c>
      <c r="FO27" s="4">
        <v>1803.9177112135201</v>
      </c>
      <c r="FP27" s="4">
        <v>16168.7648522694</v>
      </c>
      <c r="FQ27" s="4">
        <v>7496.3502721869299</v>
      </c>
      <c r="FR27" s="1">
        <v>0.46363159713679297</v>
      </c>
      <c r="FS27" s="4">
        <v>5418.4988577268896</v>
      </c>
      <c r="FT27" s="1">
        <v>0.33512138417711901</v>
      </c>
      <c r="FU27" s="4">
        <v>2100.4844086021499</v>
      </c>
      <c r="FV27" s="4">
        <v>13319.421445985499</v>
      </c>
      <c r="FW27" s="4">
        <v>3867.5489133203801</v>
      </c>
      <c r="FX27" s="1">
        <v>0.29036913720348201</v>
      </c>
      <c r="FY27" s="4">
        <v>1747.4990907879701</v>
      </c>
      <c r="FZ27" s="1">
        <v>0.13119932407534601</v>
      </c>
      <c r="GA27" s="4">
        <v>2137.1731182795702</v>
      </c>
      <c r="GB27" s="4">
        <v>12453.156367257599</v>
      </c>
      <c r="GC27" s="4">
        <v>2948.9391933533102</v>
      </c>
      <c r="GD27" s="1">
        <v>0.236802550806059</v>
      </c>
      <c r="GE27" s="4">
        <v>864.27221528664404</v>
      </c>
      <c r="GF27" s="1">
        <v>6.9401860042408905E-2</v>
      </c>
      <c r="GG27" s="4">
        <v>2039.7510752688199</v>
      </c>
      <c r="GH27" s="4">
        <v>13691.398460570101</v>
      </c>
      <c r="GI27" s="4">
        <v>5325.2703137675599</v>
      </c>
      <c r="GJ27" s="1">
        <v>0.388950064458634</v>
      </c>
      <c r="GK27" s="4">
        <v>3390.4633720214902</v>
      </c>
      <c r="GL27" s="1">
        <v>0.24763455550473601</v>
      </c>
      <c r="GM27" s="4">
        <v>2011.5449692780301</v>
      </c>
      <c r="GN27" s="4">
        <v>14814.777893464299</v>
      </c>
      <c r="GO27" s="4">
        <v>6767.4060839470703</v>
      </c>
      <c r="GP27" s="1">
        <v>0.45680104910196301</v>
      </c>
      <c r="GQ27" s="4">
        <v>4792.4481716375403</v>
      </c>
      <c r="GR27" s="1">
        <v>0.32349105778708798</v>
      </c>
      <c r="GS27" s="4">
        <v>2003.5198924731201</v>
      </c>
      <c r="GT27" s="4">
        <v>4630.2324879902199</v>
      </c>
      <c r="GU27" s="4">
        <v>1783.2385446570199</v>
      </c>
      <c r="GV27" s="1">
        <v>0.38512937509775902</v>
      </c>
      <c r="GW27" s="4">
        <v>1100.45909321256</v>
      </c>
      <c r="GX27" s="1">
        <v>0.23766821559541701</v>
      </c>
      <c r="GY27" s="4">
        <v>679.43118279569899</v>
      </c>
    </row>
    <row r="28" spans="1:207" s="8" customFormat="1" x14ac:dyDescent="0.25">
      <c r="A28" s="4" t="s">
        <v>220</v>
      </c>
      <c r="B28" s="4" t="s">
        <v>245</v>
      </c>
      <c r="C28" s="4" t="s">
        <v>246</v>
      </c>
      <c r="D28" s="30" t="s">
        <v>232</v>
      </c>
      <c r="E28" s="4"/>
      <c r="F28" s="5">
        <v>6431.0081315325397</v>
      </c>
      <c r="G28" s="5">
        <v>6280.9203674157297</v>
      </c>
      <c r="H28" s="5">
        <v>6508.0175566264297</v>
      </c>
      <c r="I28" s="5">
        <v>6512.3273533943402</v>
      </c>
      <c r="J28" s="5">
        <v>6424.4939976915703</v>
      </c>
      <c r="K28" s="5">
        <v>5904.5078394045704</v>
      </c>
      <c r="L28" s="5">
        <v>5607.1012182838904</v>
      </c>
      <c r="M28" s="5">
        <v>6368.33419979474</v>
      </c>
      <c r="N28" s="5">
        <v>3549.2937563692199</v>
      </c>
      <c r="O28" s="5">
        <v>3928.7583511308999</v>
      </c>
      <c r="P28" s="5">
        <v>5124.7126498827001</v>
      </c>
      <c r="Q28" s="5">
        <v>5116.3654573740196</v>
      </c>
      <c r="R28" s="5">
        <v>7129.0660155518999</v>
      </c>
      <c r="S28" s="5">
        <v>7885.5889415089096</v>
      </c>
      <c r="T28" s="5">
        <v>7573.8010096987</v>
      </c>
      <c r="U28" s="5">
        <v>6519.8232911038003</v>
      </c>
      <c r="V28" s="5">
        <v>7328.5083649392</v>
      </c>
      <c r="W28" s="5">
        <v>5721.3317059805304</v>
      </c>
      <c r="X28" s="5">
        <v>6548.90602425425</v>
      </c>
      <c r="Y28" s="5">
        <v>5985.8806722898998</v>
      </c>
      <c r="Z28" s="5">
        <v>6108.2834499458604</v>
      </c>
      <c r="AA28" s="5">
        <v>6068.6385578758</v>
      </c>
      <c r="AB28" s="5">
        <v>2052.5028415448101</v>
      </c>
      <c r="AC28" s="5">
        <v>12711.9284989483</v>
      </c>
      <c r="AD28" s="5">
        <v>13020.3449100208</v>
      </c>
      <c r="AE28" s="5">
        <v>12329.001837096101</v>
      </c>
      <c r="AF28" s="5">
        <v>11975.435418078599</v>
      </c>
      <c r="AG28" s="5">
        <v>7478.0521075001197</v>
      </c>
      <c r="AH28" s="5">
        <v>10241.078107256701</v>
      </c>
      <c r="AI28" s="5">
        <v>15014.6549570608</v>
      </c>
      <c r="AJ28" s="5">
        <v>14093.624300802499</v>
      </c>
      <c r="AK28" s="5">
        <v>13049.840070919699</v>
      </c>
      <c r="AL28" s="5">
        <v>12534.786696544101</v>
      </c>
      <c r="AM28" s="5">
        <v>12176.9220078217</v>
      </c>
      <c r="AN28" s="5">
        <v>2052.5028415448101</v>
      </c>
      <c r="AO28" s="5">
        <v>25732.273408968998</v>
      </c>
      <c r="AP28" s="5">
        <v>24304.437255174798</v>
      </c>
      <c r="AQ28" s="5">
        <v>17719.130214756799</v>
      </c>
      <c r="AR28" s="5">
        <v>29108.279257863302</v>
      </c>
      <c r="AS28" s="5">
        <v>25584.626767463898</v>
      </c>
      <c r="AT28" s="5">
        <v>14229.4248493665</v>
      </c>
      <c r="AU28" s="5">
        <f t="shared" si="25"/>
        <v>-6585.3070404179998</v>
      </c>
      <c r="AV28" s="5">
        <f t="shared" si="26"/>
        <v>11389.149043106503</v>
      </c>
      <c r="AW28" s="5">
        <f t="shared" si="27"/>
        <v>-3523.6524903994032</v>
      </c>
      <c r="AX28" s="5">
        <v>761.23298151084703</v>
      </c>
      <c r="AY28" s="5">
        <v>-2819.0404434255302</v>
      </c>
      <c r="AZ28" s="5">
        <v>379.46459476168798</v>
      </c>
      <c r="BA28" s="5">
        <v>1195.95429875179</v>
      </c>
      <c r="BB28" s="5">
        <v>-8.3471925086769296</v>
      </c>
      <c r="BC28" s="5">
        <v>2012.7005581778801</v>
      </c>
      <c r="BD28" s="5">
        <v>756.52292595701101</v>
      </c>
      <c r="BE28" s="5">
        <v>-311.78793181021302</v>
      </c>
      <c r="BF28" s="5">
        <v>-1053.9777185948999</v>
      </c>
      <c r="BG28" s="5">
        <v>808.685073835401</v>
      </c>
      <c r="BH28" s="5">
        <v>-1607.17665895867</v>
      </c>
      <c r="BI28" s="5">
        <v>827.57431827372102</v>
      </c>
      <c r="BJ28" s="5">
        <v>-563.02535196435701</v>
      </c>
      <c r="BK28" s="5">
        <v>122.402777655967</v>
      </c>
      <c r="BL28" s="6">
        <v>-39.6448920700659</v>
      </c>
      <c r="BM28" s="5" t="s">
        <v>224</v>
      </c>
      <c r="BN28" s="4" t="s">
        <v>224</v>
      </c>
      <c r="BO28" s="7">
        <v>1</v>
      </c>
      <c r="BP28" s="7">
        <v>10</v>
      </c>
      <c r="BQ28" s="4" t="s">
        <v>225</v>
      </c>
      <c r="BR28" s="5">
        <v>3549.2937563692199</v>
      </c>
      <c r="BS28" s="5">
        <v>1631.5925060514201</v>
      </c>
      <c r="BT28" s="1">
        <v>0.45969497540842302</v>
      </c>
      <c r="BU28" s="5">
        <v>588.61570580247906</v>
      </c>
      <c r="BV28" s="1">
        <v>0.16584023363696099</v>
      </c>
      <c r="BW28" s="5">
        <v>700.03397849462397</v>
      </c>
      <c r="BX28" s="5">
        <v>3928.7583511308999</v>
      </c>
      <c r="BY28" s="5">
        <v>2162.9190120409298</v>
      </c>
      <c r="BZ28" s="1">
        <v>0.55053500845078096</v>
      </c>
      <c r="CA28" s="5">
        <v>1654.7290212718999</v>
      </c>
      <c r="CB28" s="1">
        <v>0.42118371082700601</v>
      </c>
      <c r="CC28" s="5">
        <v>689.15086021505397</v>
      </c>
      <c r="CD28" s="5">
        <v>5124.7126498827001</v>
      </c>
      <c r="CE28" s="5">
        <v>2715.7077933325299</v>
      </c>
      <c r="CF28" s="1">
        <v>0.52992391551840301</v>
      </c>
      <c r="CG28" s="5">
        <v>1838.05281507258</v>
      </c>
      <c r="CH28" s="1">
        <v>0.35866456143929298</v>
      </c>
      <c r="CI28" s="5">
        <v>858.75758064516106</v>
      </c>
      <c r="CJ28" s="5">
        <v>5116.3654573740196</v>
      </c>
      <c r="CK28" s="5">
        <v>2205.06304032751</v>
      </c>
      <c r="CL28" s="1">
        <v>0.43098231717389102</v>
      </c>
      <c r="CM28" s="5">
        <v>1241.83962521936</v>
      </c>
      <c r="CN28" s="1">
        <v>0.24271910119898599</v>
      </c>
      <c r="CO28" s="5">
        <v>928.21486175115194</v>
      </c>
      <c r="CP28" s="5">
        <v>7129.0660155518999</v>
      </c>
      <c r="CQ28" s="5">
        <v>3299.8418526752898</v>
      </c>
      <c r="CR28" s="1">
        <v>0.46287155224495902</v>
      </c>
      <c r="CS28" s="5">
        <v>2195.2504928536</v>
      </c>
      <c r="CT28" s="1">
        <v>0.30792960649609802</v>
      </c>
      <c r="CU28" s="5">
        <v>1110.63198924731</v>
      </c>
      <c r="CV28" s="5">
        <v>7885.5889415089096</v>
      </c>
      <c r="CW28" s="5">
        <v>2917.1548381173202</v>
      </c>
      <c r="CX28" s="1">
        <v>0.36993493571060099</v>
      </c>
      <c r="CY28" s="5">
        <v>1592.80410425063</v>
      </c>
      <c r="CZ28" s="1">
        <v>0.20198923835178301</v>
      </c>
      <c r="DA28" s="5">
        <v>1207.4838709677399</v>
      </c>
      <c r="DB28" s="5">
        <v>7573.8010096987</v>
      </c>
      <c r="DC28" s="5">
        <v>2358.5003678273802</v>
      </c>
      <c r="DD28" s="1">
        <v>0.31140247344856098</v>
      </c>
      <c r="DE28" s="5">
        <v>512.41142786243404</v>
      </c>
      <c r="DF28" s="1">
        <v>6.76557817146584E-2</v>
      </c>
      <c r="DG28" s="5">
        <v>1194.34193548387</v>
      </c>
      <c r="DH28" s="5">
        <v>6519.8232911038003</v>
      </c>
      <c r="DI28" s="5">
        <v>1573.7354399507201</v>
      </c>
      <c r="DJ28" s="1">
        <v>0.24137700819254701</v>
      </c>
      <c r="DK28" s="5">
        <v>847.17714570820101</v>
      </c>
      <c r="DL28" s="1">
        <v>0.12993866672186699</v>
      </c>
      <c r="DM28" s="5">
        <v>1131.83525345622</v>
      </c>
      <c r="DN28" s="5">
        <v>7329.6758115305502</v>
      </c>
      <c r="DO28" s="5">
        <v>3102.6322009507599</v>
      </c>
      <c r="DP28" s="1">
        <v>0.42329733002241599</v>
      </c>
      <c r="DQ28" s="5">
        <v>1931.1901569045001</v>
      </c>
      <c r="DR28" s="1">
        <v>0.26347552150485098</v>
      </c>
      <c r="DS28" s="5">
        <v>1046.9489247311801</v>
      </c>
      <c r="DT28" s="5">
        <v>5721.8534623792102</v>
      </c>
      <c r="DU28" s="5">
        <v>1981.3531380146801</v>
      </c>
      <c r="DV28" s="1">
        <v>0.34627820356497102</v>
      </c>
      <c r="DW28" s="5">
        <v>611.53449868792904</v>
      </c>
      <c r="DX28" s="1">
        <v>0.10687699409093999</v>
      </c>
      <c r="DY28" s="5">
        <v>1036.71</v>
      </c>
      <c r="DZ28" s="5">
        <v>6548.8496869672599</v>
      </c>
      <c r="EA28" s="5">
        <v>2781.5339829703098</v>
      </c>
      <c r="EB28" s="1">
        <v>0.42473626910475298</v>
      </c>
      <c r="EC28" s="5">
        <v>1758.4044176760499</v>
      </c>
      <c r="ED28" s="1">
        <v>0.268505844801327</v>
      </c>
      <c r="EE28" s="5">
        <v>1091.2247311828</v>
      </c>
      <c r="EF28" s="5">
        <v>5985.7436208756499</v>
      </c>
      <c r="EG28" s="5">
        <v>2292.0705601617701</v>
      </c>
      <c r="EH28" s="1">
        <v>0.38292160595853603</v>
      </c>
      <c r="EI28" s="5">
        <v>1183.6488707942201</v>
      </c>
      <c r="EJ28" s="1">
        <v>0.19774466561951901</v>
      </c>
      <c r="EK28" s="5">
        <v>1060.01912442396</v>
      </c>
      <c r="EL28" s="5">
        <v>6108.2615390805104</v>
      </c>
      <c r="EM28" s="5">
        <v>2088.90634357203</v>
      </c>
      <c r="EN28" s="1">
        <v>0.34198050135988001</v>
      </c>
      <c r="EO28" s="5">
        <v>851.33807047574896</v>
      </c>
      <c r="EP28" s="1">
        <v>0.13937485568175301</v>
      </c>
      <c r="EQ28" s="5">
        <v>1084.02150537634</v>
      </c>
      <c r="ER28" s="5">
        <v>6067.4423709789498</v>
      </c>
      <c r="ES28" s="5">
        <v>2747.2491347687501</v>
      </c>
      <c r="ET28" s="1">
        <v>0.452785369319544</v>
      </c>
      <c r="EU28" s="5">
        <v>1814.84296151785</v>
      </c>
      <c r="EV28" s="1">
        <v>0.29911169328915099</v>
      </c>
      <c r="EW28" s="5">
        <v>1053.2860215053799</v>
      </c>
      <c r="EX28" s="5">
        <v>2052.5028287802302</v>
      </c>
      <c r="EY28" s="5">
        <v>111.84565088579799</v>
      </c>
      <c r="EZ28" s="1">
        <v>5.4492324842381201E-2</v>
      </c>
      <c r="FA28" s="5">
        <v>-1791.2853656119601</v>
      </c>
      <c r="FB28" s="1">
        <v>-0.872732227451543</v>
      </c>
      <c r="FC28" s="5">
        <v>624.61612903225796</v>
      </c>
      <c r="FD28" s="4">
        <v>7478.0521075001197</v>
      </c>
      <c r="FE28" s="4">
        <v>3794.5115180923399</v>
      </c>
      <c r="FF28" s="1">
        <v>0.50741977503561797</v>
      </c>
      <c r="FG28" s="4">
        <v>2243.34472707438</v>
      </c>
      <c r="FH28" s="1">
        <v>0.29999051822926198</v>
      </c>
      <c r="FI28" s="4">
        <v>1389.18483870968</v>
      </c>
      <c r="FJ28" s="4">
        <v>10241.078107256701</v>
      </c>
      <c r="FK28" s="4">
        <v>4920.7708336600399</v>
      </c>
      <c r="FL28" s="1">
        <v>0.48049343849581999</v>
      </c>
      <c r="FM28" s="4">
        <v>3079.8924402919401</v>
      </c>
      <c r="FN28" s="1">
        <v>0.30073908313515901</v>
      </c>
      <c r="FO28" s="4">
        <v>1786.97244239631</v>
      </c>
      <c r="FP28" s="4">
        <v>15014.6549570608</v>
      </c>
      <c r="FQ28" s="4">
        <v>6216.99669079261</v>
      </c>
      <c r="FR28" s="1">
        <v>0.41406190875328802</v>
      </c>
      <c r="FS28" s="4">
        <v>3788.0545971042302</v>
      </c>
      <c r="FT28" s="1">
        <v>0.25229048605761401</v>
      </c>
      <c r="FU28" s="4">
        <v>2318.1158602150499</v>
      </c>
      <c r="FV28" s="4">
        <v>14093.624300802499</v>
      </c>
      <c r="FW28" s="4">
        <v>3932.2358077781</v>
      </c>
      <c r="FX28" s="1">
        <v>0.27900813331274898</v>
      </c>
      <c r="FY28" s="4">
        <v>1359.5885735706399</v>
      </c>
      <c r="FZ28" s="1">
        <v>9.6468342319386197E-2</v>
      </c>
      <c r="GA28" s="4">
        <v>2326.1771889400902</v>
      </c>
      <c r="GB28" s="4">
        <v>13051.5292739098</v>
      </c>
      <c r="GC28" s="4">
        <v>5083.98533896545</v>
      </c>
      <c r="GD28" s="1">
        <v>0.389531773041219</v>
      </c>
      <c r="GE28" s="4">
        <v>2542.7246555924298</v>
      </c>
      <c r="GF28" s="1">
        <v>0.19482197083795999</v>
      </c>
      <c r="GG28" s="4">
        <v>2083.6589247311799</v>
      </c>
      <c r="GH28" s="4">
        <v>12534.593307842901</v>
      </c>
      <c r="GI28" s="4">
        <v>5073.6045431320799</v>
      </c>
      <c r="GJ28" s="1">
        <v>0.40476818182505497</v>
      </c>
      <c r="GK28" s="4">
        <v>2942.0532884702802</v>
      </c>
      <c r="GL28" s="1">
        <v>0.23471469845211701</v>
      </c>
      <c r="GM28" s="4">
        <v>2151.24385560676</v>
      </c>
      <c r="GN28" s="4">
        <v>12175.703910059499</v>
      </c>
      <c r="GO28" s="4">
        <v>4836.1554783407801</v>
      </c>
      <c r="GP28" s="1">
        <v>0.39719719813038401</v>
      </c>
      <c r="GQ28" s="4">
        <v>2666.1810319935998</v>
      </c>
      <c r="GR28" s="1">
        <v>0.21897551481937899</v>
      </c>
      <c r="GS28" s="4">
        <v>2137.3075268817202</v>
      </c>
      <c r="GT28" s="4">
        <v>2052.5028287802302</v>
      </c>
      <c r="GU28" s="4">
        <v>111.84565088579799</v>
      </c>
      <c r="GV28" s="1">
        <v>5.4492324842381201E-2</v>
      </c>
      <c r="GW28" s="4">
        <v>-1791.2853656119601</v>
      </c>
      <c r="GX28" s="1">
        <v>-0.872732227451543</v>
      </c>
      <c r="GY28" s="4">
        <v>624.61612903225796</v>
      </c>
    </row>
    <row r="29" spans="1:207" s="8" customFormat="1" x14ac:dyDescent="0.25">
      <c r="A29" s="4" t="s">
        <v>220</v>
      </c>
      <c r="B29" s="4" t="s">
        <v>247</v>
      </c>
      <c r="C29" s="4" t="s">
        <v>248</v>
      </c>
      <c r="D29" s="30" t="s">
        <v>232</v>
      </c>
      <c r="E29" s="4"/>
      <c r="F29" s="5"/>
      <c r="G29" s="5"/>
      <c r="H29" s="5"/>
      <c r="I29" s="5"/>
      <c r="J29" s="5"/>
      <c r="K29" s="5"/>
      <c r="L29" s="5"/>
      <c r="M29" s="5"/>
      <c r="N29" s="5"/>
      <c r="O29" s="5">
        <v>0</v>
      </c>
      <c r="P29" s="5">
        <v>113.10713887793599</v>
      </c>
      <c r="Q29" s="5">
        <v>953.94107484288998</v>
      </c>
      <c r="R29" s="5">
        <v>1353.55025514672</v>
      </c>
      <c r="S29" s="5">
        <v>1603.3858143049399</v>
      </c>
      <c r="T29" s="5">
        <v>2241.6600140258402</v>
      </c>
      <c r="U29" s="5">
        <v>3368.70613284408</v>
      </c>
      <c r="V29" s="5">
        <v>4713.4996316297802</v>
      </c>
      <c r="W29" s="5">
        <v>6724.7847224953002</v>
      </c>
      <c r="X29" s="5">
        <v>7681.4342193919501</v>
      </c>
      <c r="Y29" s="5">
        <v>6269.5144998055903</v>
      </c>
      <c r="Z29" s="5">
        <v>6309.2834781743504</v>
      </c>
      <c r="AA29" s="5">
        <v>4975.29094936602</v>
      </c>
      <c r="AB29" s="5">
        <v>3454.16576547677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1067.0482137208301</v>
      </c>
      <c r="AI29" s="5">
        <v>2956.9360694516599</v>
      </c>
      <c r="AJ29" s="5">
        <v>5610.3661468699202</v>
      </c>
      <c r="AK29" s="5">
        <v>11438.2843541251</v>
      </c>
      <c r="AL29" s="5">
        <v>13950.9487191975</v>
      </c>
      <c r="AM29" s="5">
        <v>11284.574427540399</v>
      </c>
      <c r="AN29" s="5">
        <v>3454.16576547677</v>
      </c>
      <c r="AO29" s="5"/>
      <c r="AP29" s="5"/>
      <c r="AQ29" s="5">
        <v>1067.0482137208301</v>
      </c>
      <c r="AR29" s="5">
        <v>8567.3022163215792</v>
      </c>
      <c r="AS29" s="5">
        <v>25389.233073322601</v>
      </c>
      <c r="AT29" s="5">
        <v>14738.7401930171</v>
      </c>
      <c r="AU29" s="5">
        <f t="shared" si="25"/>
        <v>1067.0482137208301</v>
      </c>
      <c r="AV29" s="5">
        <f t="shared" si="26"/>
        <v>7500.2540026007491</v>
      </c>
      <c r="AW29" s="5">
        <f t="shared" si="27"/>
        <v>16821.930857001022</v>
      </c>
      <c r="AX29" s="5">
        <v>0</v>
      </c>
      <c r="AY29" s="5">
        <v>0</v>
      </c>
      <c r="AZ29" s="5">
        <v>0</v>
      </c>
      <c r="BA29" s="5">
        <v>113.10713887793599</v>
      </c>
      <c r="BB29" s="5">
        <v>840.83393596495296</v>
      </c>
      <c r="BC29" s="5">
        <v>399.609180303833</v>
      </c>
      <c r="BD29" s="5">
        <v>249.83555915821799</v>
      </c>
      <c r="BE29" s="5">
        <v>638.27419972089604</v>
      </c>
      <c r="BF29" s="5">
        <v>1127.0461188182401</v>
      </c>
      <c r="BG29" s="5">
        <v>1344.7934987857</v>
      </c>
      <c r="BH29" s="5">
        <v>2011.28509086553</v>
      </c>
      <c r="BI29" s="5">
        <v>956.649496896649</v>
      </c>
      <c r="BJ29" s="5">
        <v>-1411.9197195863701</v>
      </c>
      <c r="BK29" s="5">
        <v>39.768978368760102</v>
      </c>
      <c r="BL29" s="6">
        <v>-1333.99252880833</v>
      </c>
      <c r="BM29" s="5" t="s">
        <v>224</v>
      </c>
      <c r="BN29" s="4" t="s">
        <v>224</v>
      </c>
      <c r="BO29" s="7">
        <v>19</v>
      </c>
      <c r="BP29" s="7">
        <v>11</v>
      </c>
      <c r="BQ29" s="4" t="s">
        <v>249</v>
      </c>
      <c r="BR29" s="5"/>
      <c r="BS29" s="5"/>
      <c r="BT29" s="1"/>
      <c r="BU29" s="5"/>
      <c r="BV29" s="1"/>
      <c r="BW29" s="5"/>
      <c r="BX29" s="5">
        <v>0</v>
      </c>
      <c r="BY29" s="5">
        <v>0</v>
      </c>
      <c r="BZ29" s="1"/>
      <c r="CA29" s="5">
        <v>0</v>
      </c>
      <c r="CB29" s="1"/>
      <c r="CC29" s="5">
        <v>0</v>
      </c>
      <c r="CD29" s="5">
        <v>126.80117950373899</v>
      </c>
      <c r="CE29" s="5">
        <v>-213.52532123145301</v>
      </c>
      <c r="CF29" s="1">
        <v>-1.68393797334635</v>
      </c>
      <c r="CG29" s="5">
        <v>-403.59010811290699</v>
      </c>
      <c r="CH29" s="1">
        <v>-3.18285768076003</v>
      </c>
      <c r="CI29" s="5">
        <v>158.444086021505</v>
      </c>
      <c r="CJ29" s="5">
        <v>1048.9828863422299</v>
      </c>
      <c r="CK29" s="5">
        <v>405.03877905323202</v>
      </c>
      <c r="CL29" s="1">
        <v>0.38612524982708601</v>
      </c>
      <c r="CM29" s="5">
        <v>-207.151265056743</v>
      </c>
      <c r="CN29" s="1">
        <v>-0.19747821223192</v>
      </c>
      <c r="CO29" s="5">
        <v>326.128801843318</v>
      </c>
      <c r="CP29" s="5">
        <v>1500.97742312021</v>
      </c>
      <c r="CQ29" s="5">
        <v>874.33199566942801</v>
      </c>
      <c r="CR29" s="1">
        <v>0.58250842564432403</v>
      </c>
      <c r="CS29" s="5">
        <v>430.57365840729301</v>
      </c>
      <c r="CT29" s="1">
        <v>0.28686218178566802</v>
      </c>
      <c r="CU29" s="5">
        <v>349.15376344086002</v>
      </c>
      <c r="CV29" s="5">
        <v>1732.80390665549</v>
      </c>
      <c r="CW29" s="5">
        <v>881.30992048253302</v>
      </c>
      <c r="CX29" s="1">
        <v>0.50860337808422895</v>
      </c>
      <c r="CY29" s="5">
        <v>148.84771004141399</v>
      </c>
      <c r="CZ29" s="1">
        <v>8.5899916008792501E-2</v>
      </c>
      <c r="DA29" s="5">
        <v>432.46989247311802</v>
      </c>
      <c r="DB29" s="5">
        <v>2339.7973525366101</v>
      </c>
      <c r="DC29" s="5">
        <v>1273.8967749327201</v>
      </c>
      <c r="DD29" s="1">
        <v>0.54444748112552199</v>
      </c>
      <c r="DE29" s="5">
        <v>717.80225216909503</v>
      </c>
      <c r="DF29" s="1">
        <v>0.30677966679076502</v>
      </c>
      <c r="DG29" s="5">
        <v>534.31559139784895</v>
      </c>
      <c r="DH29" s="5">
        <v>3432.3325669081801</v>
      </c>
      <c r="DI29" s="5">
        <v>1837.5409309430599</v>
      </c>
      <c r="DJ29" s="1">
        <v>0.53536214662272796</v>
      </c>
      <c r="DK29" s="5">
        <v>985.85870415438001</v>
      </c>
      <c r="DL29" s="1">
        <v>0.28722703436702102</v>
      </c>
      <c r="DM29" s="5">
        <v>737.86502304147496</v>
      </c>
      <c r="DN29" s="5">
        <v>4645.6336850522002</v>
      </c>
      <c r="DO29" s="5">
        <v>2174.6888245484301</v>
      </c>
      <c r="DP29" s="1">
        <v>0.468114572086412</v>
      </c>
      <c r="DQ29" s="5">
        <v>1063.3558834150299</v>
      </c>
      <c r="DR29" s="1">
        <v>0.22889361398348901</v>
      </c>
      <c r="DS29" s="5">
        <v>878.91693548387104</v>
      </c>
      <c r="DT29" s="5">
        <v>6483.3401418000803</v>
      </c>
      <c r="DU29" s="5">
        <v>2947.79930178528</v>
      </c>
      <c r="DV29" s="1">
        <v>0.45467293668273101</v>
      </c>
      <c r="DW29" s="5">
        <v>1756.56893460483</v>
      </c>
      <c r="DX29" s="1">
        <v>0.27093579793534001</v>
      </c>
      <c r="DY29" s="5">
        <v>1027.6902150537601</v>
      </c>
      <c r="DZ29" s="5">
        <v>7508.7532581018004</v>
      </c>
      <c r="EA29" s="5">
        <v>3699.4832939374701</v>
      </c>
      <c r="EB29" s="1">
        <v>0.49268942083638301</v>
      </c>
      <c r="EC29" s="5">
        <v>2427.7648226163701</v>
      </c>
      <c r="ED29" s="1">
        <v>0.32332462383110899</v>
      </c>
      <c r="EE29" s="5">
        <v>1054.73172043011</v>
      </c>
      <c r="EF29" s="5">
        <v>6237.0665111317903</v>
      </c>
      <c r="EG29" s="5">
        <v>3214.51208099316</v>
      </c>
      <c r="EH29" s="1">
        <v>0.51538845629687702</v>
      </c>
      <c r="EI29" s="5">
        <v>2104.3660524975799</v>
      </c>
      <c r="EJ29" s="1">
        <v>0.33739676316450201</v>
      </c>
      <c r="EK29" s="5">
        <v>941.13882488479203</v>
      </c>
      <c r="EL29" s="5">
        <v>6312.1554498002597</v>
      </c>
      <c r="EM29" s="5">
        <v>3153.5889881738499</v>
      </c>
      <c r="EN29" s="1">
        <v>0.49960572315652302</v>
      </c>
      <c r="EO29" s="5">
        <v>2087.2599883386301</v>
      </c>
      <c r="EP29" s="1">
        <v>0.330673096525954</v>
      </c>
      <c r="EQ29" s="5">
        <v>991.36666666666702</v>
      </c>
      <c r="ER29" s="5">
        <v>4991.0777424697699</v>
      </c>
      <c r="ES29" s="5">
        <v>1931.947935512</v>
      </c>
      <c r="ET29" s="1">
        <v>0.387080313150161</v>
      </c>
      <c r="EU29" s="5">
        <v>719.24163765094897</v>
      </c>
      <c r="EV29" s="1">
        <v>0.144105476765233</v>
      </c>
      <c r="EW29" s="5">
        <v>1000.23322580645</v>
      </c>
      <c r="EX29" s="5">
        <v>3418.5779109587602</v>
      </c>
      <c r="EY29" s="5">
        <v>1462.33783881057</v>
      </c>
      <c r="EZ29" s="1">
        <v>0.42776203348264402</v>
      </c>
      <c r="FA29" s="5">
        <v>725.40065993033602</v>
      </c>
      <c r="FB29" s="1">
        <v>0.21219368954703599</v>
      </c>
      <c r="FC29" s="5">
        <v>621.52903225806403</v>
      </c>
      <c r="FD29" s="4">
        <v>0</v>
      </c>
      <c r="FE29" s="4">
        <v>0</v>
      </c>
      <c r="FF29" s="1"/>
      <c r="FG29" s="4">
        <v>0</v>
      </c>
      <c r="FH29" s="1"/>
      <c r="FI29" s="4">
        <v>0</v>
      </c>
      <c r="FJ29" s="4">
        <v>1175.78406584597</v>
      </c>
      <c r="FK29" s="4">
        <v>191.51345782177901</v>
      </c>
      <c r="FL29" s="1">
        <v>0.162881487668389</v>
      </c>
      <c r="FM29" s="4">
        <v>-610.74137316965096</v>
      </c>
      <c r="FN29" s="1">
        <v>-0.51943327938385198</v>
      </c>
      <c r="FO29" s="4">
        <v>484.57288786482297</v>
      </c>
      <c r="FP29" s="4">
        <v>3233.7813297757002</v>
      </c>
      <c r="FQ29" s="4">
        <v>1755.64191615196</v>
      </c>
      <c r="FR29" s="1">
        <v>0.54290681314364997</v>
      </c>
      <c r="FS29" s="4">
        <v>579.42136844870697</v>
      </c>
      <c r="FT29" s="1">
        <v>0.179177659019046</v>
      </c>
      <c r="FU29" s="4">
        <v>781.62365591397895</v>
      </c>
      <c r="FV29" s="4">
        <v>5772.1299194447802</v>
      </c>
      <c r="FW29" s="4">
        <v>3111.43770587578</v>
      </c>
      <c r="FX29" s="1">
        <v>0.53904498847022897</v>
      </c>
      <c r="FY29" s="4">
        <v>1703.6609563234699</v>
      </c>
      <c r="FZ29" s="1">
        <v>0.29515291237369601</v>
      </c>
      <c r="GA29" s="4">
        <v>1272.1806144393199</v>
      </c>
      <c r="GB29" s="4">
        <v>11128.9738268523</v>
      </c>
      <c r="GC29" s="4">
        <v>5122.4881263337102</v>
      </c>
      <c r="GD29" s="1">
        <v>0.46028395843415798</v>
      </c>
      <c r="GE29" s="4">
        <v>2819.9248180198601</v>
      </c>
      <c r="GF29" s="1">
        <v>0.253385879227775</v>
      </c>
      <c r="GG29" s="4">
        <v>1906.6071505376301</v>
      </c>
      <c r="GH29" s="4">
        <v>13745.8197692336</v>
      </c>
      <c r="GI29" s="4">
        <v>6913.9953749306396</v>
      </c>
      <c r="GJ29" s="1">
        <v>0.502988944348434</v>
      </c>
      <c r="GK29" s="4">
        <v>4532.1308751139504</v>
      </c>
      <c r="GL29" s="1">
        <v>0.32970975548929699</v>
      </c>
      <c r="GM29" s="4">
        <v>1995.8705453149</v>
      </c>
      <c r="GN29" s="4">
        <v>11303.23319227</v>
      </c>
      <c r="GO29" s="4">
        <v>5085.5369236858396</v>
      </c>
      <c r="GP29" s="1">
        <v>0.44991878316406902</v>
      </c>
      <c r="GQ29" s="4">
        <v>2806.5016259895801</v>
      </c>
      <c r="GR29" s="1">
        <v>0.248291933666278</v>
      </c>
      <c r="GS29" s="4">
        <v>1991.59989247312</v>
      </c>
      <c r="GT29" s="4">
        <v>3418.5779109587602</v>
      </c>
      <c r="GU29" s="4">
        <v>1462.33783881057</v>
      </c>
      <c r="GV29" s="1">
        <v>0.42776203348264402</v>
      </c>
      <c r="GW29" s="4">
        <v>725.40065993033602</v>
      </c>
      <c r="GX29" s="1">
        <v>0.21219368954703599</v>
      </c>
      <c r="GY29" s="4">
        <v>621.52903225806403</v>
      </c>
    </row>
    <row r="30" spans="1:207" s="8" customFormat="1" x14ac:dyDescent="0.25">
      <c r="A30" s="4" t="s">
        <v>220</v>
      </c>
      <c r="B30" s="4" t="s">
        <v>250</v>
      </c>
      <c r="C30" s="4" t="s">
        <v>251</v>
      </c>
      <c r="D30" s="30" t="s">
        <v>228</v>
      </c>
      <c r="E30" s="4" t="s">
        <v>229</v>
      </c>
      <c r="F30" s="5"/>
      <c r="G30" s="5"/>
      <c r="H30" s="5">
        <v>0</v>
      </c>
      <c r="I30" s="5"/>
      <c r="J30" s="5"/>
      <c r="K30" s="5">
        <v>376.87535010992099</v>
      </c>
      <c r="L30" s="5">
        <v>1747.0496718694101</v>
      </c>
      <c r="M30" s="5">
        <v>-3149.1631569354099</v>
      </c>
      <c r="N30" s="5">
        <v>5886.98252553971</v>
      </c>
      <c r="O30" s="5">
        <v>2240.8346007642799</v>
      </c>
      <c r="P30" s="5">
        <v>1682.4139369832601</v>
      </c>
      <c r="Q30" s="5">
        <v>2181.5407441224302</v>
      </c>
      <c r="R30" s="5">
        <v>2492.6172049438701</v>
      </c>
      <c r="S30" s="5">
        <v>3103.1761706452899</v>
      </c>
      <c r="T30" s="5">
        <v>3906.0758700766401</v>
      </c>
      <c r="U30" s="5">
        <v>5770.4662370306896</v>
      </c>
      <c r="V30" s="5">
        <v>5418.6502050031804</v>
      </c>
      <c r="W30" s="5">
        <v>6080.8460790845302</v>
      </c>
      <c r="X30" s="5">
        <v>6132.3098166420104</v>
      </c>
      <c r="Y30" s="5">
        <v>6019.2745021643004</v>
      </c>
      <c r="Z30" s="5">
        <v>6043.6718320352802</v>
      </c>
      <c r="AA30" s="5">
        <v>7447.7856419873697</v>
      </c>
      <c r="AB30" s="5">
        <v>5386.4644784858701</v>
      </c>
      <c r="AC30" s="5">
        <v>0</v>
      </c>
      <c r="AD30" s="5">
        <v>0</v>
      </c>
      <c r="AE30" s="5">
        <v>376.87535010992099</v>
      </c>
      <c r="AF30" s="5">
        <v>-1402.1134850660001</v>
      </c>
      <c r="AG30" s="5">
        <v>8127.8171263039903</v>
      </c>
      <c r="AH30" s="5">
        <v>3863.9546811056798</v>
      </c>
      <c r="AI30" s="5">
        <v>5595.79337558916</v>
      </c>
      <c r="AJ30" s="5">
        <v>9676.5421071073306</v>
      </c>
      <c r="AK30" s="5">
        <v>11499.4962840877</v>
      </c>
      <c r="AL30" s="5">
        <v>12151.584318806301</v>
      </c>
      <c r="AM30" s="5">
        <v>13491.4574740226</v>
      </c>
      <c r="AN30" s="5">
        <v>5386.4644784858701</v>
      </c>
      <c r="AO30" s="5">
        <v>0</v>
      </c>
      <c r="AP30" s="5">
        <v>-1025.2381349560801</v>
      </c>
      <c r="AQ30" s="5">
        <v>11991.771807409699</v>
      </c>
      <c r="AR30" s="5">
        <v>15272.335482696501</v>
      </c>
      <c r="AS30" s="5">
        <v>23651.080602893999</v>
      </c>
      <c r="AT30" s="5">
        <v>18877.921952508499</v>
      </c>
      <c r="AU30" s="5">
        <f t="shared" si="25"/>
        <v>13017.009942365779</v>
      </c>
      <c r="AV30" s="5">
        <f t="shared" si="26"/>
        <v>3280.5636752868013</v>
      </c>
      <c r="AW30" s="5">
        <f t="shared" si="27"/>
        <v>8378.7451201974982</v>
      </c>
      <c r="AX30" s="5">
        <v>-4896.2128288048298</v>
      </c>
      <c r="AY30" s="5">
        <v>9036.1456824751203</v>
      </c>
      <c r="AZ30" s="5">
        <v>-3646.1479247754301</v>
      </c>
      <c r="BA30" s="5">
        <v>-558.42066378102402</v>
      </c>
      <c r="BB30" s="5">
        <v>499.12680713917098</v>
      </c>
      <c r="BC30" s="5">
        <v>311.07646082144697</v>
      </c>
      <c r="BD30" s="5">
        <v>610.55896570141294</v>
      </c>
      <c r="BE30" s="5">
        <v>802.89969943134804</v>
      </c>
      <c r="BF30" s="5">
        <v>1864.39036695406</v>
      </c>
      <c r="BG30" s="5">
        <v>-351.81603202751398</v>
      </c>
      <c r="BH30" s="5">
        <v>662.19587408134896</v>
      </c>
      <c r="BI30" s="5">
        <v>51.463737557479398</v>
      </c>
      <c r="BJ30" s="5">
        <v>-113.03531447771</v>
      </c>
      <c r="BK30" s="5">
        <v>24.397329870981601</v>
      </c>
      <c r="BL30" s="6">
        <v>1404.1138099520899</v>
      </c>
      <c r="BM30" s="5" t="s">
        <v>224</v>
      </c>
      <c r="BN30" s="4" t="s">
        <v>224</v>
      </c>
      <c r="BO30" s="7">
        <v>14</v>
      </c>
      <c r="BP30" s="7">
        <v>12</v>
      </c>
      <c r="BQ30" s="4" t="s">
        <v>249</v>
      </c>
      <c r="BR30" s="5">
        <v>5662.4703704268804</v>
      </c>
      <c r="BS30" s="5">
        <v>4424.4304102389196</v>
      </c>
      <c r="BT30" s="1">
        <v>0.78136045238244201</v>
      </c>
      <c r="BU30" s="5">
        <v>4198.0336429049803</v>
      </c>
      <c r="BV30" s="1">
        <v>0.74137847410731905</v>
      </c>
      <c r="BW30" s="5">
        <v>181.87774193548401</v>
      </c>
      <c r="BX30" s="5">
        <v>2246.9789185661198</v>
      </c>
      <c r="BY30" s="5">
        <v>1155.08977437523</v>
      </c>
      <c r="BZ30" s="1">
        <v>0.51406346754349497</v>
      </c>
      <c r="CA30" s="5">
        <v>903.19608027335005</v>
      </c>
      <c r="CB30" s="1">
        <v>0.40196019322233401</v>
      </c>
      <c r="CC30" s="5">
        <v>200.332795698925</v>
      </c>
      <c r="CD30" s="5">
        <v>1709.70718268568</v>
      </c>
      <c r="CE30" s="5">
        <v>680.57871875023102</v>
      </c>
      <c r="CF30" s="1">
        <v>0.39806741507697901</v>
      </c>
      <c r="CG30" s="5">
        <v>470.16667951038801</v>
      </c>
      <c r="CH30" s="1">
        <v>0.27499836479123402</v>
      </c>
      <c r="CI30" s="5">
        <v>174.63591397849501</v>
      </c>
      <c r="CJ30" s="5">
        <v>2201.0606099695701</v>
      </c>
      <c r="CK30" s="5">
        <v>1093.23597150516</v>
      </c>
      <c r="CL30" s="1">
        <v>0.49668599154126403</v>
      </c>
      <c r="CM30" s="5">
        <v>831.86578467874097</v>
      </c>
      <c r="CN30" s="1">
        <v>0.37793860873746798</v>
      </c>
      <c r="CO30" s="5">
        <v>248.19815668202801</v>
      </c>
      <c r="CP30" s="5">
        <v>2514.8927736551</v>
      </c>
      <c r="CQ30" s="5">
        <v>1354.04364323193</v>
      </c>
      <c r="CR30" s="1">
        <v>0.53841008945442503</v>
      </c>
      <c r="CS30" s="5">
        <v>1036.8718111426499</v>
      </c>
      <c r="CT30" s="1">
        <v>0.41229265199870802</v>
      </c>
      <c r="CU30" s="5">
        <v>340.02010752688199</v>
      </c>
      <c r="CV30" s="5">
        <v>3101.3088346661898</v>
      </c>
      <c r="CW30" s="5">
        <v>1062.59592654631</v>
      </c>
      <c r="CX30" s="1">
        <v>0.34262822027548401</v>
      </c>
      <c r="CY30" s="5">
        <v>624.73084453548302</v>
      </c>
      <c r="CZ30" s="1">
        <v>0.20144102952672399</v>
      </c>
      <c r="DA30" s="5">
        <v>415.75483870967798</v>
      </c>
      <c r="DB30" s="5">
        <v>3884.68358613904</v>
      </c>
      <c r="DC30" s="5">
        <v>1035.6165354085499</v>
      </c>
      <c r="DD30" s="1">
        <v>0.26658967518068699</v>
      </c>
      <c r="DE30" s="5">
        <v>514.261410067371</v>
      </c>
      <c r="DF30" s="1">
        <v>0.132381801159382</v>
      </c>
      <c r="DG30" s="5">
        <v>505.60349462365599</v>
      </c>
      <c r="DH30" s="5">
        <v>5715.1002721475197</v>
      </c>
      <c r="DI30" s="5">
        <v>2915.9168373733301</v>
      </c>
      <c r="DJ30" s="1">
        <v>0.51021271692887404</v>
      </c>
      <c r="DK30" s="5">
        <v>2365.08490501082</v>
      </c>
      <c r="DL30" s="1">
        <v>0.41383086776920402</v>
      </c>
      <c r="DM30" s="5">
        <v>531.81013824884803</v>
      </c>
      <c r="DN30" s="5">
        <v>5167.7295291130404</v>
      </c>
      <c r="DO30" s="5">
        <v>2231.7976531598401</v>
      </c>
      <c r="DP30" s="1">
        <v>0.43187199341349602</v>
      </c>
      <c r="DQ30" s="5">
        <v>1587.4154237897501</v>
      </c>
      <c r="DR30" s="1">
        <v>0.30717850360527799</v>
      </c>
      <c r="DS30" s="5">
        <v>570.86698924731195</v>
      </c>
      <c r="DT30" s="5">
        <v>5766.0852843801504</v>
      </c>
      <c r="DU30" s="5">
        <v>2480.2670995552298</v>
      </c>
      <c r="DV30" s="1">
        <v>0.43014748780668799</v>
      </c>
      <c r="DW30" s="5">
        <v>1797.1345731194599</v>
      </c>
      <c r="DX30" s="1">
        <v>0.31167325568141502</v>
      </c>
      <c r="DY30" s="5">
        <v>606.77602150537598</v>
      </c>
      <c r="DZ30" s="5">
        <v>5874.4463353698202</v>
      </c>
      <c r="EA30" s="5">
        <v>2423.7112907635301</v>
      </c>
      <c r="EB30" s="1">
        <v>0.41258548506443099</v>
      </c>
      <c r="EC30" s="5">
        <v>1753.48727650417</v>
      </c>
      <c r="ED30" s="1">
        <v>0.29849404971945898</v>
      </c>
      <c r="EE30" s="5">
        <v>626.76473118279603</v>
      </c>
      <c r="EF30" s="5">
        <v>5964.0842985906802</v>
      </c>
      <c r="EG30" s="5">
        <v>2483.0307572701399</v>
      </c>
      <c r="EH30" s="1">
        <v>0.41633059376053499</v>
      </c>
      <c r="EI30" s="5">
        <v>1789.96658521379</v>
      </c>
      <c r="EJ30" s="1">
        <v>0.300124293286191</v>
      </c>
      <c r="EK30" s="5">
        <v>646.95645161290304</v>
      </c>
      <c r="EL30" s="5">
        <v>6180.0839451310903</v>
      </c>
      <c r="EM30" s="5">
        <v>2388.9991906016298</v>
      </c>
      <c r="EN30" s="1">
        <v>0.386564197478868</v>
      </c>
      <c r="EO30" s="5">
        <v>1670.70392909874</v>
      </c>
      <c r="EP30" s="1">
        <v>0.270336769521551</v>
      </c>
      <c r="EQ30" s="5">
        <v>698.92698924731201</v>
      </c>
      <c r="ER30" s="5">
        <v>7733.7461247371903</v>
      </c>
      <c r="ES30" s="5">
        <v>3497.0442761448298</v>
      </c>
      <c r="ET30" s="1">
        <v>0.45217986467892601</v>
      </c>
      <c r="EU30" s="5">
        <v>2682.4535351628701</v>
      </c>
      <c r="EV30" s="1">
        <v>0.34685047736216301</v>
      </c>
      <c r="EW30" s="5">
        <v>798.52298924731201</v>
      </c>
      <c r="EX30" s="5">
        <v>5548.1116310035004</v>
      </c>
      <c r="EY30" s="5">
        <v>2135.29787456144</v>
      </c>
      <c r="EZ30" s="1">
        <v>0.38486930627515598</v>
      </c>
      <c r="FA30" s="5">
        <v>1533.00352303099</v>
      </c>
      <c r="FB30" s="1">
        <v>0.27631086484712802</v>
      </c>
      <c r="FC30" s="5">
        <v>587.20494623655895</v>
      </c>
      <c r="FD30" s="4">
        <v>7909.4492889929998</v>
      </c>
      <c r="FE30" s="4">
        <v>5579.5201846141499</v>
      </c>
      <c r="FF30" s="1">
        <v>0.70542461058303496</v>
      </c>
      <c r="FG30" s="4">
        <v>5101.2297231783296</v>
      </c>
      <c r="FH30" s="1">
        <v>0.64495384404036105</v>
      </c>
      <c r="FI30" s="4">
        <v>382.21053763440898</v>
      </c>
      <c r="FJ30" s="4">
        <v>3910.7677926552501</v>
      </c>
      <c r="FK30" s="4">
        <v>1773.8146902553899</v>
      </c>
      <c r="FL30" s="1">
        <v>0.45357197980068298</v>
      </c>
      <c r="FM30" s="4">
        <v>1302.03246418913</v>
      </c>
      <c r="FN30" s="1">
        <v>0.332935252927688</v>
      </c>
      <c r="FO30" s="4">
        <v>422.834070660522</v>
      </c>
      <c r="FP30" s="4">
        <v>5616.2016083213002</v>
      </c>
      <c r="FQ30" s="4">
        <v>2416.63956977824</v>
      </c>
      <c r="FR30" s="1">
        <v>0.43029786647929602</v>
      </c>
      <c r="FS30" s="4">
        <v>1661.6026556781301</v>
      </c>
      <c r="FT30" s="1">
        <v>0.295858797735502</v>
      </c>
      <c r="FU30" s="4">
        <v>755.774946236559</v>
      </c>
      <c r="FV30" s="4">
        <v>9599.7838582865606</v>
      </c>
      <c r="FW30" s="4">
        <v>3951.5333727818802</v>
      </c>
      <c r="FX30" s="1">
        <v>0.41162732735601198</v>
      </c>
      <c r="FY30" s="4">
        <v>2879.3463150781899</v>
      </c>
      <c r="FZ30" s="1">
        <v>0.29993866086815402</v>
      </c>
      <c r="GA30" s="4">
        <v>1037.4136328725001</v>
      </c>
      <c r="GB30" s="4">
        <v>10933.8148134932</v>
      </c>
      <c r="GC30" s="4">
        <v>4712.0647527150704</v>
      </c>
      <c r="GD30" s="1">
        <v>0.43096255360937802</v>
      </c>
      <c r="GE30" s="4">
        <v>3384.5499969092102</v>
      </c>
      <c r="GF30" s="1">
        <v>0.30954886786013702</v>
      </c>
      <c r="GG30" s="4">
        <v>1177.6430107526901</v>
      </c>
      <c r="GH30" s="4">
        <v>11838.530633960499</v>
      </c>
      <c r="GI30" s="4">
        <v>4906.7420480336696</v>
      </c>
      <c r="GJ30" s="1">
        <v>0.41447221785767802</v>
      </c>
      <c r="GK30" s="4">
        <v>3543.4538617179701</v>
      </c>
      <c r="GL30" s="1">
        <v>0.299315343371505</v>
      </c>
      <c r="GM30" s="4">
        <v>1273.7211827957001</v>
      </c>
      <c r="GN30" s="4">
        <v>13913.8300698683</v>
      </c>
      <c r="GO30" s="4">
        <v>5886.0434667464697</v>
      </c>
      <c r="GP30" s="1">
        <v>0.42303545732481301</v>
      </c>
      <c r="GQ30" s="4">
        <v>4353.1574642616097</v>
      </c>
      <c r="GR30" s="1">
        <v>0.31286550449460998</v>
      </c>
      <c r="GS30" s="4">
        <v>1497.4499784946199</v>
      </c>
      <c r="GT30" s="4">
        <v>5548.1116310035004</v>
      </c>
      <c r="GU30" s="4">
        <v>2135.29787456144</v>
      </c>
      <c r="GV30" s="1">
        <v>0.38486930627515598</v>
      </c>
      <c r="GW30" s="4">
        <v>1533.00352303099</v>
      </c>
      <c r="GX30" s="1">
        <v>0.27631086484712802</v>
      </c>
      <c r="GY30" s="4">
        <v>587.20494623655895</v>
      </c>
    </row>
    <row r="31" spans="1:207" s="8" customFormat="1" x14ac:dyDescent="0.25">
      <c r="A31" s="4" t="s">
        <v>220</v>
      </c>
      <c r="B31" s="4" t="s">
        <v>252</v>
      </c>
      <c r="C31" s="4" t="s">
        <v>253</v>
      </c>
      <c r="D31" s="30" t="s">
        <v>232</v>
      </c>
      <c r="E31" s="4"/>
      <c r="F31" s="5"/>
      <c r="G31" s="5"/>
      <c r="H31" s="5"/>
      <c r="I31" s="5"/>
      <c r="J31" s="5"/>
      <c r="K31" s="5"/>
      <c r="L31" s="5">
        <v>86.339570359273694</v>
      </c>
      <c r="M31" s="5">
        <v>265.676155105156</v>
      </c>
      <c r="N31" s="5">
        <v>2369.1550880059399</v>
      </c>
      <c r="O31" s="5">
        <v>2998.6322106252601</v>
      </c>
      <c r="P31" s="5">
        <v>4802.9550656565098</v>
      </c>
      <c r="Q31" s="5">
        <v>4032.0146947747799</v>
      </c>
      <c r="R31" s="5">
        <v>4361.89936296426</v>
      </c>
      <c r="S31" s="5">
        <v>5927.1452541441004</v>
      </c>
      <c r="T31" s="5">
        <v>5852.1832818058901</v>
      </c>
      <c r="U31" s="5">
        <v>5894.9515005896501</v>
      </c>
      <c r="V31" s="5">
        <v>6249.5087457998598</v>
      </c>
      <c r="W31" s="5">
        <v>6616.9372360453199</v>
      </c>
      <c r="X31" s="5">
        <v>6062.8665455487298</v>
      </c>
      <c r="Y31" s="5">
        <v>2942.1939423144499</v>
      </c>
      <c r="Z31" s="5">
        <v>6608.0317312897996</v>
      </c>
      <c r="AA31" s="5">
        <v>5840.1014656810403</v>
      </c>
      <c r="AB31" s="5">
        <v>4310.5915403915897</v>
      </c>
      <c r="AC31" s="5">
        <v>0</v>
      </c>
      <c r="AD31" s="5">
        <v>0</v>
      </c>
      <c r="AE31" s="5">
        <v>0</v>
      </c>
      <c r="AF31" s="5">
        <v>352.01572546442901</v>
      </c>
      <c r="AG31" s="5">
        <v>5367.7872986312004</v>
      </c>
      <c r="AH31" s="5">
        <v>8834.9697604312896</v>
      </c>
      <c r="AI31" s="5">
        <v>10289.0446171084</v>
      </c>
      <c r="AJ31" s="5">
        <v>11747.1347823955</v>
      </c>
      <c r="AK31" s="5">
        <v>12866.4459818452</v>
      </c>
      <c r="AL31" s="5">
        <v>9005.0604878631893</v>
      </c>
      <c r="AM31" s="5">
        <v>12448.133196970801</v>
      </c>
      <c r="AN31" s="5">
        <v>4310.5915403915897</v>
      </c>
      <c r="AO31" s="5"/>
      <c r="AP31" s="5">
        <v>352.01572546442901</v>
      </c>
      <c r="AQ31" s="5">
        <v>14202.7570590625</v>
      </c>
      <c r="AR31" s="5">
        <v>22036.179399503901</v>
      </c>
      <c r="AS31" s="5">
        <v>21871.506469708402</v>
      </c>
      <c r="AT31" s="5">
        <v>16758.724737362401</v>
      </c>
      <c r="AU31" s="5">
        <f t="shared" si="25"/>
        <v>13850.741333598071</v>
      </c>
      <c r="AV31" s="5">
        <f t="shared" si="26"/>
        <v>7833.4223404414006</v>
      </c>
      <c r="AW31" s="5">
        <f t="shared" si="27"/>
        <v>-164.67292979549893</v>
      </c>
      <c r="AX31" s="5">
        <v>179.33658474588199</v>
      </c>
      <c r="AY31" s="5">
        <v>2103.4789329007799</v>
      </c>
      <c r="AZ31" s="5">
        <v>629.47712261931895</v>
      </c>
      <c r="BA31" s="5">
        <v>1804.3228550312499</v>
      </c>
      <c r="BB31" s="5">
        <v>-770.94037088172695</v>
      </c>
      <c r="BC31" s="5">
        <v>329.88466818948098</v>
      </c>
      <c r="BD31" s="5">
        <v>1565.2458911798401</v>
      </c>
      <c r="BE31" s="5">
        <v>-74.961972338202003</v>
      </c>
      <c r="BF31" s="5">
        <v>42.768218783754499</v>
      </c>
      <c r="BG31" s="5">
        <v>354.55724521021301</v>
      </c>
      <c r="BH31" s="5">
        <v>367.42849024545802</v>
      </c>
      <c r="BI31" s="5">
        <v>-554.07069049659106</v>
      </c>
      <c r="BJ31" s="5">
        <v>-3120.6726032342699</v>
      </c>
      <c r="BK31" s="5">
        <v>3665.8377889753501</v>
      </c>
      <c r="BL31" s="6">
        <v>-767.93026560876001</v>
      </c>
      <c r="BM31" s="5" t="s">
        <v>224</v>
      </c>
      <c r="BN31" s="4" t="s">
        <v>224</v>
      </c>
      <c r="BO31" s="7">
        <v>26</v>
      </c>
      <c r="BP31" s="7">
        <v>13</v>
      </c>
      <c r="BQ31" s="4" t="s">
        <v>249</v>
      </c>
      <c r="BR31" s="5">
        <v>2402.9836897452201</v>
      </c>
      <c r="BS31" s="5">
        <v>1698.00782382074</v>
      </c>
      <c r="BT31" s="1">
        <v>0.70662478112815497</v>
      </c>
      <c r="BU31" s="5">
        <v>1328.28120674159</v>
      </c>
      <c r="BV31" s="1">
        <v>0.55276330522343997</v>
      </c>
      <c r="BW31" s="5">
        <v>337.83548387096801</v>
      </c>
      <c r="BX31" s="5">
        <v>3234.4750445736699</v>
      </c>
      <c r="BY31" s="5">
        <v>2138.9979909874301</v>
      </c>
      <c r="BZ31" s="1">
        <v>0.66131225670636096</v>
      </c>
      <c r="CA31" s="5">
        <v>1593.9386069571799</v>
      </c>
      <c r="CB31" s="1">
        <v>0.49279669343291199</v>
      </c>
      <c r="CC31" s="5">
        <v>465.07032258064498</v>
      </c>
      <c r="CD31" s="5">
        <v>5275.1693817737396</v>
      </c>
      <c r="CE31" s="5">
        <v>3771.0964538944199</v>
      </c>
      <c r="CF31" s="1">
        <v>0.71487684678409602</v>
      </c>
      <c r="CG31" s="5">
        <v>2849.4045785828598</v>
      </c>
      <c r="CH31" s="1">
        <v>0.54015413958608605</v>
      </c>
      <c r="CI31" s="5">
        <v>705.485860215054</v>
      </c>
      <c r="CJ31" s="5">
        <v>4461.5310168034302</v>
      </c>
      <c r="CK31" s="5">
        <v>2137.6751260559499</v>
      </c>
      <c r="CL31" s="1">
        <v>0.47913487948528</v>
      </c>
      <c r="CM31" s="5">
        <v>1274.59852995812</v>
      </c>
      <c r="CN31" s="1">
        <v>0.28568635411422799</v>
      </c>
      <c r="CO31" s="5">
        <v>862.16502304147502</v>
      </c>
      <c r="CP31" s="5">
        <v>4825.2980283879897</v>
      </c>
      <c r="CQ31" s="5">
        <v>2153.1225630583199</v>
      </c>
      <c r="CR31" s="1">
        <v>0.44621545661867101</v>
      </c>
      <c r="CS31" s="5">
        <v>1086.0389121384701</v>
      </c>
      <c r="CT31" s="1">
        <v>0.22507188276229501</v>
      </c>
      <c r="CU31" s="5">
        <v>1111.91612903226</v>
      </c>
      <c r="CV31" s="5">
        <v>6406.67287540702</v>
      </c>
      <c r="CW31" s="5">
        <v>3640.6421717109201</v>
      </c>
      <c r="CX31" s="1">
        <v>0.56825785279065399</v>
      </c>
      <c r="CY31" s="5">
        <v>2470.8124281201499</v>
      </c>
      <c r="CZ31" s="1">
        <v>0.385662336156531</v>
      </c>
      <c r="DA31" s="5">
        <v>1150.8847311827999</v>
      </c>
      <c r="DB31" s="5">
        <v>6128.3908749790298</v>
      </c>
      <c r="DC31" s="5">
        <v>3484.4746526949398</v>
      </c>
      <c r="DD31" s="1">
        <v>0.56857904852664298</v>
      </c>
      <c r="DE31" s="5">
        <v>2320.7866347148101</v>
      </c>
      <c r="DF31" s="1">
        <v>0.378694290566567</v>
      </c>
      <c r="DG31" s="5">
        <v>1145.63709677419</v>
      </c>
      <c r="DH31" s="5">
        <v>6056.2972568328496</v>
      </c>
      <c r="DI31" s="5">
        <v>2961.7762356785702</v>
      </c>
      <c r="DJ31" s="1">
        <v>0.48904076370046501</v>
      </c>
      <c r="DK31" s="5">
        <v>1791.4783676949701</v>
      </c>
      <c r="DL31" s="1">
        <v>0.295804233465223</v>
      </c>
      <c r="DM31" s="5">
        <v>1181.84262672811</v>
      </c>
      <c r="DN31" s="5">
        <v>6081.4326472983403</v>
      </c>
      <c r="DO31" s="5">
        <v>2482.99663698825</v>
      </c>
      <c r="DP31" s="1">
        <v>0.408291397930932</v>
      </c>
      <c r="DQ31" s="5">
        <v>1232.1207302984999</v>
      </c>
      <c r="DR31" s="1">
        <v>0.202603695832407</v>
      </c>
      <c r="DS31" s="5">
        <v>1223.4516129032299</v>
      </c>
      <c r="DT31" s="5">
        <v>6074.33179930401</v>
      </c>
      <c r="DU31" s="5">
        <v>2412.0482689021801</v>
      </c>
      <c r="DV31" s="1">
        <v>0.39708865906510998</v>
      </c>
      <c r="DW31" s="5">
        <v>1179.1183832035999</v>
      </c>
      <c r="DX31" s="1">
        <v>0.194114912086084</v>
      </c>
      <c r="DY31" s="5">
        <v>1238.6037634408599</v>
      </c>
      <c r="DZ31" s="5">
        <v>5696.4754863804701</v>
      </c>
      <c r="EA31" s="5">
        <v>2061.99920288154</v>
      </c>
      <c r="EB31" s="1">
        <v>0.36197807009114902</v>
      </c>
      <c r="EC31" s="5">
        <v>786.11940022845101</v>
      </c>
      <c r="ED31" s="1">
        <v>0.138001015208081</v>
      </c>
      <c r="EE31" s="5">
        <v>1312.7435483871</v>
      </c>
      <c r="EF31" s="5">
        <v>2911.1787862098199</v>
      </c>
      <c r="EG31" s="5">
        <v>-284.14872886248003</v>
      </c>
      <c r="EH31" s="1">
        <v>-9.7606072910563002E-2</v>
      </c>
      <c r="EI31" s="5">
        <v>-1608.3690168094799</v>
      </c>
      <c r="EJ31" s="1">
        <v>-0.552480330108301</v>
      </c>
      <c r="EK31" s="5">
        <v>1262.88099078341</v>
      </c>
      <c r="EL31" s="5">
        <v>6628.5027352981097</v>
      </c>
      <c r="EM31" s="5">
        <v>3274.4038537516899</v>
      </c>
      <c r="EN31" s="1">
        <v>0.49398845931145602</v>
      </c>
      <c r="EO31" s="5">
        <v>2041.0995758987899</v>
      </c>
      <c r="EP31" s="1">
        <v>0.30792769610390602</v>
      </c>
      <c r="EQ31" s="5">
        <v>1251.9394623655901</v>
      </c>
      <c r="ER31" s="5">
        <v>5840.4310029339404</v>
      </c>
      <c r="ES31" s="5">
        <v>2343.5331041528798</v>
      </c>
      <c r="ET31" s="1">
        <v>0.40126030133317298</v>
      </c>
      <c r="EU31" s="5">
        <v>965.12436299764204</v>
      </c>
      <c r="EV31" s="1">
        <v>0.16524882538853899</v>
      </c>
      <c r="EW31" s="5">
        <v>1354.2381720430101</v>
      </c>
      <c r="EX31" s="5">
        <v>4260.9253697620297</v>
      </c>
      <c r="EY31" s="5">
        <v>2050.2411611655202</v>
      </c>
      <c r="EZ31" s="1">
        <v>0.48117274611642202</v>
      </c>
      <c r="FA31" s="5">
        <v>970.87514388120303</v>
      </c>
      <c r="FB31" s="1">
        <v>0.22785546791574701</v>
      </c>
      <c r="FC31" s="5">
        <v>888.14419354838697</v>
      </c>
      <c r="FD31" s="4">
        <v>5637.4587343188996</v>
      </c>
      <c r="FE31" s="4">
        <v>3837.0058148081698</v>
      </c>
      <c r="FF31" s="1">
        <v>0.68062685611334195</v>
      </c>
      <c r="FG31" s="4">
        <v>2922.2198136987599</v>
      </c>
      <c r="FH31" s="1">
        <v>0.51835764152193298</v>
      </c>
      <c r="FI31" s="4">
        <v>802.90580645161299</v>
      </c>
      <c r="FJ31" s="4">
        <v>9736.7003985771698</v>
      </c>
      <c r="FK31" s="4">
        <v>5908.7715799503703</v>
      </c>
      <c r="FL31" s="1">
        <v>0.60685564288430005</v>
      </c>
      <c r="FM31" s="4">
        <v>4124.0031085409801</v>
      </c>
      <c r="FN31" s="1">
        <v>0.42355242943940402</v>
      </c>
      <c r="FO31" s="4">
        <v>1567.6508832565301</v>
      </c>
      <c r="FP31" s="4">
        <v>11231.970903795</v>
      </c>
      <c r="FQ31" s="4">
        <v>5793.76473476924</v>
      </c>
      <c r="FR31" s="1">
        <v>0.51582796860804403</v>
      </c>
      <c r="FS31" s="4">
        <v>3556.85134025863</v>
      </c>
      <c r="FT31" s="1">
        <v>0.3166720578894</v>
      </c>
      <c r="FU31" s="4">
        <v>2262.8008602150499</v>
      </c>
      <c r="FV31" s="4">
        <v>12184.688131811899</v>
      </c>
      <c r="FW31" s="4">
        <v>6446.25088837351</v>
      </c>
      <c r="FX31" s="1">
        <v>0.52904520974513802</v>
      </c>
      <c r="FY31" s="4">
        <v>4112.2650024097802</v>
      </c>
      <c r="FZ31" s="1">
        <v>0.33749448142816602</v>
      </c>
      <c r="GA31" s="4">
        <v>2327.4797235023002</v>
      </c>
      <c r="GB31" s="4">
        <v>12155.764446602399</v>
      </c>
      <c r="GC31" s="4">
        <v>4895.0449058904296</v>
      </c>
      <c r="GD31" s="1">
        <v>0.40269330056479002</v>
      </c>
      <c r="GE31" s="4">
        <v>2411.2391135020998</v>
      </c>
      <c r="GF31" s="1">
        <v>0.19836178334107701</v>
      </c>
      <c r="GG31" s="4">
        <v>2462.0553763440898</v>
      </c>
      <c r="GH31" s="4">
        <v>8607.6542725902891</v>
      </c>
      <c r="GI31" s="4">
        <v>1777.8504740190599</v>
      </c>
      <c r="GJ31" s="1">
        <v>0.206542969514975</v>
      </c>
      <c r="GK31" s="4">
        <v>-822.24961658103405</v>
      </c>
      <c r="GL31" s="1">
        <v>-9.5525399898943097E-2</v>
      </c>
      <c r="GM31" s="4">
        <v>2575.6245391705102</v>
      </c>
      <c r="GN31" s="4">
        <v>12468.933738232099</v>
      </c>
      <c r="GO31" s="4">
        <v>5617.9369579045597</v>
      </c>
      <c r="GP31" s="1">
        <v>0.45055472070389901</v>
      </c>
      <c r="GQ31" s="4">
        <v>3006.2239388964299</v>
      </c>
      <c r="GR31" s="1">
        <v>0.24109711399610601</v>
      </c>
      <c r="GS31" s="4">
        <v>2606.1776344086002</v>
      </c>
      <c r="GT31" s="4">
        <v>4260.9253697620297</v>
      </c>
      <c r="GU31" s="4">
        <v>2050.2411611655202</v>
      </c>
      <c r="GV31" s="1">
        <v>0.48117274611642202</v>
      </c>
      <c r="GW31" s="4">
        <v>970.87514388120303</v>
      </c>
      <c r="GX31" s="1">
        <v>0.22785546791574701</v>
      </c>
      <c r="GY31" s="4">
        <v>888.14419354838697</v>
      </c>
    </row>
    <row r="32" spans="1:207" s="8" customFormat="1" x14ac:dyDescent="0.25">
      <c r="A32" s="4" t="s">
        <v>220</v>
      </c>
      <c r="B32" s="4" t="s">
        <v>254</v>
      </c>
      <c r="C32" s="4" t="s">
        <v>255</v>
      </c>
      <c r="D32" s="30" t="s">
        <v>223</v>
      </c>
      <c r="E32" s="4"/>
      <c r="F32" s="5">
        <v>3976.6665540977101</v>
      </c>
      <c r="G32" s="5">
        <v>4374.2084461731301</v>
      </c>
      <c r="H32" s="5">
        <v>4385.93757472779</v>
      </c>
      <c r="I32" s="5">
        <v>3578.9107982004298</v>
      </c>
      <c r="J32" s="5">
        <v>3773.4329242701201</v>
      </c>
      <c r="K32" s="5">
        <v>3547.4801580632102</v>
      </c>
      <c r="L32" s="5">
        <v>4117.9415016933199</v>
      </c>
      <c r="M32" s="5">
        <v>2894.7415990927798</v>
      </c>
      <c r="N32" s="5">
        <v>2549.95959797658</v>
      </c>
      <c r="O32" s="5">
        <v>2258.4710034580798</v>
      </c>
      <c r="P32" s="5">
        <v>2131.0437974103502</v>
      </c>
      <c r="Q32" s="5">
        <v>2617.5370745615</v>
      </c>
      <c r="R32" s="5">
        <v>2926.1484010969598</v>
      </c>
      <c r="S32" s="5">
        <v>3182.6381359983102</v>
      </c>
      <c r="T32" s="5">
        <v>3544.8246622128199</v>
      </c>
      <c r="U32" s="5">
        <v>4177.4346699376501</v>
      </c>
      <c r="V32" s="5">
        <v>4961.2801876051099</v>
      </c>
      <c r="W32" s="5">
        <v>4779.0907121464898</v>
      </c>
      <c r="X32" s="5">
        <v>5054.3640860533496</v>
      </c>
      <c r="Y32" s="5">
        <v>5582.0519793097201</v>
      </c>
      <c r="Z32" s="5">
        <v>5249.1858437094197</v>
      </c>
      <c r="AA32" s="5">
        <v>6438.6412043138898</v>
      </c>
      <c r="AB32" s="5">
        <v>4192.4305082242799</v>
      </c>
      <c r="AC32" s="5">
        <v>8350.8750002708493</v>
      </c>
      <c r="AD32" s="5">
        <v>7964.8483729282198</v>
      </c>
      <c r="AE32" s="5">
        <v>7320.9130823333198</v>
      </c>
      <c r="AF32" s="5">
        <v>7012.6831007861001</v>
      </c>
      <c r="AG32" s="5">
        <v>4808.4306014346603</v>
      </c>
      <c r="AH32" s="5">
        <v>4748.5808719718598</v>
      </c>
      <c r="AI32" s="5">
        <v>6108.7865370952704</v>
      </c>
      <c r="AJ32" s="5">
        <v>7722.2593321504701</v>
      </c>
      <c r="AK32" s="5">
        <v>9740.3708997515896</v>
      </c>
      <c r="AL32" s="5">
        <v>10636.416065363101</v>
      </c>
      <c r="AM32" s="5">
        <v>11687.8270480233</v>
      </c>
      <c r="AN32" s="5">
        <v>4192.4305082242799</v>
      </c>
      <c r="AO32" s="5">
        <v>16315.7233731991</v>
      </c>
      <c r="AP32" s="5">
        <v>14333.5961831194</v>
      </c>
      <c r="AQ32" s="5">
        <v>9557.0114734065191</v>
      </c>
      <c r="AR32" s="5">
        <v>13831.0458692457</v>
      </c>
      <c r="AS32" s="5">
        <v>20376.786965114701</v>
      </c>
      <c r="AT32" s="5">
        <v>15880.257556247599</v>
      </c>
      <c r="AU32" s="5">
        <f t="shared" si="25"/>
        <v>-4776.5847097128808</v>
      </c>
      <c r="AV32" s="5">
        <f t="shared" si="26"/>
        <v>4274.0343958391804</v>
      </c>
      <c r="AW32" s="5">
        <f t="shared" si="27"/>
        <v>6545.7410958690016</v>
      </c>
      <c r="AX32" s="5">
        <v>-1223.1999026005401</v>
      </c>
      <c r="AY32" s="5">
        <v>-344.78200111619998</v>
      </c>
      <c r="AZ32" s="5">
        <v>-291.48859451850097</v>
      </c>
      <c r="BA32" s="5">
        <v>-127.427206047727</v>
      </c>
      <c r="BB32" s="5">
        <v>486.49327715115101</v>
      </c>
      <c r="BC32" s="5">
        <v>308.61132653545297</v>
      </c>
      <c r="BD32" s="5">
        <v>256.48973490135501</v>
      </c>
      <c r="BE32" s="5">
        <v>362.18652621451002</v>
      </c>
      <c r="BF32" s="5">
        <v>632.61000772482498</v>
      </c>
      <c r="BG32" s="5">
        <v>783.84551766746301</v>
      </c>
      <c r="BH32" s="5">
        <v>-182.189475458624</v>
      </c>
      <c r="BI32" s="5">
        <v>275.27337390686398</v>
      </c>
      <c r="BJ32" s="5">
        <v>527.68789325637601</v>
      </c>
      <c r="BK32" s="5">
        <v>-332.86613560030497</v>
      </c>
      <c r="BL32" s="6">
        <v>1189.4553606044699</v>
      </c>
      <c r="BM32" s="5" t="s">
        <v>224</v>
      </c>
      <c r="BN32" s="4" t="s">
        <v>224</v>
      </c>
      <c r="BO32" s="7">
        <v>3</v>
      </c>
      <c r="BP32" s="7">
        <v>14</v>
      </c>
      <c r="BQ32" s="4" t="s">
        <v>249</v>
      </c>
      <c r="BR32" s="5">
        <v>2613.7470817632998</v>
      </c>
      <c r="BS32" s="5">
        <v>1399.7950597669101</v>
      </c>
      <c r="BT32" s="1">
        <v>0.53555107513408395</v>
      </c>
      <c r="BU32" s="5">
        <v>863.28971878141294</v>
      </c>
      <c r="BV32" s="1">
        <v>0.33028816169887998</v>
      </c>
      <c r="BW32" s="5">
        <v>652.01817204301096</v>
      </c>
      <c r="BX32" s="5">
        <v>2434.9101951436301</v>
      </c>
      <c r="BY32" s="5">
        <v>1397.5764781598</v>
      </c>
      <c r="BZ32" s="1">
        <v>0.57397454778711499</v>
      </c>
      <c r="CA32" s="5">
        <v>831.87980779281497</v>
      </c>
      <c r="CB32" s="1">
        <v>0.34164701821528398</v>
      </c>
      <c r="CC32" s="5">
        <v>576.87526881720396</v>
      </c>
      <c r="CD32" s="5">
        <v>2337.82487620653</v>
      </c>
      <c r="CE32" s="5">
        <v>1329.3150750096499</v>
      </c>
      <c r="CF32" s="1">
        <v>0.56861191295332003</v>
      </c>
      <c r="CG32" s="5">
        <v>801.05524147490905</v>
      </c>
      <c r="CH32" s="1">
        <v>0.34264980650507099</v>
      </c>
      <c r="CI32" s="5">
        <v>582.19139784946196</v>
      </c>
      <c r="CJ32" s="5">
        <v>2883.7602920252598</v>
      </c>
      <c r="CK32" s="5">
        <v>1669.6768890716401</v>
      </c>
      <c r="CL32" s="1">
        <v>0.57899295364075698</v>
      </c>
      <c r="CM32" s="5">
        <v>1108.3281342901601</v>
      </c>
      <c r="CN32" s="1">
        <v>0.384334348924606</v>
      </c>
      <c r="CO32" s="5">
        <v>624.65460829493099</v>
      </c>
      <c r="CP32" s="5">
        <v>3240.6684412715799</v>
      </c>
      <c r="CQ32" s="5">
        <v>2056.4495179937098</v>
      </c>
      <c r="CR32" s="1">
        <v>0.634575722651464</v>
      </c>
      <c r="CS32" s="5">
        <v>1478.18377989642</v>
      </c>
      <c r="CT32" s="1">
        <v>0.45613545683075402</v>
      </c>
      <c r="CU32" s="5">
        <v>672.31182795698896</v>
      </c>
      <c r="CV32" s="5">
        <v>3433.8211259122099</v>
      </c>
      <c r="CW32" s="5">
        <v>2039.44828800493</v>
      </c>
      <c r="CX32" s="1">
        <v>0.59392968160598103</v>
      </c>
      <c r="CY32" s="5">
        <v>1385.9328263182099</v>
      </c>
      <c r="CZ32" s="1">
        <v>0.40361241179970597</v>
      </c>
      <c r="DA32" s="5">
        <v>740.36182795698903</v>
      </c>
      <c r="DB32" s="5">
        <v>3706.6333239607602</v>
      </c>
      <c r="DC32" s="5">
        <v>2132.8293382315901</v>
      </c>
      <c r="DD32" s="1">
        <v>0.57540877443807603</v>
      </c>
      <c r="DE32" s="5">
        <v>1359.27951573308</v>
      </c>
      <c r="DF32" s="1">
        <v>0.36671539829588701</v>
      </c>
      <c r="DG32" s="5">
        <v>860.30322580645202</v>
      </c>
      <c r="DH32" s="5">
        <v>4286.2507767351199</v>
      </c>
      <c r="DI32" s="5">
        <v>2312.52883527727</v>
      </c>
      <c r="DJ32" s="1">
        <v>0.539522523467173</v>
      </c>
      <c r="DK32" s="5">
        <v>1402.60555976613</v>
      </c>
      <c r="DL32" s="1">
        <v>0.32723366709647</v>
      </c>
      <c r="DM32" s="5">
        <v>1003.16774193548</v>
      </c>
      <c r="DN32" s="5">
        <v>4834.61024861436</v>
      </c>
      <c r="DO32" s="5">
        <v>2696.5547753996502</v>
      </c>
      <c r="DP32" s="1">
        <v>0.55776053016321403</v>
      </c>
      <c r="DQ32" s="5">
        <v>1609.04266670986</v>
      </c>
      <c r="DR32" s="1">
        <v>0.33281745248668798</v>
      </c>
      <c r="DS32" s="5">
        <v>1092.1118279569901</v>
      </c>
      <c r="DT32" s="5">
        <v>4390.2924120780699</v>
      </c>
      <c r="DU32" s="5">
        <v>2344.2228882677</v>
      </c>
      <c r="DV32" s="1">
        <v>0.53395598020271795</v>
      </c>
      <c r="DW32" s="5">
        <v>1393.8936807494299</v>
      </c>
      <c r="DX32" s="1">
        <v>0.317494496930253</v>
      </c>
      <c r="DY32" s="5">
        <v>1049.64032258065</v>
      </c>
      <c r="DZ32" s="5">
        <v>4782.6090693037904</v>
      </c>
      <c r="EA32" s="5">
        <v>2792.7551070885202</v>
      </c>
      <c r="EB32" s="1">
        <v>0.583939658587873</v>
      </c>
      <c r="EC32" s="5">
        <v>1828.3143945068</v>
      </c>
      <c r="ED32" s="1">
        <v>0.38228388898466797</v>
      </c>
      <c r="EE32" s="5">
        <v>1046.3645161290301</v>
      </c>
      <c r="EF32" s="5">
        <v>5525.5988082271797</v>
      </c>
      <c r="EG32" s="5">
        <v>3016.3459511659398</v>
      </c>
      <c r="EH32" s="1">
        <v>0.54588580457105196</v>
      </c>
      <c r="EI32" s="5">
        <v>1916.59461894929</v>
      </c>
      <c r="EJ32" s="1">
        <v>0.34685736070733703</v>
      </c>
      <c r="EK32" s="5">
        <v>1109.3532258064499</v>
      </c>
      <c r="EL32" s="5">
        <v>5260.33742798195</v>
      </c>
      <c r="EM32" s="5">
        <v>2224.4882597925298</v>
      </c>
      <c r="EN32" s="1">
        <v>0.42287938563779998</v>
      </c>
      <c r="EO32" s="5">
        <v>1083.9283221266901</v>
      </c>
      <c r="EP32" s="1">
        <v>0.20605680471386001</v>
      </c>
      <c r="EQ32" s="5">
        <v>1199.8532258064499</v>
      </c>
      <c r="ER32" s="5">
        <v>6429.6051776587301</v>
      </c>
      <c r="ES32" s="5">
        <v>3797.83373763803</v>
      </c>
      <c r="ET32" s="1">
        <v>0.59067915256049597</v>
      </c>
      <c r="EU32" s="5">
        <v>2684.3907949958598</v>
      </c>
      <c r="EV32" s="1">
        <v>0.41750476441748702</v>
      </c>
      <c r="EW32" s="5">
        <v>1137.4048924731201</v>
      </c>
      <c r="EX32" s="5">
        <v>4122.78904921516</v>
      </c>
      <c r="EY32" s="5">
        <v>2384.2254918481999</v>
      </c>
      <c r="EZ32" s="1">
        <v>0.57830402268631098</v>
      </c>
      <c r="FA32" s="5">
        <v>1685.08706354997</v>
      </c>
      <c r="FB32" s="1">
        <v>0.40872502653773901</v>
      </c>
      <c r="FC32" s="5">
        <v>730.73795698924698</v>
      </c>
      <c r="FD32" s="4">
        <v>5048.6572769069298</v>
      </c>
      <c r="FE32" s="4">
        <v>2797.3715379267101</v>
      </c>
      <c r="FF32" s="1">
        <v>0.55408228059412301</v>
      </c>
      <c r="FG32" s="4">
        <v>1695.1695265742301</v>
      </c>
      <c r="FH32" s="1">
        <v>0.3357664094824</v>
      </c>
      <c r="FI32" s="4">
        <v>1228.8934408602099</v>
      </c>
      <c r="FJ32" s="4">
        <v>5221.5851682317898</v>
      </c>
      <c r="FK32" s="4">
        <v>2998.99196408129</v>
      </c>
      <c r="FL32" s="1">
        <v>0.57434512077428301</v>
      </c>
      <c r="FM32" s="4">
        <v>1909.38337576507</v>
      </c>
      <c r="FN32" s="1">
        <v>0.36567121175802902</v>
      </c>
      <c r="FO32" s="4">
        <v>1206.84600614439</v>
      </c>
      <c r="FP32" s="4">
        <v>6674.4895671837903</v>
      </c>
      <c r="FQ32" s="4">
        <v>4095.8978059986398</v>
      </c>
      <c r="FR32" s="1">
        <v>0.613664575361205</v>
      </c>
      <c r="FS32" s="4">
        <v>2864.1166062146299</v>
      </c>
      <c r="FT32" s="1">
        <v>0.42911395356680498</v>
      </c>
      <c r="FU32" s="4">
        <v>1412.6736559139799</v>
      </c>
      <c r="FV32" s="4">
        <v>7992.8841006958801</v>
      </c>
      <c r="FW32" s="4">
        <v>4445.3581735088601</v>
      </c>
      <c r="FX32" s="1">
        <v>0.55616447298689498</v>
      </c>
      <c r="FY32" s="4">
        <v>2761.88507549921</v>
      </c>
      <c r="FZ32" s="1">
        <v>0.345542990578175</v>
      </c>
      <c r="GA32" s="4">
        <v>1863.4709677419401</v>
      </c>
      <c r="GB32" s="4">
        <v>9224.9026606924308</v>
      </c>
      <c r="GC32" s="4">
        <v>5040.7776636673498</v>
      </c>
      <c r="GD32" s="1">
        <v>0.54643152877333301</v>
      </c>
      <c r="GE32" s="4">
        <v>3002.9363474593001</v>
      </c>
      <c r="GF32" s="1">
        <v>0.32552499011777097</v>
      </c>
      <c r="GG32" s="4">
        <v>2141.7521505376299</v>
      </c>
      <c r="GH32" s="4">
        <v>10308.207877531</v>
      </c>
      <c r="GI32" s="4">
        <v>5809.1010582544604</v>
      </c>
      <c r="GJ32" s="1">
        <v>0.56354131845911704</v>
      </c>
      <c r="GK32" s="4">
        <v>3744.9090134560902</v>
      </c>
      <c r="GL32" s="1">
        <v>0.36329389724657701</v>
      </c>
      <c r="GM32" s="4">
        <v>2155.7177419354798</v>
      </c>
      <c r="GN32" s="4">
        <v>11689.942605640699</v>
      </c>
      <c r="GO32" s="4">
        <v>6022.3219974305603</v>
      </c>
      <c r="GP32" s="1">
        <v>0.51517122030390905</v>
      </c>
      <c r="GQ32" s="4">
        <v>3768.3191171225399</v>
      </c>
      <c r="GR32" s="1">
        <v>0.32235565598964</v>
      </c>
      <c r="GS32" s="4">
        <v>2337.2581182795702</v>
      </c>
      <c r="GT32" s="4">
        <v>4122.78904921516</v>
      </c>
      <c r="GU32" s="4">
        <v>2384.2254918481999</v>
      </c>
      <c r="GV32" s="1">
        <v>0.57830402268631098</v>
      </c>
      <c r="GW32" s="4">
        <v>1685.08706354997</v>
      </c>
      <c r="GX32" s="1">
        <v>0.40872502653773901</v>
      </c>
      <c r="GY32" s="4">
        <v>730.73795698924698</v>
      </c>
    </row>
    <row r="33" spans="1:207" s="8" customFormat="1" x14ac:dyDescent="0.25">
      <c r="A33" s="4" t="s">
        <v>220</v>
      </c>
      <c r="B33" s="4" t="s">
        <v>256</v>
      </c>
      <c r="C33" s="4" t="s">
        <v>257</v>
      </c>
      <c r="D33" s="30" t="s">
        <v>223</v>
      </c>
      <c r="E33" s="4"/>
      <c r="F33" s="5">
        <v>4517.1434897961299</v>
      </c>
      <c r="G33" s="5">
        <v>4740.0228289222396</v>
      </c>
      <c r="H33" s="5">
        <v>5422.7768466093303</v>
      </c>
      <c r="I33" s="5">
        <v>5310.1858672182198</v>
      </c>
      <c r="J33" s="5">
        <v>5898.1574893634397</v>
      </c>
      <c r="K33" s="5">
        <v>5900.5979359330004</v>
      </c>
      <c r="L33" s="5">
        <v>6024.2392138025998</v>
      </c>
      <c r="M33" s="5">
        <v>6203.6882550809696</v>
      </c>
      <c r="N33" s="5">
        <v>5334.7723762798096</v>
      </c>
      <c r="O33" s="5">
        <v>5472.0054543082697</v>
      </c>
      <c r="P33" s="5">
        <v>4929.3597126187296</v>
      </c>
      <c r="Q33" s="5">
        <v>5879.2001808164596</v>
      </c>
      <c r="R33" s="5">
        <v>5146.7771153519398</v>
      </c>
      <c r="S33" s="5">
        <v>4973.0907140351001</v>
      </c>
      <c r="T33" s="5">
        <v>5461.9501655405902</v>
      </c>
      <c r="U33" s="5">
        <v>5965.1954452099599</v>
      </c>
      <c r="V33" s="5">
        <v>5761.22411905631</v>
      </c>
      <c r="W33" s="5">
        <v>5814.1803728107898</v>
      </c>
      <c r="X33" s="5">
        <v>5662.9419839598704</v>
      </c>
      <c r="Y33" s="5">
        <v>2457.4522334206999</v>
      </c>
      <c r="Z33" s="5">
        <v>4690.6503619700397</v>
      </c>
      <c r="AA33" s="5">
        <v>1659.43771523333</v>
      </c>
      <c r="AB33" s="5">
        <v>2718.0235180247601</v>
      </c>
      <c r="AC33" s="5">
        <v>9257.1663187183694</v>
      </c>
      <c r="AD33" s="5">
        <v>10732.962713827599</v>
      </c>
      <c r="AE33" s="5">
        <v>11798.7554252964</v>
      </c>
      <c r="AF33" s="5">
        <v>12227.927468883599</v>
      </c>
      <c r="AG33" s="5">
        <v>10806.7778305881</v>
      </c>
      <c r="AH33" s="5">
        <v>10808.5598934352</v>
      </c>
      <c r="AI33" s="5">
        <v>10119.867829387</v>
      </c>
      <c r="AJ33" s="5">
        <v>11427.1456107505</v>
      </c>
      <c r="AK33" s="5">
        <v>11575.404491867101</v>
      </c>
      <c r="AL33" s="5">
        <v>8120.3942173805599</v>
      </c>
      <c r="AM33" s="5">
        <v>6350.0880772033697</v>
      </c>
      <c r="AN33" s="5">
        <v>2718.0235180247601</v>
      </c>
      <c r="AO33" s="5">
        <v>19990.129032545901</v>
      </c>
      <c r="AP33" s="5">
        <v>24026.682894180001</v>
      </c>
      <c r="AQ33" s="5">
        <v>21615.337724023299</v>
      </c>
      <c r="AR33" s="5">
        <v>21547.013440137602</v>
      </c>
      <c r="AS33" s="5">
        <v>19695.798709247701</v>
      </c>
      <c r="AT33" s="5">
        <v>9068.1115952281307</v>
      </c>
      <c r="AU33" s="5">
        <f t="shared" si="25"/>
        <v>-2411.3451701567028</v>
      </c>
      <c r="AV33" s="5">
        <f t="shared" si="26"/>
        <v>-68.324283885696786</v>
      </c>
      <c r="AW33" s="5">
        <f t="shared" si="27"/>
        <v>-1851.2147308899002</v>
      </c>
      <c r="AX33" s="5">
        <v>179.44904127837199</v>
      </c>
      <c r="AY33" s="5">
        <v>-868.91587880116504</v>
      </c>
      <c r="AZ33" s="5">
        <v>137.233078028465</v>
      </c>
      <c r="BA33" s="5">
        <v>-542.64574168954096</v>
      </c>
      <c r="BB33" s="5">
        <v>949.840468197723</v>
      </c>
      <c r="BC33" s="5">
        <v>-732.42306546451596</v>
      </c>
      <c r="BD33" s="5">
        <v>-173.686401316836</v>
      </c>
      <c r="BE33" s="5">
        <v>488.85945150548298</v>
      </c>
      <c r="BF33" s="5">
        <v>503.24527966937097</v>
      </c>
      <c r="BG33" s="5">
        <v>-203.97132615364799</v>
      </c>
      <c r="BH33" s="5">
        <v>52.956253754476201</v>
      </c>
      <c r="BI33" s="5">
        <v>-151.238388850918</v>
      </c>
      <c r="BJ33" s="5">
        <v>-3205.48975053917</v>
      </c>
      <c r="BK33" s="5">
        <v>2233.1981285493398</v>
      </c>
      <c r="BL33" s="6">
        <v>-3031.2126467367102</v>
      </c>
      <c r="BM33" s="5" t="s">
        <v>224</v>
      </c>
      <c r="BN33" s="4" t="s">
        <v>224</v>
      </c>
      <c r="BO33" s="7">
        <v>20</v>
      </c>
      <c r="BP33" s="7">
        <v>15</v>
      </c>
      <c r="BQ33" s="4" t="s">
        <v>249</v>
      </c>
      <c r="BR33" s="5">
        <v>5403.9654993978902</v>
      </c>
      <c r="BS33" s="5">
        <v>2452.7370475206899</v>
      </c>
      <c r="BT33" s="1">
        <v>0.45387725880077701</v>
      </c>
      <c r="BU33" s="5">
        <v>1625.96977141549</v>
      </c>
      <c r="BV33" s="1">
        <v>0.30088455812618697</v>
      </c>
      <c r="BW33" s="5">
        <v>724.34408602150495</v>
      </c>
      <c r="BX33" s="5">
        <v>5888.0450967385405</v>
      </c>
      <c r="BY33" s="5">
        <v>3148.0510958137902</v>
      </c>
      <c r="BZ33" s="1">
        <v>0.53465132214383604</v>
      </c>
      <c r="CA33" s="5">
        <v>2341.1108265838102</v>
      </c>
      <c r="CB33" s="1">
        <v>0.39760409238043698</v>
      </c>
      <c r="CC33" s="5">
        <v>696.41612903225803</v>
      </c>
      <c r="CD33" s="5">
        <v>5413.6336326191304</v>
      </c>
      <c r="CE33" s="5">
        <v>3106.5875919997602</v>
      </c>
      <c r="CF33" s="1">
        <v>0.57384518473533697</v>
      </c>
      <c r="CG33" s="5">
        <v>2359.47750334482</v>
      </c>
      <c r="CH33" s="1">
        <v>0.43583989303009002</v>
      </c>
      <c r="CI33" s="5">
        <v>685.68172043010804</v>
      </c>
      <c r="CJ33" s="5">
        <v>6389.4507324217602</v>
      </c>
      <c r="CK33" s="5">
        <v>4210.7143692775198</v>
      </c>
      <c r="CL33" s="1">
        <v>0.65901038220879504</v>
      </c>
      <c r="CM33" s="5">
        <v>3400.4267142931299</v>
      </c>
      <c r="CN33" s="1">
        <v>0.53219390158820301</v>
      </c>
      <c r="CO33" s="5">
        <v>731.32142857142901</v>
      </c>
      <c r="CP33" s="5">
        <v>5698.5804447103101</v>
      </c>
      <c r="CQ33" s="5">
        <v>3547.97343357419</v>
      </c>
      <c r="CR33" s="1">
        <v>0.62260653648709796</v>
      </c>
      <c r="CS33" s="5">
        <v>2770.1681812813599</v>
      </c>
      <c r="CT33" s="1">
        <v>0.48611548229572898</v>
      </c>
      <c r="CU33" s="5">
        <v>807.04623655913997</v>
      </c>
      <c r="CV33" s="5">
        <v>5368.2127919428303</v>
      </c>
      <c r="CW33" s="5">
        <v>3176.3744941191799</v>
      </c>
      <c r="CX33" s="1">
        <v>0.59170055607456795</v>
      </c>
      <c r="CY33" s="5">
        <v>2310.7607072361202</v>
      </c>
      <c r="CZ33" s="1">
        <v>0.43045251684216901</v>
      </c>
      <c r="DA33" s="5">
        <v>833.96881720430099</v>
      </c>
      <c r="DB33" s="5">
        <v>5721.2650437011498</v>
      </c>
      <c r="DC33" s="5">
        <v>3423.7206271453601</v>
      </c>
      <c r="DD33" s="1">
        <v>0.59842020969028797</v>
      </c>
      <c r="DE33" s="5">
        <v>2587.25826960934</v>
      </c>
      <c r="DF33" s="1">
        <v>0.45221786612696702</v>
      </c>
      <c r="DG33" s="5">
        <v>828.45161290322596</v>
      </c>
      <c r="DH33" s="5">
        <v>6079.0600712961696</v>
      </c>
      <c r="DI33" s="5">
        <v>3820.71144092142</v>
      </c>
      <c r="DJ33" s="1">
        <v>0.62850364959574601</v>
      </c>
      <c r="DK33" s="5">
        <v>3021.0495141772099</v>
      </c>
      <c r="DL33" s="1">
        <v>0.49695997057865299</v>
      </c>
      <c r="DM33" s="5">
        <v>796.19976958525399</v>
      </c>
      <c r="DN33" s="5">
        <v>5615.13804999282</v>
      </c>
      <c r="DO33" s="5">
        <v>3500.5122367263298</v>
      </c>
      <c r="DP33" s="1">
        <v>0.62340626455850101</v>
      </c>
      <c r="DQ33" s="5">
        <v>2670.3605675230301</v>
      </c>
      <c r="DR33" s="1">
        <v>0.47556454422815803</v>
      </c>
      <c r="DS33" s="5">
        <v>770.851075268817</v>
      </c>
      <c r="DT33" s="5">
        <v>5349.0583307790803</v>
      </c>
      <c r="DU33" s="5">
        <v>3415.6283554285501</v>
      </c>
      <c r="DV33" s="1">
        <v>0.63854759926147098</v>
      </c>
      <c r="DW33" s="5">
        <v>2670.2489152214898</v>
      </c>
      <c r="DX33" s="1">
        <v>0.499199812396246</v>
      </c>
      <c r="DY33" s="5">
        <v>755.81505376344103</v>
      </c>
      <c r="DZ33" s="5">
        <v>5342.9168609687604</v>
      </c>
      <c r="EA33" s="5">
        <v>3477.59870150797</v>
      </c>
      <c r="EB33" s="1">
        <v>0.65088018249219604</v>
      </c>
      <c r="EC33" s="5">
        <v>2769.8770234037702</v>
      </c>
      <c r="ED33" s="1">
        <v>0.51842038636954402</v>
      </c>
      <c r="EE33" s="5">
        <v>755.86666666666702</v>
      </c>
      <c r="EF33" s="5">
        <v>2434.82464912776</v>
      </c>
      <c r="EG33" s="5">
        <v>540.88655112539197</v>
      </c>
      <c r="EH33" s="1">
        <v>0.22214599779050001</v>
      </c>
      <c r="EI33" s="5">
        <v>-196.927564309795</v>
      </c>
      <c r="EJ33" s="1">
        <v>-8.0879567397324006E-2</v>
      </c>
      <c r="EK33" s="5">
        <v>741.30529953917096</v>
      </c>
      <c r="EL33" s="5">
        <v>4697.3592444129399</v>
      </c>
      <c r="EM33" s="5">
        <v>2864.90478851328</v>
      </c>
      <c r="EN33" s="1">
        <v>0.609896888751017</v>
      </c>
      <c r="EO33" s="5">
        <v>2164.6847164174101</v>
      </c>
      <c r="EP33" s="1">
        <v>0.46083013961346397</v>
      </c>
      <c r="EQ33" s="5">
        <v>708.37903225806497</v>
      </c>
      <c r="ER33" s="5">
        <v>1630.10959473917</v>
      </c>
      <c r="ES33" s="5">
        <v>117.873405863824</v>
      </c>
      <c r="ET33" s="1">
        <v>7.2310111077338202E-2</v>
      </c>
      <c r="EU33" s="5">
        <v>-489.438305833372</v>
      </c>
      <c r="EV33" s="1">
        <v>-0.30024871175099499</v>
      </c>
      <c r="EW33" s="5">
        <v>609.677419354839</v>
      </c>
      <c r="EX33" s="5">
        <v>2678.7224473188498</v>
      </c>
      <c r="EY33" s="5">
        <v>1688.73082004411</v>
      </c>
      <c r="EZ33" s="1">
        <v>0.63042396263725298</v>
      </c>
      <c r="FA33" s="5">
        <v>1287.7049411212599</v>
      </c>
      <c r="FB33" s="1">
        <v>0.48071607508651698</v>
      </c>
      <c r="FC33" s="5">
        <v>399.72473118279601</v>
      </c>
      <c r="FD33" s="4">
        <v>11292.010596136401</v>
      </c>
      <c r="FE33" s="4">
        <v>5600.7881433344801</v>
      </c>
      <c r="FF33" s="1">
        <v>0.49599565069933499</v>
      </c>
      <c r="FG33" s="4">
        <v>3967.0805979993002</v>
      </c>
      <c r="FH33" s="1">
        <v>0.35131747036764599</v>
      </c>
      <c r="FI33" s="4">
        <v>1420.76021505376</v>
      </c>
      <c r="FJ33" s="4">
        <v>11803.084365040901</v>
      </c>
      <c r="FK33" s="4">
        <v>7317.3019612772796</v>
      </c>
      <c r="FL33" s="1">
        <v>0.61994828935986601</v>
      </c>
      <c r="FM33" s="4">
        <v>5759.9042176379498</v>
      </c>
      <c r="FN33" s="1">
        <v>0.48799991930058501</v>
      </c>
      <c r="FO33" s="4">
        <v>1417.0031490015399</v>
      </c>
      <c r="FP33" s="4">
        <v>11066.7932366531</v>
      </c>
      <c r="FQ33" s="4">
        <v>6724.3479276933704</v>
      </c>
      <c r="FR33" s="1">
        <v>0.60761485137558902</v>
      </c>
      <c r="FS33" s="4">
        <v>5080.9288885174801</v>
      </c>
      <c r="FT33" s="1">
        <v>0.45911482936985598</v>
      </c>
      <c r="FU33" s="4">
        <v>1641.0150537634399</v>
      </c>
      <c r="FV33" s="4">
        <v>11800.3251149973</v>
      </c>
      <c r="FW33" s="4">
        <v>7244.4320680667797</v>
      </c>
      <c r="FX33" s="1">
        <v>0.61391800628100102</v>
      </c>
      <c r="FY33" s="4">
        <v>5608.3077837865503</v>
      </c>
      <c r="FZ33" s="1">
        <v>0.47526722604098598</v>
      </c>
      <c r="GA33" s="4">
        <v>1624.6513824884801</v>
      </c>
      <c r="GB33" s="4">
        <v>10964.1963807719</v>
      </c>
      <c r="GC33" s="4">
        <v>6916.1405921548803</v>
      </c>
      <c r="GD33" s="1">
        <v>0.63079320653940796</v>
      </c>
      <c r="GE33" s="4">
        <v>5340.6094827445204</v>
      </c>
      <c r="GF33" s="1">
        <v>0.48709538731999003</v>
      </c>
      <c r="GG33" s="4">
        <v>1526.66612903226</v>
      </c>
      <c r="GH33" s="4">
        <v>7777.74151009652</v>
      </c>
      <c r="GI33" s="4">
        <v>4018.4852526333698</v>
      </c>
      <c r="GJ33" s="1">
        <v>0.51666479882583505</v>
      </c>
      <c r="GK33" s="4">
        <v>2572.9494590939798</v>
      </c>
      <c r="GL33" s="1">
        <v>0.330809330157599</v>
      </c>
      <c r="GM33" s="4">
        <v>1497.1719662058399</v>
      </c>
      <c r="GN33" s="4">
        <v>6327.4688391521104</v>
      </c>
      <c r="GO33" s="4">
        <v>2982.7781943771001</v>
      </c>
      <c r="GP33" s="1">
        <v>0.471401482994391</v>
      </c>
      <c r="GQ33" s="4">
        <v>1675.2464105840399</v>
      </c>
      <c r="GR33" s="1">
        <v>0.26475774961043103</v>
      </c>
      <c r="GS33" s="4">
        <v>1318.0564516129</v>
      </c>
      <c r="GT33" s="4">
        <v>2678.7224473188498</v>
      </c>
      <c r="GU33" s="4">
        <v>1688.73082004411</v>
      </c>
      <c r="GV33" s="1">
        <v>0.63042396263725298</v>
      </c>
      <c r="GW33" s="4">
        <v>1287.7049411212599</v>
      </c>
      <c r="GX33" s="1">
        <v>0.48071607508651698</v>
      </c>
      <c r="GY33" s="4">
        <v>399.72473118279601</v>
      </c>
    </row>
    <row r="34" spans="1:207" s="8" customFormat="1" x14ac:dyDescent="0.25">
      <c r="A34" s="4" t="s">
        <v>220</v>
      </c>
      <c r="B34" s="4" t="s">
        <v>258</v>
      </c>
      <c r="C34" s="4" t="s">
        <v>259</v>
      </c>
      <c r="D34" s="30" t="s">
        <v>223</v>
      </c>
      <c r="E34" s="4"/>
      <c r="F34" s="5"/>
      <c r="G34" s="5"/>
      <c r="H34" s="5">
        <v>22.160587322184</v>
      </c>
      <c r="I34" s="5">
        <v>178.640477344413</v>
      </c>
      <c r="J34" s="5">
        <v>283.14783796380999</v>
      </c>
      <c r="K34" s="5">
        <v>297.76033197731903</v>
      </c>
      <c r="L34" s="5">
        <v>301.375469345368</v>
      </c>
      <c r="M34" s="5">
        <v>784.01831383737795</v>
      </c>
      <c r="N34" s="5">
        <v>2028.5007635802799</v>
      </c>
      <c r="O34" s="5">
        <v>2493.1933211717601</v>
      </c>
      <c r="P34" s="5">
        <v>1885.28222216533</v>
      </c>
      <c r="Q34" s="5">
        <v>1967.73339916031</v>
      </c>
      <c r="R34" s="5">
        <v>1658.7827451865701</v>
      </c>
      <c r="S34" s="5">
        <v>1669.8584098255899</v>
      </c>
      <c r="T34" s="5">
        <v>1830.6323440180399</v>
      </c>
      <c r="U34" s="5">
        <v>2087.1776696043198</v>
      </c>
      <c r="V34" s="5">
        <v>3930.01212239697</v>
      </c>
      <c r="W34" s="5">
        <v>2371.0497282155502</v>
      </c>
      <c r="X34" s="5">
        <v>5257.5907182712499</v>
      </c>
      <c r="Y34" s="5">
        <v>6047.9274333685598</v>
      </c>
      <c r="Z34" s="5">
        <v>3771.3576721929699</v>
      </c>
      <c r="AA34" s="5">
        <v>2604.54868605108</v>
      </c>
      <c r="AB34" s="5">
        <v>263.50390466542001</v>
      </c>
      <c r="AC34" s="5">
        <v>0</v>
      </c>
      <c r="AD34" s="5">
        <v>200.801064666597</v>
      </c>
      <c r="AE34" s="5">
        <v>580.90816994112902</v>
      </c>
      <c r="AF34" s="5">
        <v>1085.39378318275</v>
      </c>
      <c r="AG34" s="5">
        <v>4521.69408475204</v>
      </c>
      <c r="AH34" s="5">
        <v>3853.01562132565</v>
      </c>
      <c r="AI34" s="5">
        <v>3328.6411550121602</v>
      </c>
      <c r="AJ34" s="5">
        <v>3917.8100136223602</v>
      </c>
      <c r="AK34" s="5">
        <v>6301.0618506125102</v>
      </c>
      <c r="AL34" s="5">
        <v>11305.518151639801</v>
      </c>
      <c r="AM34" s="5">
        <v>6375.9063582440604</v>
      </c>
      <c r="AN34" s="5">
        <v>263.50390466542001</v>
      </c>
      <c r="AO34" s="5">
        <v>200.801064666597</v>
      </c>
      <c r="AP34" s="5">
        <v>1666.3019531238799</v>
      </c>
      <c r="AQ34" s="5">
        <v>8374.7097060776905</v>
      </c>
      <c r="AR34" s="5">
        <v>7246.4511686345204</v>
      </c>
      <c r="AS34" s="5">
        <v>17606.5800022523</v>
      </c>
      <c r="AT34" s="5">
        <v>6639.4102629094796</v>
      </c>
      <c r="AU34" s="5">
        <f t="shared" si="25"/>
        <v>6708.4077529538108</v>
      </c>
      <c r="AV34" s="5">
        <f t="shared" si="26"/>
        <v>-1128.2585374431701</v>
      </c>
      <c r="AW34" s="5">
        <f t="shared" si="27"/>
        <v>10360.128833617779</v>
      </c>
      <c r="AX34" s="5">
        <v>482.64284449201</v>
      </c>
      <c r="AY34" s="5">
        <v>1244.4824497428999</v>
      </c>
      <c r="AZ34" s="5">
        <v>464.69255759148399</v>
      </c>
      <c r="BA34" s="5">
        <v>-607.91109900642903</v>
      </c>
      <c r="BB34" s="5">
        <v>82.451176994980599</v>
      </c>
      <c r="BC34" s="5">
        <v>-308.950653973746</v>
      </c>
      <c r="BD34" s="5">
        <v>11.0756646390232</v>
      </c>
      <c r="BE34" s="5">
        <v>160.773934192447</v>
      </c>
      <c r="BF34" s="5">
        <v>256.54532558628398</v>
      </c>
      <c r="BG34" s="5">
        <v>1842.8344527926499</v>
      </c>
      <c r="BH34" s="5">
        <v>-1558.96239418142</v>
      </c>
      <c r="BI34" s="5">
        <v>2886.5409900557001</v>
      </c>
      <c r="BJ34" s="5">
        <v>790.336715097313</v>
      </c>
      <c r="BK34" s="5">
        <v>-2276.56976117559</v>
      </c>
      <c r="BL34" s="6">
        <v>-1166.80898614189</v>
      </c>
      <c r="BM34" s="5" t="s">
        <v>244</v>
      </c>
      <c r="BN34" s="4" t="s">
        <v>244</v>
      </c>
      <c r="BO34" s="7">
        <v>35</v>
      </c>
      <c r="BP34" s="7">
        <v>16</v>
      </c>
      <c r="BQ34" s="4" t="s">
        <v>249</v>
      </c>
      <c r="BR34" s="5">
        <v>2046.48316968264</v>
      </c>
      <c r="BS34" s="5">
        <v>1001.69345515084</v>
      </c>
      <c r="BT34" s="1">
        <v>0.48947065384670202</v>
      </c>
      <c r="BU34" s="5">
        <v>497.84920816290202</v>
      </c>
      <c r="BV34" s="1">
        <v>0.24327060956973601</v>
      </c>
      <c r="BW34" s="5">
        <v>480.58655913978498</v>
      </c>
      <c r="BX34" s="5">
        <v>2691.10468043743</v>
      </c>
      <c r="BY34" s="5">
        <v>1386.00432999804</v>
      </c>
      <c r="BZ34" s="1">
        <v>0.51503174145301001</v>
      </c>
      <c r="CA34" s="5">
        <v>866.02697705578305</v>
      </c>
      <c r="CB34" s="1">
        <v>0.32181095865621001</v>
      </c>
      <c r="CC34" s="5">
        <v>506.50430107526898</v>
      </c>
      <c r="CD34" s="5">
        <v>2064.3143254306801</v>
      </c>
      <c r="CE34" s="5">
        <v>681.66821366945805</v>
      </c>
      <c r="CF34" s="1">
        <v>0.330215319087728</v>
      </c>
      <c r="CG34" s="5">
        <v>198.02088162298401</v>
      </c>
      <c r="CH34" s="1">
        <v>9.5925741144905999E-2</v>
      </c>
      <c r="CI34" s="5">
        <v>513.79999999999995</v>
      </c>
      <c r="CJ34" s="5">
        <v>2143.4334273714699</v>
      </c>
      <c r="CK34" s="5">
        <v>929.70589247265195</v>
      </c>
      <c r="CL34" s="1">
        <v>0.43374610127862301</v>
      </c>
      <c r="CM34" s="5">
        <v>430.79109223051898</v>
      </c>
      <c r="CN34" s="1">
        <v>0.200981792450072</v>
      </c>
      <c r="CO34" s="5">
        <v>486.052995391705</v>
      </c>
      <c r="CP34" s="5">
        <v>1840.4022330520299</v>
      </c>
      <c r="CQ34" s="5">
        <v>756.54798578436998</v>
      </c>
      <c r="CR34" s="1">
        <v>0.41107752001025899</v>
      </c>
      <c r="CS34" s="5">
        <v>316.26537940709301</v>
      </c>
      <c r="CT34" s="1">
        <v>0.17184579203787101</v>
      </c>
      <c r="CU34" s="5">
        <v>435.61693548387098</v>
      </c>
      <c r="CV34" s="5">
        <v>1804.3864144911399</v>
      </c>
      <c r="CW34" s="5">
        <v>537.12694730206999</v>
      </c>
      <c r="CX34" s="1">
        <v>0.297678447913579</v>
      </c>
      <c r="CY34" s="5">
        <v>53.380721493737298</v>
      </c>
      <c r="CZ34" s="1">
        <v>2.95838635588438E-2</v>
      </c>
      <c r="DA34" s="5">
        <v>526.40903225806505</v>
      </c>
      <c r="DB34" s="5">
        <v>1915.9010519252299</v>
      </c>
      <c r="DC34" s="5">
        <v>608.58093543909104</v>
      </c>
      <c r="DD34" s="1">
        <v>0.31764737266966198</v>
      </c>
      <c r="DE34" s="5">
        <v>123.858280801601</v>
      </c>
      <c r="DF34" s="1">
        <v>6.4647535256133995E-2</v>
      </c>
      <c r="DG34" s="5">
        <v>519.47204301075305</v>
      </c>
      <c r="DH34" s="5">
        <v>2129.5093173752698</v>
      </c>
      <c r="DI34" s="5">
        <v>699.58881923999104</v>
      </c>
      <c r="DJ34" s="1">
        <v>0.32852113561178098</v>
      </c>
      <c r="DK34" s="5">
        <v>169.31075747013301</v>
      </c>
      <c r="DL34" s="1">
        <v>7.9506934338666096E-2</v>
      </c>
      <c r="DM34" s="5">
        <v>582.49435483871002</v>
      </c>
      <c r="DN34" s="5">
        <v>3836.0663894383401</v>
      </c>
      <c r="DO34" s="5">
        <v>2429.5150194633102</v>
      </c>
      <c r="DP34" s="1">
        <v>0.63333497724449805</v>
      </c>
      <c r="DQ34" s="5">
        <v>1487.40561569281</v>
      </c>
      <c r="DR34" s="1">
        <v>0.387742407114751</v>
      </c>
      <c r="DS34" s="5">
        <v>748.82580645161295</v>
      </c>
      <c r="DT34" s="5">
        <v>2237.90833616489</v>
      </c>
      <c r="DU34" s="5">
        <v>610.33228714469305</v>
      </c>
      <c r="DV34" s="1">
        <v>0.27272443526021301</v>
      </c>
      <c r="DW34" s="5">
        <v>-51.895881290202901</v>
      </c>
      <c r="DX34" s="1">
        <v>-2.3189457964635399E-2</v>
      </c>
      <c r="DY34" s="5">
        <v>876.94139784946299</v>
      </c>
      <c r="DZ34" s="5">
        <v>5053.3380705768504</v>
      </c>
      <c r="EA34" s="5">
        <v>3350.2464727264901</v>
      </c>
      <c r="EB34" s="1">
        <v>0.66297691267349701</v>
      </c>
      <c r="EC34" s="5">
        <v>2551.2558784878202</v>
      </c>
      <c r="ED34" s="1">
        <v>0.50486546572899005</v>
      </c>
      <c r="EE34" s="5">
        <v>860.19193548387102</v>
      </c>
      <c r="EF34" s="5">
        <v>5973.3589768792299</v>
      </c>
      <c r="EG34" s="5">
        <v>4238.9276328251999</v>
      </c>
      <c r="EH34" s="1">
        <v>0.70963885633403301</v>
      </c>
      <c r="EI34" s="5">
        <v>3419.5272346286702</v>
      </c>
      <c r="EJ34" s="1">
        <v>0.572463039282331</v>
      </c>
      <c r="EK34" s="5">
        <v>827.84447004608296</v>
      </c>
      <c r="EL34" s="5">
        <v>3778.1812592105698</v>
      </c>
      <c r="EM34" s="5">
        <v>2276.4491576989799</v>
      </c>
      <c r="EN34" s="1">
        <v>0.60252513088126203</v>
      </c>
      <c r="EO34" s="5">
        <v>1516.7335318113301</v>
      </c>
      <c r="EP34" s="1">
        <v>0.40144541189330002</v>
      </c>
      <c r="EQ34" s="5">
        <v>820.12096774193503</v>
      </c>
      <c r="ER34" s="5">
        <v>2600.8467261760802</v>
      </c>
      <c r="ES34" s="5">
        <v>1009.19658794256</v>
      </c>
      <c r="ET34" s="1">
        <v>0.38802616770360099</v>
      </c>
      <c r="EU34" s="5">
        <v>236.76215025193301</v>
      </c>
      <c r="EV34" s="1">
        <v>9.1032719409818996E-2</v>
      </c>
      <c r="EW34" s="5">
        <v>800.46344086021497</v>
      </c>
      <c r="EX34" s="5">
        <v>249.71717872789699</v>
      </c>
      <c r="EY34" s="5">
        <v>-613.40982062043599</v>
      </c>
      <c r="EZ34" s="1">
        <v>-2.4564181917529799</v>
      </c>
      <c r="FA34" s="5">
        <v>-1027.8385474116601</v>
      </c>
      <c r="FB34" s="1">
        <v>-4.1160105710293999</v>
      </c>
      <c r="FC34" s="5">
        <v>455.91182795698899</v>
      </c>
      <c r="FD34" s="4">
        <v>4737.5878501200796</v>
      </c>
      <c r="FE34" s="4">
        <v>2387.69778514887</v>
      </c>
      <c r="FF34" s="1">
        <v>0.50399018671249696</v>
      </c>
      <c r="FG34" s="4">
        <v>1363.8761852186899</v>
      </c>
      <c r="FH34" s="1">
        <v>0.287884093839889</v>
      </c>
      <c r="FI34" s="4">
        <v>987.09086021505402</v>
      </c>
      <c r="FJ34" s="4">
        <v>4207.74775280215</v>
      </c>
      <c r="FK34" s="4">
        <v>1611.3741061421099</v>
      </c>
      <c r="FL34" s="1">
        <v>0.382954064931534</v>
      </c>
      <c r="FM34" s="4">
        <v>628.81197385350299</v>
      </c>
      <c r="FN34" s="1">
        <v>0.14944146151221799</v>
      </c>
      <c r="FO34" s="4">
        <v>999.85299539170501</v>
      </c>
      <c r="FP34" s="4">
        <v>3644.7886475431701</v>
      </c>
      <c r="FQ34" s="4">
        <v>1293.67493308644</v>
      </c>
      <c r="FR34" s="1">
        <v>0.35493825793121497</v>
      </c>
      <c r="FS34" s="4">
        <v>369.64610090082999</v>
      </c>
      <c r="FT34" s="1">
        <v>0.101417705289989</v>
      </c>
      <c r="FU34" s="4">
        <v>962.02596774193603</v>
      </c>
      <c r="FV34" s="4">
        <v>4045.4103693005</v>
      </c>
      <c r="FW34" s="4">
        <v>1308.1697546790799</v>
      </c>
      <c r="FX34" s="1">
        <v>0.32337133572564603</v>
      </c>
      <c r="FY34" s="4">
        <v>293.169038271734</v>
      </c>
      <c r="FZ34" s="1">
        <v>7.2469542397110703E-2</v>
      </c>
      <c r="GA34" s="4">
        <v>1101.96639784946</v>
      </c>
      <c r="GB34" s="4">
        <v>6073.9747256032297</v>
      </c>
      <c r="GC34" s="4">
        <v>3039.8473066080101</v>
      </c>
      <c r="GD34" s="1">
        <v>0.50047085210847797</v>
      </c>
      <c r="GE34" s="4">
        <v>1435.5097344026101</v>
      </c>
      <c r="GF34" s="1">
        <v>0.23633778526466301</v>
      </c>
      <c r="GG34" s="4">
        <v>1625.76720430108</v>
      </c>
      <c r="GH34" s="4">
        <v>11026.6970474561</v>
      </c>
      <c r="GI34" s="4">
        <v>7589.1741055516904</v>
      </c>
      <c r="GJ34" s="1">
        <v>0.68825452199238202</v>
      </c>
      <c r="GK34" s="4">
        <v>5970.7831131164903</v>
      </c>
      <c r="GL34" s="1">
        <v>0.54148428014479499</v>
      </c>
      <c r="GM34" s="4">
        <v>1688.0364055299499</v>
      </c>
      <c r="GN34" s="4">
        <v>6379.0279853866496</v>
      </c>
      <c r="GO34" s="4">
        <v>3285.6457456415401</v>
      </c>
      <c r="GP34" s="1">
        <v>0.51506996883669998</v>
      </c>
      <c r="GQ34" s="4">
        <v>1753.4956820632699</v>
      </c>
      <c r="GR34" s="1">
        <v>0.27488446297464902</v>
      </c>
      <c r="GS34" s="4">
        <v>1620.58440860215</v>
      </c>
      <c r="GT34" s="4">
        <v>249.71717872789699</v>
      </c>
      <c r="GU34" s="4">
        <v>-613.40982062043599</v>
      </c>
      <c r="GV34" s="1">
        <v>-2.4564181917529799</v>
      </c>
      <c r="GW34" s="4">
        <v>-1027.8385474116601</v>
      </c>
      <c r="GX34" s="1">
        <v>-4.1160105710293999</v>
      </c>
      <c r="GY34" s="4">
        <v>455.91182795698899</v>
      </c>
    </row>
    <row r="35" spans="1:207" s="8" customFormat="1" x14ac:dyDescent="0.25">
      <c r="A35" s="4" t="s">
        <v>220</v>
      </c>
      <c r="B35" s="4" t="s">
        <v>260</v>
      </c>
      <c r="C35" s="4" t="s">
        <v>261</v>
      </c>
      <c r="D35" s="30" t="s">
        <v>228</v>
      </c>
      <c r="E35" s="4" t="s">
        <v>229</v>
      </c>
      <c r="F35" s="5">
        <v>4450.0421882699102</v>
      </c>
      <c r="G35" s="5">
        <v>4719.2662689042099</v>
      </c>
      <c r="H35" s="5">
        <v>4457.7190687148604</v>
      </c>
      <c r="I35" s="5">
        <v>5146.8516459461898</v>
      </c>
      <c r="J35" s="5">
        <v>4603.8217996089697</v>
      </c>
      <c r="K35" s="5">
        <v>3974.1075215625601</v>
      </c>
      <c r="L35" s="5">
        <v>3580.2584402523098</v>
      </c>
      <c r="M35" s="5">
        <v>4416.7779142665304</v>
      </c>
      <c r="N35" s="5">
        <v>4144.4866561586095</v>
      </c>
      <c r="O35" s="5">
        <v>3467.6624380682301</v>
      </c>
      <c r="P35" s="5">
        <v>3357.0868113909601</v>
      </c>
      <c r="Q35" s="5">
        <v>3719.9796156351299</v>
      </c>
      <c r="R35" s="5">
        <v>3510.70183791314</v>
      </c>
      <c r="S35" s="5">
        <v>3574.3573914823901</v>
      </c>
      <c r="T35" s="5">
        <v>3466.6646683343602</v>
      </c>
      <c r="U35" s="5">
        <v>3585.1758266338502</v>
      </c>
      <c r="V35" s="5">
        <v>3730.8759237003801</v>
      </c>
      <c r="W35" s="5">
        <v>3997.4064927594</v>
      </c>
      <c r="X35" s="5">
        <v>4404.6158862963703</v>
      </c>
      <c r="Y35" s="5">
        <v>4963.2368414586799</v>
      </c>
      <c r="Z35" s="5">
        <v>3547.8052676842199</v>
      </c>
      <c r="AA35" s="5">
        <v>2565.76607355939</v>
      </c>
      <c r="AB35" s="5">
        <v>1395.33233751736</v>
      </c>
      <c r="AC35" s="5">
        <v>9169.3084571741201</v>
      </c>
      <c r="AD35" s="5">
        <v>9604.5707146610494</v>
      </c>
      <c r="AE35" s="5">
        <v>8577.9293211715194</v>
      </c>
      <c r="AF35" s="5">
        <v>7997.0363545188402</v>
      </c>
      <c r="AG35" s="5">
        <v>7612.1490942268401</v>
      </c>
      <c r="AH35" s="5">
        <v>7077.0664270260904</v>
      </c>
      <c r="AI35" s="5">
        <v>7085.0592293955297</v>
      </c>
      <c r="AJ35" s="5">
        <v>7051.8404949682099</v>
      </c>
      <c r="AK35" s="5">
        <v>7728.2824164597796</v>
      </c>
      <c r="AL35" s="5">
        <v>9367.8527277550493</v>
      </c>
      <c r="AM35" s="5">
        <v>6113.5713412436098</v>
      </c>
      <c r="AN35" s="5">
        <v>1395.33233751736</v>
      </c>
      <c r="AO35" s="5">
        <v>18773.8791718352</v>
      </c>
      <c r="AP35" s="5">
        <v>16574.965675690401</v>
      </c>
      <c r="AQ35" s="5">
        <v>14689.2155212529</v>
      </c>
      <c r="AR35" s="5">
        <v>14136.8997243637</v>
      </c>
      <c r="AS35" s="5">
        <v>17096.135144214801</v>
      </c>
      <c r="AT35" s="5">
        <v>7508.9036787609703</v>
      </c>
      <c r="AU35" s="5">
        <f t="shared" si="25"/>
        <v>-1885.7501544375009</v>
      </c>
      <c r="AV35" s="5">
        <f t="shared" si="26"/>
        <v>-552.31579688919919</v>
      </c>
      <c r="AW35" s="5">
        <f t="shared" si="27"/>
        <v>2959.2354198511002</v>
      </c>
      <c r="AX35" s="5">
        <v>836.51947401421603</v>
      </c>
      <c r="AY35" s="5">
        <v>-272.29125810791697</v>
      </c>
      <c r="AZ35" s="5">
        <v>-676.82421809038203</v>
      </c>
      <c r="BA35" s="5">
        <v>-110.57562667726501</v>
      </c>
      <c r="BB35" s="5">
        <v>362.89280424416302</v>
      </c>
      <c r="BC35" s="5">
        <v>-209.27777772198399</v>
      </c>
      <c r="BD35" s="5">
        <v>63.655553569248198</v>
      </c>
      <c r="BE35" s="5">
        <v>-107.692723148033</v>
      </c>
      <c r="BF35" s="5">
        <v>118.511158299497</v>
      </c>
      <c r="BG35" s="5">
        <v>145.70009706653099</v>
      </c>
      <c r="BH35" s="5">
        <v>266.53056905901099</v>
      </c>
      <c r="BI35" s="5">
        <v>407.20939353697099</v>
      </c>
      <c r="BJ35" s="5">
        <v>558.62095516231796</v>
      </c>
      <c r="BK35" s="5">
        <v>-1415.43157377446</v>
      </c>
      <c r="BL35" s="6">
        <v>-982.03919412482696</v>
      </c>
      <c r="BM35" s="5" t="s">
        <v>244</v>
      </c>
      <c r="BN35" s="4" t="s">
        <v>244</v>
      </c>
      <c r="BO35" s="7">
        <v>27</v>
      </c>
      <c r="BP35" s="7">
        <v>17</v>
      </c>
      <c r="BQ35" s="4" t="s">
        <v>249</v>
      </c>
      <c r="BR35" s="5">
        <v>4153.9050589665403</v>
      </c>
      <c r="BS35" s="5">
        <v>1819.2588505609699</v>
      </c>
      <c r="BT35" s="1">
        <v>0.43796351258292399</v>
      </c>
      <c r="BU35" s="5">
        <v>1165.5351837025901</v>
      </c>
      <c r="BV35" s="1">
        <v>0.28058782450664999</v>
      </c>
      <c r="BW35" s="5">
        <v>760.91881720430104</v>
      </c>
      <c r="BX35" s="5">
        <v>3525.0757764094101</v>
      </c>
      <c r="BY35" s="5">
        <v>1590.0601943623401</v>
      </c>
      <c r="BZ35" s="1">
        <v>0.45107120959026797</v>
      </c>
      <c r="CA35" s="5">
        <v>917.10959800558305</v>
      </c>
      <c r="CB35" s="1">
        <v>0.26016734282510601</v>
      </c>
      <c r="CC35" s="5">
        <v>683.16559139784897</v>
      </c>
      <c r="CD35" s="5">
        <v>3428.3146952798102</v>
      </c>
      <c r="CE35" s="5">
        <v>1502.5456014942799</v>
      </c>
      <c r="CF35" s="1">
        <v>0.438275285394023</v>
      </c>
      <c r="CG35" s="5">
        <v>807.18613629814001</v>
      </c>
      <c r="CH35" s="1">
        <v>0.23544692014694399</v>
      </c>
      <c r="CI35" s="5">
        <v>685.93634408602202</v>
      </c>
      <c r="CJ35" s="5">
        <v>3795.0802164186898</v>
      </c>
      <c r="CK35" s="5">
        <v>1831.6205687000499</v>
      </c>
      <c r="CL35" s="1">
        <v>0.48263026451348701</v>
      </c>
      <c r="CM35" s="5">
        <v>765.61181162942705</v>
      </c>
      <c r="CN35" s="1">
        <v>0.20173797863801499</v>
      </c>
      <c r="CO35" s="5">
        <v>660.00622119815705</v>
      </c>
      <c r="CP35" s="5">
        <v>3582.2104124351699</v>
      </c>
      <c r="CQ35" s="5">
        <v>1405.82143496244</v>
      </c>
      <c r="CR35" s="1">
        <v>0.39244524277030801</v>
      </c>
      <c r="CS35" s="5">
        <v>695.93688803095097</v>
      </c>
      <c r="CT35" s="1">
        <v>0.19427582634875301</v>
      </c>
      <c r="CU35" s="5">
        <v>658.23924731182797</v>
      </c>
      <c r="CV35" s="5">
        <v>3627.2104058109599</v>
      </c>
      <c r="CW35" s="5">
        <v>1410.07058880776</v>
      </c>
      <c r="CX35" s="1">
        <v>0.388747944301429</v>
      </c>
      <c r="CY35" s="5">
        <v>1296.3106382374001</v>
      </c>
      <c r="CZ35" s="1">
        <v>0.357385013055942</v>
      </c>
      <c r="DA35" s="5">
        <v>647.554301075269</v>
      </c>
      <c r="DB35" s="5">
        <v>3489.4315112522399</v>
      </c>
      <c r="DC35" s="5">
        <v>1328.0346375223201</v>
      </c>
      <c r="DD35" s="1">
        <v>0.38058767831947798</v>
      </c>
      <c r="DE35" s="5">
        <v>698.33885671916596</v>
      </c>
      <c r="DF35" s="1">
        <v>0.200129692893315</v>
      </c>
      <c r="DG35" s="5">
        <v>620.31989247311799</v>
      </c>
      <c r="DH35" s="5">
        <v>3597.1838833185998</v>
      </c>
      <c r="DI35" s="5">
        <v>1326.9758827834701</v>
      </c>
      <c r="DJ35" s="1">
        <v>0.36889298012735</v>
      </c>
      <c r="DK35" s="5">
        <v>672.70326458283103</v>
      </c>
      <c r="DL35" s="1">
        <v>0.18700830605363</v>
      </c>
      <c r="DM35" s="5">
        <v>659.62286866359398</v>
      </c>
      <c r="DN35" s="5">
        <v>3716.4220651924702</v>
      </c>
      <c r="DO35" s="5">
        <v>1320.5086983485501</v>
      </c>
      <c r="DP35" s="1">
        <v>0.35531720433915898</v>
      </c>
      <c r="DQ35" s="5">
        <v>600.73754252845799</v>
      </c>
      <c r="DR35" s="1">
        <v>0.16164405764213099</v>
      </c>
      <c r="DS35" s="5">
        <v>675.72080645161304</v>
      </c>
      <c r="DT35" s="5">
        <v>3928.4357297705801</v>
      </c>
      <c r="DU35" s="5">
        <v>1705.70805329531</v>
      </c>
      <c r="DV35" s="1">
        <v>0.43419522950803802</v>
      </c>
      <c r="DW35" s="5">
        <v>1042.2075063596701</v>
      </c>
      <c r="DX35" s="1">
        <v>0.26529834724330098</v>
      </c>
      <c r="DY35" s="5">
        <v>665.93967741935501</v>
      </c>
      <c r="DZ35" s="5">
        <v>4344.5992439842103</v>
      </c>
      <c r="EA35" s="5">
        <v>2111.4638352397401</v>
      </c>
      <c r="EB35" s="1">
        <v>0.48599737666561499</v>
      </c>
      <c r="EC35" s="5">
        <v>1454.0997479866001</v>
      </c>
      <c r="ED35" s="1">
        <v>0.33469134120944199</v>
      </c>
      <c r="EE35" s="5">
        <v>683.01935483871</v>
      </c>
      <c r="EF35" s="5">
        <v>4951.8695295994703</v>
      </c>
      <c r="EG35" s="5">
        <v>2856.7711100156798</v>
      </c>
      <c r="EH35" s="1">
        <v>0.57690758872775605</v>
      </c>
      <c r="EI35" s="5">
        <v>2242.33176928784</v>
      </c>
      <c r="EJ35" s="1">
        <v>0.452825292727212</v>
      </c>
      <c r="EK35" s="5">
        <v>644.26013824884797</v>
      </c>
      <c r="EL35" s="5">
        <v>3548.8826097066999</v>
      </c>
      <c r="EM35" s="5">
        <v>1815.8776555049301</v>
      </c>
      <c r="EN35" s="1">
        <v>0.51167588652784701</v>
      </c>
      <c r="EO35" s="5">
        <v>1404.84577681766</v>
      </c>
      <c r="EP35" s="1">
        <v>0.39585580345069998</v>
      </c>
      <c r="EQ35" s="5">
        <v>427.23548387096798</v>
      </c>
      <c r="ER35" s="5">
        <v>2565.65594712045</v>
      </c>
      <c r="ES35" s="5">
        <v>1169.30907674938</v>
      </c>
      <c r="ET35" s="1">
        <v>0.45575443506435498</v>
      </c>
      <c r="EU35" s="5">
        <v>949.011216467439</v>
      </c>
      <c r="EV35" s="1">
        <v>0.36989028771864702</v>
      </c>
      <c r="EW35" s="5">
        <v>254.97526881720401</v>
      </c>
      <c r="EX35" s="5">
        <v>1393.3839017707801</v>
      </c>
      <c r="EY35" s="5">
        <v>552.59174908534101</v>
      </c>
      <c r="EZ35" s="1">
        <v>0.39658255587930902</v>
      </c>
      <c r="FA35" s="5">
        <v>376.71926121067099</v>
      </c>
      <c r="FB35" s="1">
        <v>0.270362863193638</v>
      </c>
      <c r="FC35" s="5">
        <v>137.05053763440901</v>
      </c>
      <c r="FD35" s="4">
        <v>7678.9808353759499</v>
      </c>
      <c r="FE35" s="4">
        <v>3409.3190449233098</v>
      </c>
      <c r="FF35" s="1">
        <v>0.44398066853052598</v>
      </c>
      <c r="FG35" s="4">
        <v>2082.6447817081698</v>
      </c>
      <c r="FH35" s="1">
        <v>0.27121369702001702</v>
      </c>
      <c r="FI35" s="4">
        <v>1444.08440860215</v>
      </c>
      <c r="FJ35" s="4">
        <v>7223.3949116985004</v>
      </c>
      <c r="FK35" s="4">
        <v>3334.1661701943399</v>
      </c>
      <c r="FL35" s="1">
        <v>0.46157882975421399</v>
      </c>
      <c r="FM35" s="4">
        <v>1572.79794792757</v>
      </c>
      <c r="FN35" s="1">
        <v>0.21773666913605599</v>
      </c>
      <c r="FO35" s="4">
        <v>1345.9425652841801</v>
      </c>
      <c r="FP35" s="4">
        <v>7209.4208182461398</v>
      </c>
      <c r="FQ35" s="4">
        <v>2815.89202377021</v>
      </c>
      <c r="FR35" s="1">
        <v>0.39058505457796799</v>
      </c>
      <c r="FS35" s="4">
        <v>1992.2475262683499</v>
      </c>
      <c r="FT35" s="1">
        <v>0.27633946977075102</v>
      </c>
      <c r="FU35" s="4">
        <v>1305.7935483870999</v>
      </c>
      <c r="FV35" s="4">
        <v>7086.6153945708502</v>
      </c>
      <c r="FW35" s="4">
        <v>2655.0105203057901</v>
      </c>
      <c r="FX35" s="1">
        <v>0.37465141996274198</v>
      </c>
      <c r="FY35" s="4">
        <v>1371.0421213019999</v>
      </c>
      <c r="FZ35" s="1">
        <v>0.193469243773603</v>
      </c>
      <c r="GA35" s="4">
        <v>1279.94276113671</v>
      </c>
      <c r="GB35" s="4">
        <v>7644.8577949630499</v>
      </c>
      <c r="GC35" s="4">
        <v>3026.2167516438699</v>
      </c>
      <c r="GD35" s="1">
        <v>0.39584997298939201</v>
      </c>
      <c r="GE35" s="4">
        <v>1642.94504888813</v>
      </c>
      <c r="GF35" s="1">
        <v>0.21490851667255501</v>
      </c>
      <c r="GG35" s="4">
        <v>1341.66048387097</v>
      </c>
      <c r="GH35" s="4">
        <v>9296.4687735836796</v>
      </c>
      <c r="GI35" s="4">
        <v>4968.2349452554199</v>
      </c>
      <c r="GJ35" s="1">
        <v>0.53442173219285904</v>
      </c>
      <c r="GK35" s="4">
        <v>3696.43151727444</v>
      </c>
      <c r="GL35" s="1">
        <v>0.39761673032001299</v>
      </c>
      <c r="GM35" s="4">
        <v>1327.27949308756</v>
      </c>
      <c r="GN35" s="4">
        <v>6114.5385568271404</v>
      </c>
      <c r="GO35" s="4">
        <v>2985.1867322543098</v>
      </c>
      <c r="GP35" s="1">
        <v>0.48821128602112202</v>
      </c>
      <c r="GQ35" s="4">
        <v>2353.8569932851001</v>
      </c>
      <c r="GR35" s="1">
        <v>0.38496069186724102</v>
      </c>
      <c r="GS35" s="4">
        <v>682.21075268817197</v>
      </c>
      <c r="GT35" s="4">
        <v>1393.3839017707801</v>
      </c>
      <c r="GU35" s="4">
        <v>552.59174908534101</v>
      </c>
      <c r="GV35" s="1">
        <v>0.39658255587930902</v>
      </c>
      <c r="GW35" s="4">
        <v>376.71926121067099</v>
      </c>
      <c r="GX35" s="1">
        <v>0.270362863193638</v>
      </c>
      <c r="GY35" s="4">
        <v>137.05053763440901</v>
      </c>
    </row>
    <row r="36" spans="1:207" s="8" customFormat="1" x14ac:dyDescent="0.25">
      <c r="A36" s="4" t="s">
        <v>220</v>
      </c>
      <c r="B36" s="4" t="s">
        <v>262</v>
      </c>
      <c r="C36" s="4" t="s">
        <v>263</v>
      </c>
      <c r="D36" s="30" t="s">
        <v>264</v>
      </c>
      <c r="E36" s="4"/>
      <c r="F36" s="5">
        <v>1077.52494383658</v>
      </c>
      <c r="G36" s="5">
        <v>460.85562359376598</v>
      </c>
      <c r="H36" s="5">
        <v>376.11286359975298</v>
      </c>
      <c r="I36" s="5">
        <v>105.01292435177</v>
      </c>
      <c r="J36" s="5">
        <v>657.07150914730005</v>
      </c>
      <c r="K36" s="5">
        <v>1287.89218475851</v>
      </c>
      <c r="L36" s="5">
        <v>1476.90011016826</v>
      </c>
      <c r="M36" s="5">
        <v>1722.58094246924</v>
      </c>
      <c r="N36" s="5">
        <v>1990.90189849429</v>
      </c>
      <c r="O36" s="5">
        <v>1929.34949719673</v>
      </c>
      <c r="P36" s="5">
        <v>2105.5183921668799</v>
      </c>
      <c r="Q36" s="5">
        <v>3183.8300755187502</v>
      </c>
      <c r="R36" s="5">
        <v>3607.0847476663798</v>
      </c>
      <c r="S36" s="5">
        <v>4210.6961104240099</v>
      </c>
      <c r="T36" s="5">
        <v>4002.4522889309801</v>
      </c>
      <c r="U36" s="5">
        <v>5295.2841107284603</v>
      </c>
      <c r="V36" s="5">
        <v>4252.7995463597499</v>
      </c>
      <c r="W36" s="5">
        <v>4563.01226254637</v>
      </c>
      <c r="X36" s="5">
        <v>4365.8952108699696</v>
      </c>
      <c r="Y36" s="5">
        <v>2292.9983408244502</v>
      </c>
      <c r="Z36" s="5">
        <v>2326.9039068963002</v>
      </c>
      <c r="AA36" s="5">
        <v>2232.3391917849299</v>
      </c>
      <c r="AB36" s="5">
        <v>1649.8678398793099</v>
      </c>
      <c r="AC36" s="5">
        <v>1538.3805674303501</v>
      </c>
      <c r="AD36" s="5">
        <v>481.12578795152302</v>
      </c>
      <c r="AE36" s="5">
        <v>1944.96369390581</v>
      </c>
      <c r="AF36" s="5">
        <v>3199.4810526375099</v>
      </c>
      <c r="AG36" s="5">
        <v>3920.2513956910202</v>
      </c>
      <c r="AH36" s="5">
        <v>5289.3484676856397</v>
      </c>
      <c r="AI36" s="5">
        <v>7817.7808580903902</v>
      </c>
      <c r="AJ36" s="5">
        <v>9297.7363996594395</v>
      </c>
      <c r="AK36" s="5">
        <v>8815.8118089061209</v>
      </c>
      <c r="AL36" s="5">
        <v>6658.8935516944202</v>
      </c>
      <c r="AM36" s="5">
        <v>4559.2430986812296</v>
      </c>
      <c r="AN36" s="5">
        <v>1649.8678398793099</v>
      </c>
      <c r="AO36" s="5">
        <v>2019.50635538187</v>
      </c>
      <c r="AP36" s="5">
        <v>5144.4447465433204</v>
      </c>
      <c r="AQ36" s="5">
        <v>9209.5998633766594</v>
      </c>
      <c r="AR36" s="5">
        <v>17115.517257749802</v>
      </c>
      <c r="AS36" s="5">
        <v>15474.705360600499</v>
      </c>
      <c r="AT36" s="5">
        <v>6209.1109385605396</v>
      </c>
      <c r="AU36" s="5">
        <f t="shared" si="25"/>
        <v>4065.155116833339</v>
      </c>
      <c r="AV36" s="5">
        <f t="shared" si="26"/>
        <v>7905.9173943731421</v>
      </c>
      <c r="AW36" s="5">
        <f t="shared" si="27"/>
        <v>-1640.8118971493022</v>
      </c>
      <c r="AX36" s="5">
        <v>245.68083230097801</v>
      </c>
      <c r="AY36" s="5">
        <v>268.32095602504899</v>
      </c>
      <c r="AZ36" s="5">
        <v>-61.552401297559797</v>
      </c>
      <c r="BA36" s="5">
        <v>176.16889497015299</v>
      </c>
      <c r="BB36" s="5">
        <v>1078.31168335187</v>
      </c>
      <c r="BC36" s="5">
        <v>423.25467214762602</v>
      </c>
      <c r="BD36" s="5">
        <v>603.61136275762897</v>
      </c>
      <c r="BE36" s="5">
        <v>-208.24382149302599</v>
      </c>
      <c r="BF36" s="5">
        <v>1292.83182179747</v>
      </c>
      <c r="BG36" s="5">
        <v>-1042.4845643687099</v>
      </c>
      <c r="BH36" s="5">
        <v>310.212716186622</v>
      </c>
      <c r="BI36" s="5">
        <v>-197.117051676404</v>
      </c>
      <c r="BJ36" s="5">
        <v>-2072.8968700455098</v>
      </c>
      <c r="BK36" s="5">
        <v>33.905566071845001</v>
      </c>
      <c r="BL36" s="6">
        <v>-94.564715111367605</v>
      </c>
      <c r="BM36" s="5" t="s">
        <v>224</v>
      </c>
      <c r="BN36" s="4" t="s">
        <v>224</v>
      </c>
      <c r="BO36" s="7">
        <v>33</v>
      </c>
      <c r="BP36" s="7">
        <v>18</v>
      </c>
      <c r="BQ36" s="4" t="s">
        <v>249</v>
      </c>
      <c r="BR36" s="5">
        <v>1990.90189849429</v>
      </c>
      <c r="BS36" s="5">
        <v>1099.12490014484</v>
      </c>
      <c r="BT36" s="1">
        <v>0.552073862090394</v>
      </c>
      <c r="BU36" s="5">
        <v>700.02234720096897</v>
      </c>
      <c r="BV36" s="1">
        <v>0.351610668376173</v>
      </c>
      <c r="BW36" s="5">
        <v>362.088924731183</v>
      </c>
      <c r="BX36" s="5">
        <v>1929.34949719673</v>
      </c>
      <c r="BY36" s="5">
        <v>987.95700959224996</v>
      </c>
      <c r="BZ36" s="1">
        <v>0.51206741496432495</v>
      </c>
      <c r="CA36" s="5">
        <v>673.45095593655196</v>
      </c>
      <c r="CB36" s="1">
        <v>0.34905596778346798</v>
      </c>
      <c r="CC36" s="5">
        <v>379.33763440860201</v>
      </c>
      <c r="CD36" s="5">
        <v>2105.5183921668799</v>
      </c>
      <c r="CE36" s="5">
        <v>1067.9825497041099</v>
      </c>
      <c r="CF36" s="1">
        <v>0.50723021640527999</v>
      </c>
      <c r="CG36" s="5">
        <v>626.86860521390997</v>
      </c>
      <c r="CH36" s="1">
        <v>0.29772649222445002</v>
      </c>
      <c r="CI36" s="5">
        <v>477.33978494623699</v>
      </c>
      <c r="CJ36" s="5">
        <v>3184.5543391541601</v>
      </c>
      <c r="CK36" s="5">
        <v>1863.5029955873999</v>
      </c>
      <c r="CL36" s="1">
        <v>0.58516916250276896</v>
      </c>
      <c r="CM36" s="5">
        <v>1386.51677161067</v>
      </c>
      <c r="CN36" s="1">
        <v>0.43538800847685999</v>
      </c>
      <c r="CO36" s="5">
        <v>575.58087557603699</v>
      </c>
      <c r="CP36" s="5">
        <v>3607.0847539155502</v>
      </c>
      <c r="CQ36" s="5">
        <v>1711.7322798765199</v>
      </c>
      <c r="CR36" s="1">
        <v>0.47454728587078598</v>
      </c>
      <c r="CS36" s="5">
        <v>1117.85187926458</v>
      </c>
      <c r="CT36" s="1">
        <v>0.30990452277316999</v>
      </c>
      <c r="CU36" s="5">
        <v>708.40268817204299</v>
      </c>
      <c r="CV36" s="5">
        <v>4219.3766011492598</v>
      </c>
      <c r="CW36" s="5">
        <v>1619.34438851866</v>
      </c>
      <c r="CX36" s="1">
        <v>0.38378759271632501</v>
      </c>
      <c r="CY36" s="5">
        <v>830.68861174010203</v>
      </c>
      <c r="CZ36" s="1">
        <v>0.196874725881032</v>
      </c>
      <c r="DA36" s="5">
        <v>874.33924731182799</v>
      </c>
      <c r="DB36" s="5">
        <v>4012.0956398029898</v>
      </c>
      <c r="DC36" s="5">
        <v>1235.88083077583</v>
      </c>
      <c r="DD36" s="1">
        <v>0.30803872632420898</v>
      </c>
      <c r="DE36" s="5">
        <v>346.299208821543</v>
      </c>
      <c r="DF36" s="1">
        <v>8.6313797055582606E-2</v>
      </c>
      <c r="DG36" s="5">
        <v>986.63387096774204</v>
      </c>
      <c r="DH36" s="5">
        <v>5305.8812417081999</v>
      </c>
      <c r="DI36" s="5">
        <v>2883.15612767725</v>
      </c>
      <c r="DJ36" s="1">
        <v>0.54338874097171297</v>
      </c>
      <c r="DK36" s="5">
        <v>2013.4484342562901</v>
      </c>
      <c r="DL36" s="1">
        <v>0.37947483981154301</v>
      </c>
      <c r="DM36" s="5">
        <v>977.32557603686598</v>
      </c>
      <c r="DN36" s="5">
        <v>4255.4007380583498</v>
      </c>
      <c r="DO36" s="5">
        <v>1735.29505306122</v>
      </c>
      <c r="DP36" s="1">
        <v>0.40778651879751998</v>
      </c>
      <c r="DQ36" s="5">
        <v>735.16501238649698</v>
      </c>
      <c r="DR36" s="1">
        <v>0.172760465497766</v>
      </c>
      <c r="DS36" s="5">
        <v>1023.99247311828</v>
      </c>
      <c r="DT36" s="5">
        <v>4559.1659405376804</v>
      </c>
      <c r="DU36" s="5">
        <v>2005.5014437326499</v>
      </c>
      <c r="DV36" s="1">
        <v>0.43988340628289002</v>
      </c>
      <c r="DW36" s="5">
        <v>1129.71325394723</v>
      </c>
      <c r="DX36" s="1">
        <v>0.247789457256298</v>
      </c>
      <c r="DY36" s="5">
        <v>1074.3827956989201</v>
      </c>
      <c r="DZ36" s="5">
        <v>4358.8408624508002</v>
      </c>
      <c r="EA36" s="5">
        <v>1994.4567963939</v>
      </c>
      <c r="EB36" s="1">
        <v>0.45756586655299403</v>
      </c>
      <c r="EC36" s="5">
        <v>1111.6284748836799</v>
      </c>
      <c r="ED36" s="1">
        <v>0.25502846053862499</v>
      </c>
      <c r="EE36" s="5">
        <v>1033.9521505376299</v>
      </c>
      <c r="EF36" s="5">
        <v>2295.3289278055399</v>
      </c>
      <c r="EG36" s="5">
        <v>1185.49685921372</v>
      </c>
      <c r="EH36" s="1">
        <v>0.51648234152963801</v>
      </c>
      <c r="EI36" s="5">
        <v>471.016654060029</v>
      </c>
      <c r="EJ36" s="1">
        <v>0.205206603878925</v>
      </c>
      <c r="EK36" s="5">
        <v>778.29124423963106</v>
      </c>
      <c r="EL36" s="5">
        <v>2320.24897544241</v>
      </c>
      <c r="EM36" s="5">
        <v>1008.87074084579</v>
      </c>
      <c r="EN36" s="1">
        <v>0.43481141529366402</v>
      </c>
      <c r="EO36" s="5">
        <v>391.61321863783598</v>
      </c>
      <c r="EP36" s="1">
        <v>0.168780688099718</v>
      </c>
      <c r="EQ36" s="5">
        <v>686.34731182795701</v>
      </c>
      <c r="ER36" s="5">
        <v>2220.3579429433598</v>
      </c>
      <c r="ES36" s="5">
        <v>934.26858098544596</v>
      </c>
      <c r="ET36" s="1">
        <v>0.42077385943770701</v>
      </c>
      <c r="EU36" s="5">
        <v>286.45606510227702</v>
      </c>
      <c r="EV36" s="1">
        <v>0.12901346200178199</v>
      </c>
      <c r="EW36" s="5">
        <v>667.00107526881698</v>
      </c>
      <c r="EX36" s="5">
        <v>1639.0987020119201</v>
      </c>
      <c r="EY36" s="5">
        <v>740.84475642976304</v>
      </c>
      <c r="EZ36" s="1">
        <v>0.45198300475768</v>
      </c>
      <c r="FA36" s="5">
        <v>322.78696777156802</v>
      </c>
      <c r="FB36" s="1">
        <v>0.19692954876686899</v>
      </c>
      <c r="FC36" s="5">
        <v>438.33118279569902</v>
      </c>
      <c r="FD36" s="4">
        <v>3920.2513956910202</v>
      </c>
      <c r="FE36" s="4">
        <v>2087.08190973709</v>
      </c>
      <c r="FF36" s="1">
        <v>0.53238471186595904</v>
      </c>
      <c r="FG36" s="4">
        <v>1373.4733031375199</v>
      </c>
      <c r="FH36" s="1">
        <v>0.35035337393086202</v>
      </c>
      <c r="FI36" s="4">
        <v>741.42655913978501</v>
      </c>
      <c r="FJ36" s="4">
        <v>5290.07273132105</v>
      </c>
      <c r="FK36" s="4">
        <v>2931.4855452915099</v>
      </c>
      <c r="FL36" s="1">
        <v>0.55414843881729603</v>
      </c>
      <c r="FM36" s="4">
        <v>2013.3853768245799</v>
      </c>
      <c r="FN36" s="1">
        <v>0.38059691786539901</v>
      </c>
      <c r="FO36" s="4">
        <v>1052.9206605222701</v>
      </c>
      <c r="FP36" s="4">
        <v>7826.46135506481</v>
      </c>
      <c r="FQ36" s="4">
        <v>3331.0766683951801</v>
      </c>
      <c r="FR36" s="1">
        <v>0.425617212846711</v>
      </c>
      <c r="FS36" s="4">
        <v>1948.54049100468</v>
      </c>
      <c r="FT36" s="1">
        <v>0.248968263255232</v>
      </c>
      <c r="FU36" s="4">
        <v>1582.7419354838701</v>
      </c>
      <c r="FV36" s="4">
        <v>9317.9768815112002</v>
      </c>
      <c r="FW36" s="4">
        <v>4119.0369584530799</v>
      </c>
      <c r="FX36" s="1">
        <v>0.44205271281860598</v>
      </c>
      <c r="FY36" s="4">
        <v>2359.7476430778402</v>
      </c>
      <c r="FZ36" s="1">
        <v>0.25324678018466301</v>
      </c>
      <c r="GA36" s="4">
        <v>1963.95944700461</v>
      </c>
      <c r="GB36" s="4">
        <v>8814.5666785960293</v>
      </c>
      <c r="GC36" s="4">
        <v>3740.7964967938701</v>
      </c>
      <c r="GD36" s="1">
        <v>0.42438801964904899</v>
      </c>
      <c r="GE36" s="4">
        <v>1864.8782663337299</v>
      </c>
      <c r="GF36" s="1">
        <v>0.21156777574354499</v>
      </c>
      <c r="GG36" s="4">
        <v>2098.3752688171999</v>
      </c>
      <c r="GH36" s="4">
        <v>6654.1697902563401</v>
      </c>
      <c r="GI36" s="4">
        <v>3179.95365560762</v>
      </c>
      <c r="GJ36" s="1">
        <v>0.47788886605568798</v>
      </c>
      <c r="GK36" s="4">
        <v>1582.64512894371</v>
      </c>
      <c r="GL36" s="1">
        <v>0.23784261280215099</v>
      </c>
      <c r="GM36" s="4">
        <v>1812.2433947772699</v>
      </c>
      <c r="GN36" s="4">
        <v>4540.6069183857699</v>
      </c>
      <c r="GO36" s="4">
        <v>1943.1393218312301</v>
      </c>
      <c r="GP36" s="1">
        <v>0.42794704689434698</v>
      </c>
      <c r="GQ36" s="4">
        <v>678.06928374011295</v>
      </c>
      <c r="GR36" s="1">
        <v>0.14933450437968601</v>
      </c>
      <c r="GS36" s="4">
        <v>1353.34838709677</v>
      </c>
      <c r="GT36" s="4">
        <v>1639.0987020119201</v>
      </c>
      <c r="GU36" s="4">
        <v>740.84475642976304</v>
      </c>
      <c r="GV36" s="1">
        <v>0.45198300475768</v>
      </c>
      <c r="GW36" s="4">
        <v>322.78696777156802</v>
      </c>
      <c r="GX36" s="1">
        <v>0.19692954876686899</v>
      </c>
      <c r="GY36" s="4">
        <v>438.33118279569902</v>
      </c>
    </row>
    <row r="37" spans="1:207" s="8" customFormat="1" x14ac:dyDescent="0.25">
      <c r="A37" s="4" t="s">
        <v>220</v>
      </c>
      <c r="B37" s="4" t="s">
        <v>265</v>
      </c>
      <c r="C37" s="4" t="s">
        <v>266</v>
      </c>
      <c r="D37" s="30" t="s">
        <v>228</v>
      </c>
      <c r="E37" s="4" t="s">
        <v>229</v>
      </c>
      <c r="F37" s="5"/>
      <c r="G37" s="5"/>
      <c r="H37" s="5"/>
      <c r="I37" s="5">
        <v>2244.0200944592598</v>
      </c>
      <c r="J37" s="5">
        <v>4594.9168320331501</v>
      </c>
      <c r="K37" s="5">
        <v>7571.0526808022396</v>
      </c>
      <c r="L37" s="5">
        <v>8415.2420202154099</v>
      </c>
      <c r="M37" s="5">
        <v>9135.1634855198809</v>
      </c>
      <c r="N37" s="5">
        <v>6553.7738213009798</v>
      </c>
      <c r="O37" s="5">
        <v>8139.4856089166296</v>
      </c>
      <c r="P37" s="5">
        <v>8009.73689858946</v>
      </c>
      <c r="Q37" s="5">
        <v>8172.1175109448404</v>
      </c>
      <c r="R37" s="5">
        <v>5391.7373715370604</v>
      </c>
      <c r="S37" s="5">
        <v>7833.0437599378101</v>
      </c>
      <c r="T37" s="5">
        <v>6281.7145218580699</v>
      </c>
      <c r="U37" s="5">
        <v>4686.9056496307603</v>
      </c>
      <c r="V37" s="5">
        <v>4305.0023413722001</v>
      </c>
      <c r="W37" s="5">
        <v>4012.01581078866</v>
      </c>
      <c r="X37" s="5">
        <v>3968.0500128394801</v>
      </c>
      <c r="Y37" s="5">
        <v>2814.1812088070301</v>
      </c>
      <c r="Z37" s="5">
        <v>2131.8949505069299</v>
      </c>
      <c r="AA37" s="5">
        <v>2820.1478339868399</v>
      </c>
      <c r="AB37" s="5">
        <v>1889.0023264988699</v>
      </c>
      <c r="AC37" s="5">
        <v>0</v>
      </c>
      <c r="AD37" s="5">
        <v>2244.0200944592598</v>
      </c>
      <c r="AE37" s="5">
        <v>12165.9695128354</v>
      </c>
      <c r="AF37" s="5">
        <v>17550.4055057353</v>
      </c>
      <c r="AG37" s="5">
        <v>14693.2594302176</v>
      </c>
      <c r="AH37" s="5">
        <v>16181.8544095343</v>
      </c>
      <c r="AI37" s="5">
        <v>13224.7811314749</v>
      </c>
      <c r="AJ37" s="5">
        <v>10968.620171488799</v>
      </c>
      <c r="AK37" s="5">
        <v>8317.0181521608592</v>
      </c>
      <c r="AL37" s="5">
        <v>6782.2312216465098</v>
      </c>
      <c r="AM37" s="5">
        <v>4952.0427844937703</v>
      </c>
      <c r="AN37" s="5">
        <v>1889.0023264988699</v>
      </c>
      <c r="AO37" s="5">
        <v>2244.0200944592598</v>
      </c>
      <c r="AP37" s="5">
        <v>29716.375018570699</v>
      </c>
      <c r="AQ37" s="5">
        <v>30875.113839751899</v>
      </c>
      <c r="AR37" s="5">
        <v>24193.401302963699</v>
      </c>
      <c r="AS37" s="5">
        <v>15099.249373807401</v>
      </c>
      <c r="AT37" s="5">
        <v>6841.0451109926398</v>
      </c>
      <c r="AU37" s="5">
        <f t="shared" si="25"/>
        <v>1158.7388211811995</v>
      </c>
      <c r="AV37" s="5">
        <f t="shared" si="26"/>
        <v>-6681.7125367881999</v>
      </c>
      <c r="AW37" s="5">
        <f t="shared" si="27"/>
        <v>-9094.1519291562981</v>
      </c>
      <c r="AX37" s="5">
        <v>719.92146530446405</v>
      </c>
      <c r="AY37" s="5">
        <v>-2581.3896642189002</v>
      </c>
      <c r="AZ37" s="5">
        <v>1585.7117876156501</v>
      </c>
      <c r="BA37" s="5">
        <v>-129.74871032716601</v>
      </c>
      <c r="BB37" s="5">
        <v>162.38061235537799</v>
      </c>
      <c r="BC37" s="5">
        <v>-2780.38013940778</v>
      </c>
      <c r="BD37" s="5">
        <v>2441.3063884007502</v>
      </c>
      <c r="BE37" s="5">
        <v>-1551.32923807974</v>
      </c>
      <c r="BF37" s="5">
        <v>-1594.8088722273101</v>
      </c>
      <c r="BG37" s="5">
        <v>-381.903308258555</v>
      </c>
      <c r="BH37" s="5">
        <v>-292.986530583545</v>
      </c>
      <c r="BI37" s="5">
        <v>-43.965797949174899</v>
      </c>
      <c r="BJ37" s="5">
        <v>-1153.86880403245</v>
      </c>
      <c r="BK37" s="5">
        <v>-682.28625830010401</v>
      </c>
      <c r="BL37" s="6">
        <v>688.252883479915</v>
      </c>
      <c r="BM37" s="5" t="s">
        <v>244</v>
      </c>
      <c r="BN37" s="4" t="s">
        <v>244</v>
      </c>
      <c r="BO37" s="7">
        <v>45</v>
      </c>
      <c r="BP37" s="7">
        <v>19</v>
      </c>
      <c r="BQ37" s="4" t="s">
        <v>249</v>
      </c>
      <c r="BR37" s="5">
        <v>6552.7147879827098</v>
      </c>
      <c r="BS37" s="5">
        <v>1170.2079572872501</v>
      </c>
      <c r="BT37" s="1">
        <v>0.178583685563934</v>
      </c>
      <c r="BU37" s="5">
        <v>-270.038871932593</v>
      </c>
      <c r="BV37" s="1">
        <v>-4.1210228229043001E-2</v>
      </c>
      <c r="BW37" s="5">
        <v>1170.15806451613</v>
      </c>
      <c r="BX37" s="5">
        <v>8139.4875369951997</v>
      </c>
      <c r="BY37" s="5">
        <v>3194.5319860335999</v>
      </c>
      <c r="BZ37" s="1">
        <v>0.39247335554160701</v>
      </c>
      <c r="CA37" s="5">
        <v>1848.2342651123799</v>
      </c>
      <c r="CB37" s="1">
        <v>0.227070101982696</v>
      </c>
      <c r="CC37" s="5">
        <v>1128.1179999999999</v>
      </c>
      <c r="CD37" s="5">
        <v>8010.0272120600002</v>
      </c>
      <c r="CE37" s="5">
        <v>2832.8863881638699</v>
      </c>
      <c r="CF37" s="1">
        <v>0.35366751112888101</v>
      </c>
      <c r="CG37" s="5">
        <v>1856.3533858066801</v>
      </c>
      <c r="CH37" s="1">
        <v>0.231753692797913</v>
      </c>
      <c r="CI37" s="5">
        <v>1075.83134408602</v>
      </c>
      <c r="CJ37" s="5">
        <v>8172.1175109448404</v>
      </c>
      <c r="CK37" s="5">
        <v>4220.11680869473</v>
      </c>
      <c r="CL37" s="1">
        <v>0.51640432275267301</v>
      </c>
      <c r="CM37" s="5">
        <v>3050.07190587069</v>
      </c>
      <c r="CN37" s="1">
        <v>0.37322908068633998</v>
      </c>
      <c r="CO37" s="5">
        <v>1070.8836405530001</v>
      </c>
      <c r="CP37" s="5">
        <v>5391.7373715370604</v>
      </c>
      <c r="CQ37" s="5">
        <v>2547.2962602501698</v>
      </c>
      <c r="CR37" s="1">
        <v>0.472444424629681</v>
      </c>
      <c r="CS37" s="5">
        <v>1569.11096155992</v>
      </c>
      <c r="CT37" s="1">
        <v>0.29102140060516302</v>
      </c>
      <c r="CU37" s="5">
        <v>1007.375</v>
      </c>
      <c r="CV37" s="5">
        <v>7833.0437599378101</v>
      </c>
      <c r="CW37" s="5">
        <v>4825.2981635671003</v>
      </c>
      <c r="CX37" s="1">
        <v>0.61601828247738699</v>
      </c>
      <c r="CY37" s="5">
        <v>3784.9929179995302</v>
      </c>
      <c r="CZ37" s="1">
        <v>0.48320844795453799</v>
      </c>
      <c r="DA37" s="5">
        <v>994.02016129032199</v>
      </c>
      <c r="DB37" s="5">
        <v>6281.7145218580699</v>
      </c>
      <c r="DC37" s="5">
        <v>3543.4085339799399</v>
      </c>
      <c r="DD37" s="1">
        <v>0.56408302568513302</v>
      </c>
      <c r="DE37" s="5">
        <v>2631.8193395997801</v>
      </c>
      <c r="DF37" s="1">
        <v>0.418965129733611</v>
      </c>
      <c r="DG37" s="5">
        <v>903.96586021505402</v>
      </c>
      <c r="DH37" s="5">
        <v>4686.9056496307603</v>
      </c>
      <c r="DI37" s="5">
        <v>2037.94522187606</v>
      </c>
      <c r="DJ37" s="1">
        <v>0.43481677981646899</v>
      </c>
      <c r="DK37" s="5">
        <v>1199.5294874951701</v>
      </c>
      <c r="DL37" s="1">
        <v>0.25593207484124803</v>
      </c>
      <c r="DM37" s="5">
        <v>825.29452764976998</v>
      </c>
      <c r="DN37" s="5">
        <v>4307.3862780539002</v>
      </c>
      <c r="DO37" s="5">
        <v>1831.4617477711899</v>
      </c>
      <c r="DP37" s="1">
        <v>0.42519096954514601</v>
      </c>
      <c r="DQ37" s="5">
        <v>977.31703584199897</v>
      </c>
      <c r="DR37" s="1">
        <v>0.22689328812264201</v>
      </c>
      <c r="DS37" s="5">
        <v>758.68741935483899</v>
      </c>
      <c r="DT37" s="5">
        <v>4012.1516483548999</v>
      </c>
      <c r="DU37" s="5">
        <v>2136.7038881528301</v>
      </c>
      <c r="DV37" s="1">
        <v>0.53255810732601305</v>
      </c>
      <c r="DW37" s="5">
        <v>1436.3652993508899</v>
      </c>
      <c r="DX37" s="1">
        <v>0.35800374094529502</v>
      </c>
      <c r="DY37" s="5">
        <v>684.06182795698896</v>
      </c>
      <c r="DZ37" s="5">
        <v>3968.1214413917</v>
      </c>
      <c r="EA37" s="5">
        <v>1979.01923717829</v>
      </c>
      <c r="EB37" s="1">
        <v>0.49872950372310398</v>
      </c>
      <c r="EC37" s="5">
        <v>1303.4999042336001</v>
      </c>
      <c r="ED37" s="1">
        <v>0.32849294647001498</v>
      </c>
      <c r="EE37" s="5">
        <v>670.68064516129004</v>
      </c>
      <c r="EF37" s="5">
        <v>2814.18113521232</v>
      </c>
      <c r="EG37" s="5">
        <v>1285.6598938439799</v>
      </c>
      <c r="EH37" s="1">
        <v>0.45685044141516501</v>
      </c>
      <c r="EI37" s="5">
        <v>744.34863279434103</v>
      </c>
      <c r="EJ37" s="1">
        <v>0.26449919071687</v>
      </c>
      <c r="EK37" s="5">
        <v>571.22004608294901</v>
      </c>
      <c r="EL37" s="5">
        <v>2129.9647170395501</v>
      </c>
      <c r="EM37" s="5">
        <v>822.138249667021</v>
      </c>
      <c r="EN37" s="1">
        <v>0.38598679268721098</v>
      </c>
      <c r="EO37" s="5">
        <v>262.52809729483999</v>
      </c>
      <c r="EP37" s="1">
        <v>0.123254669523225</v>
      </c>
      <c r="EQ37" s="5">
        <v>538.58387096774197</v>
      </c>
      <c r="ER37" s="5">
        <v>2819.33849305991</v>
      </c>
      <c r="ES37" s="5">
        <v>1463.6449046350201</v>
      </c>
      <c r="ET37" s="1">
        <v>0.51914479521984502</v>
      </c>
      <c r="EU37" s="5">
        <v>891.12087612221899</v>
      </c>
      <c r="EV37" s="1">
        <v>0.31607445445653398</v>
      </c>
      <c r="EW37" s="5">
        <v>580.01774193548397</v>
      </c>
      <c r="EX37" s="5">
        <v>1888.7402095881801</v>
      </c>
      <c r="EY37" s="5">
        <v>1034.8959891936499</v>
      </c>
      <c r="EZ37" s="1">
        <v>0.54792924084530503</v>
      </c>
      <c r="FA37" s="5">
        <v>518.01546213207598</v>
      </c>
      <c r="FB37" s="1">
        <v>0.274265068060908</v>
      </c>
      <c r="FC37" s="5">
        <v>374.11881720430102</v>
      </c>
      <c r="FD37" s="4">
        <v>14692.202324977899</v>
      </c>
      <c r="FE37" s="4">
        <v>4364.7399433208402</v>
      </c>
      <c r="FF37" s="1">
        <v>0.297078671173786</v>
      </c>
      <c r="FG37" s="4">
        <v>1578.19539317979</v>
      </c>
      <c r="FH37" s="1">
        <v>0.107417210726586</v>
      </c>
      <c r="FI37" s="4">
        <v>2298.2760645161302</v>
      </c>
      <c r="FJ37" s="4">
        <v>16182.1447230048</v>
      </c>
      <c r="FK37" s="4">
        <v>7053.0031968585999</v>
      </c>
      <c r="FL37" s="1">
        <v>0.435850952861144</v>
      </c>
      <c r="FM37" s="4">
        <v>4906.4252916773703</v>
      </c>
      <c r="FN37" s="1">
        <v>0.30319993892418401</v>
      </c>
      <c r="FO37" s="4">
        <v>2146.7149846390198</v>
      </c>
      <c r="FP37" s="4">
        <v>13224.7811314749</v>
      </c>
      <c r="FQ37" s="4">
        <v>7372.5944238172697</v>
      </c>
      <c r="FR37" s="1">
        <v>0.557483284639816</v>
      </c>
      <c r="FS37" s="4">
        <v>5354.1038795594404</v>
      </c>
      <c r="FT37" s="1">
        <v>0.40485387442947701</v>
      </c>
      <c r="FU37" s="4">
        <v>2001.3951612903199</v>
      </c>
      <c r="FV37" s="4">
        <v>10968.620171488799</v>
      </c>
      <c r="FW37" s="4">
        <v>5581.3537558560001</v>
      </c>
      <c r="FX37" s="1">
        <v>0.50884739088366304</v>
      </c>
      <c r="FY37" s="4">
        <v>3831.3488270949401</v>
      </c>
      <c r="FZ37" s="1">
        <v>0.34930089356671501</v>
      </c>
      <c r="GA37" s="4">
        <v>1729.2603878648199</v>
      </c>
      <c r="GB37" s="4">
        <v>8319.5379264088006</v>
      </c>
      <c r="GC37" s="4">
        <v>3968.1656359240301</v>
      </c>
      <c r="GD37" s="1">
        <v>0.47696947487045299</v>
      </c>
      <c r="GE37" s="4">
        <v>2413.6823351928902</v>
      </c>
      <c r="GF37" s="1">
        <v>0.29012216261808299</v>
      </c>
      <c r="GG37" s="4">
        <v>1442.74924731183</v>
      </c>
      <c r="GH37" s="4">
        <v>6782.30257660402</v>
      </c>
      <c r="GI37" s="4">
        <v>3264.6791310222702</v>
      </c>
      <c r="GJ37" s="1">
        <v>0.48135262237989601</v>
      </c>
      <c r="GK37" s="4">
        <v>2047.84853702794</v>
      </c>
      <c r="GL37" s="1">
        <v>0.30194001430902401</v>
      </c>
      <c r="GM37" s="4">
        <v>1241.9006912442401</v>
      </c>
      <c r="GN37" s="4">
        <v>4949.3032100994697</v>
      </c>
      <c r="GO37" s="4">
        <v>2285.7831543020402</v>
      </c>
      <c r="GP37" s="1">
        <v>0.46183938572155098</v>
      </c>
      <c r="GQ37" s="4">
        <v>1153.64897341706</v>
      </c>
      <c r="GR37" s="1">
        <v>0.23309321018420201</v>
      </c>
      <c r="GS37" s="4">
        <v>1118.60161290323</v>
      </c>
      <c r="GT37" s="4">
        <v>1888.7402095881801</v>
      </c>
      <c r="GU37" s="4">
        <v>1034.8959891936499</v>
      </c>
      <c r="GV37" s="1">
        <v>0.54792924084530503</v>
      </c>
      <c r="GW37" s="4">
        <v>518.01546213207598</v>
      </c>
      <c r="GX37" s="1">
        <v>0.274265068060908</v>
      </c>
      <c r="GY37" s="4">
        <v>374.11881720430102</v>
      </c>
    </row>
    <row r="38" spans="1:207" s="8" customFormat="1" x14ac:dyDescent="0.25">
      <c r="A38" s="4" t="s">
        <v>220</v>
      </c>
      <c r="B38" s="4" t="s">
        <v>267</v>
      </c>
      <c r="C38" s="4" t="s">
        <v>268</v>
      </c>
      <c r="D38" s="30" t="s">
        <v>223</v>
      </c>
      <c r="E38" s="4"/>
      <c r="F38" s="5">
        <v>913.01673386592097</v>
      </c>
      <c r="G38" s="5">
        <v>1135.8320013759501</v>
      </c>
      <c r="H38" s="5">
        <v>1100.1073993427301</v>
      </c>
      <c r="I38" s="5">
        <v>1041.97870950011</v>
      </c>
      <c r="J38" s="5">
        <v>1213.49243975326</v>
      </c>
      <c r="K38" s="5">
        <v>835.89055690110604</v>
      </c>
      <c r="L38" s="5">
        <v>777.96067889536903</v>
      </c>
      <c r="M38" s="5">
        <v>804.76739901665906</v>
      </c>
      <c r="N38" s="5">
        <v>848.43778723633295</v>
      </c>
      <c r="O38" s="5">
        <v>731.97333238979797</v>
      </c>
      <c r="P38" s="5">
        <v>908.23933856521603</v>
      </c>
      <c r="Q38" s="5">
        <v>653.78984500391505</v>
      </c>
      <c r="R38" s="5">
        <v>683.07895324169203</v>
      </c>
      <c r="S38" s="5">
        <v>1035.53698230493</v>
      </c>
      <c r="T38" s="5">
        <v>1879.5962537603</v>
      </c>
      <c r="U38" s="5">
        <v>2826.2467890938301</v>
      </c>
      <c r="V38" s="5">
        <v>3247.1156510772298</v>
      </c>
      <c r="W38" s="5">
        <v>3906.1442216168498</v>
      </c>
      <c r="X38" s="5">
        <v>4167.7435329428699</v>
      </c>
      <c r="Y38" s="5">
        <v>3585.84823270683</v>
      </c>
      <c r="Z38" s="5">
        <v>3939.70342807002</v>
      </c>
      <c r="AA38" s="5">
        <v>4253.1076772173601</v>
      </c>
      <c r="AB38" s="5">
        <v>2923.23140645283</v>
      </c>
      <c r="AC38" s="5">
        <v>2048.8487352418701</v>
      </c>
      <c r="AD38" s="5">
        <v>2142.0861088428401</v>
      </c>
      <c r="AE38" s="5">
        <v>2049.3829966543699</v>
      </c>
      <c r="AF38" s="5">
        <v>1582.7280779120299</v>
      </c>
      <c r="AG38" s="5">
        <v>1580.4111196261299</v>
      </c>
      <c r="AH38" s="5">
        <v>1562.0291835691301</v>
      </c>
      <c r="AI38" s="5">
        <v>1718.61593554663</v>
      </c>
      <c r="AJ38" s="5">
        <v>4705.8430428541296</v>
      </c>
      <c r="AK38" s="5">
        <v>7153.2598726940796</v>
      </c>
      <c r="AL38" s="5">
        <v>7753.5917656497004</v>
      </c>
      <c r="AM38" s="5">
        <v>8192.8111052873792</v>
      </c>
      <c r="AN38" s="5">
        <v>2923.23140645283</v>
      </c>
      <c r="AO38" s="5">
        <v>4190.9348440847198</v>
      </c>
      <c r="AP38" s="5">
        <v>3632.11107456639</v>
      </c>
      <c r="AQ38" s="5">
        <v>3142.4403031952602</v>
      </c>
      <c r="AR38" s="5">
        <v>6424.4589784007603</v>
      </c>
      <c r="AS38" s="5">
        <v>14906.8516383438</v>
      </c>
      <c r="AT38" s="5">
        <v>11116.042511740199</v>
      </c>
      <c r="AU38" s="5">
        <f t="shared" si="25"/>
        <v>-489.67077137112983</v>
      </c>
      <c r="AV38" s="5">
        <f t="shared" si="26"/>
        <v>3282.0186752055001</v>
      </c>
      <c r="AW38" s="5">
        <f t="shared" si="27"/>
        <v>8482.3926599430397</v>
      </c>
      <c r="AX38" s="5">
        <v>26.8067201212905</v>
      </c>
      <c r="AY38" s="5">
        <v>43.670388219673598</v>
      </c>
      <c r="AZ38" s="5">
        <v>-116.46445484653501</v>
      </c>
      <c r="BA38" s="5">
        <v>176.266006175418</v>
      </c>
      <c r="BB38" s="5">
        <v>-254.44949356130101</v>
      </c>
      <c r="BC38" s="5">
        <v>29.289108237777199</v>
      </c>
      <c r="BD38" s="5">
        <v>352.45802906324201</v>
      </c>
      <c r="BE38" s="5">
        <v>844.05927145536498</v>
      </c>
      <c r="BF38" s="5">
        <v>946.65053533353296</v>
      </c>
      <c r="BG38" s="5">
        <v>420.86886198339801</v>
      </c>
      <c r="BH38" s="5">
        <v>659.02857053961804</v>
      </c>
      <c r="BI38" s="5">
        <v>261.599311326026</v>
      </c>
      <c r="BJ38" s="5">
        <v>-581.89530023604402</v>
      </c>
      <c r="BK38" s="5">
        <v>353.85519536318901</v>
      </c>
      <c r="BL38" s="6">
        <v>313.404249147342</v>
      </c>
      <c r="BM38" s="5" t="s">
        <v>224</v>
      </c>
      <c r="BN38" s="4" t="s">
        <v>224</v>
      </c>
      <c r="BO38" s="7">
        <v>34</v>
      </c>
      <c r="BP38" s="7">
        <v>20</v>
      </c>
      <c r="BQ38" s="4" t="s">
        <v>249</v>
      </c>
      <c r="BR38" s="5">
        <v>848.43778723633295</v>
      </c>
      <c r="BS38" s="5">
        <v>356.13716268145998</v>
      </c>
      <c r="BT38" s="1">
        <v>0.41975636639372998</v>
      </c>
      <c r="BU38" s="5">
        <v>185.95921546917</v>
      </c>
      <c r="BV38" s="1">
        <v>0.219178374969491</v>
      </c>
      <c r="BW38" s="5">
        <v>154.94032258064499</v>
      </c>
      <c r="BX38" s="5">
        <v>731.97333238979797</v>
      </c>
      <c r="BY38" s="5">
        <v>192.405127448999</v>
      </c>
      <c r="BZ38" s="1">
        <v>0.26285811099268003</v>
      </c>
      <c r="CA38" s="5">
        <v>19.8164198686441</v>
      </c>
      <c r="CB38" s="1">
        <v>2.7072598128603999E-2</v>
      </c>
      <c r="CC38" s="5">
        <v>164.555376344086</v>
      </c>
      <c r="CD38" s="5">
        <v>908.23933856521603</v>
      </c>
      <c r="CE38" s="5">
        <v>451.02900674101102</v>
      </c>
      <c r="CF38" s="1">
        <v>0.496597083598603</v>
      </c>
      <c r="CG38" s="5">
        <v>300.19608709077801</v>
      </c>
      <c r="CH38" s="1">
        <v>0.33052530797114599</v>
      </c>
      <c r="CI38" s="5">
        <v>150.84838709677399</v>
      </c>
      <c r="CJ38" s="5">
        <v>653.78984500391505</v>
      </c>
      <c r="CK38" s="5">
        <v>183.90528778696299</v>
      </c>
      <c r="CL38" s="1">
        <v>0.28129113535842898</v>
      </c>
      <c r="CM38" s="5">
        <v>30.015764872960801</v>
      </c>
      <c r="CN38" s="1">
        <v>4.5910417701243197E-2</v>
      </c>
      <c r="CO38" s="5">
        <v>151.49942396313401</v>
      </c>
      <c r="CP38" s="5">
        <v>683.07895324169203</v>
      </c>
      <c r="CQ38" s="5">
        <v>178.92969069424799</v>
      </c>
      <c r="CR38" s="1">
        <v>0.26194584073349098</v>
      </c>
      <c r="CS38" s="5">
        <v>23.446689069423801</v>
      </c>
      <c r="CT38" s="1">
        <v>3.4325005854964098E-2</v>
      </c>
      <c r="CU38" s="5">
        <v>165.110215053763</v>
      </c>
      <c r="CV38" s="5">
        <v>1035.53698230493</v>
      </c>
      <c r="CW38" s="5">
        <v>361.30055684555299</v>
      </c>
      <c r="CX38" s="1">
        <v>0.34890164525206802</v>
      </c>
      <c r="CY38" s="5">
        <v>153.29043026762599</v>
      </c>
      <c r="CZ38" s="1">
        <v>0.14802989452528001</v>
      </c>
      <c r="DA38" s="5">
        <v>204.82829032258101</v>
      </c>
      <c r="DB38" s="5">
        <v>1879.5962537603</v>
      </c>
      <c r="DC38" s="5">
        <v>588.80832719569605</v>
      </c>
      <c r="DD38" s="1">
        <v>0.31326319469818797</v>
      </c>
      <c r="DE38" s="5">
        <v>285.30532023743899</v>
      </c>
      <c r="DF38" s="1">
        <v>0.15179074743666901</v>
      </c>
      <c r="DG38" s="5">
        <v>298.77688172043003</v>
      </c>
      <c r="DH38" s="5">
        <v>2826.2467890938301</v>
      </c>
      <c r="DI38" s="5">
        <v>893.04112141968699</v>
      </c>
      <c r="DJ38" s="1">
        <v>0.315981295358152</v>
      </c>
      <c r="DK38" s="5">
        <v>443.32772087958602</v>
      </c>
      <c r="DL38" s="1">
        <v>0.15686093747734201</v>
      </c>
      <c r="DM38" s="5">
        <v>427.302995391705</v>
      </c>
      <c r="DN38" s="5">
        <v>3247.3397728613199</v>
      </c>
      <c r="DO38" s="5">
        <v>1024.13716446529</v>
      </c>
      <c r="DP38" s="1">
        <v>0.31537727373778801</v>
      </c>
      <c r="DQ38" s="5">
        <v>490.05871359472502</v>
      </c>
      <c r="DR38" s="1">
        <v>0.15091082174099699</v>
      </c>
      <c r="DS38" s="5">
        <v>477.62795698924702</v>
      </c>
      <c r="DT38" s="5">
        <v>3906.1717867614502</v>
      </c>
      <c r="DU38" s="5">
        <v>1211.1839872053799</v>
      </c>
      <c r="DV38" s="1">
        <v>0.31006930911493502</v>
      </c>
      <c r="DW38" s="5">
        <v>625.66988863432096</v>
      </c>
      <c r="DX38" s="1">
        <v>0.16017469860255601</v>
      </c>
      <c r="DY38" s="5">
        <v>598.68924731182801</v>
      </c>
      <c r="DZ38" s="5">
        <v>4167.7392925719796</v>
      </c>
      <c r="EA38" s="5">
        <v>1857.2899132836701</v>
      </c>
      <c r="EB38" s="1">
        <v>0.44563485930942398</v>
      </c>
      <c r="EC38" s="5">
        <v>1306.10794906872</v>
      </c>
      <c r="ED38" s="1">
        <v>0.31338523294788401</v>
      </c>
      <c r="EE38" s="5">
        <v>581.24247311828003</v>
      </c>
      <c r="EF38" s="5">
        <v>3585.8095042293598</v>
      </c>
      <c r="EG38" s="5">
        <v>1641.33045158708</v>
      </c>
      <c r="EH38" s="1">
        <v>0.45772940521552402</v>
      </c>
      <c r="EI38" s="5">
        <v>1095.37198631559</v>
      </c>
      <c r="EJ38" s="1">
        <v>0.30547411540507902</v>
      </c>
      <c r="EK38" s="5">
        <v>549.63479262672797</v>
      </c>
      <c r="EL38" s="5">
        <v>3939.70342807002</v>
      </c>
      <c r="EM38" s="5">
        <v>1734.584501846</v>
      </c>
      <c r="EN38" s="1">
        <v>0.44028301457598401</v>
      </c>
      <c r="EO38" s="5">
        <v>1212.1010526144601</v>
      </c>
      <c r="EP38" s="1">
        <v>0.30766301949998298</v>
      </c>
      <c r="EQ38" s="5">
        <v>599.87419354838698</v>
      </c>
      <c r="ER38" s="5">
        <v>4253.0404602589797</v>
      </c>
      <c r="ES38" s="5">
        <v>2088.2332052414199</v>
      </c>
      <c r="ET38" s="1">
        <v>0.49099772850838602</v>
      </c>
      <c r="EU38" s="5">
        <v>1477.3399829406301</v>
      </c>
      <c r="EV38" s="1">
        <v>0.34736090492087002</v>
      </c>
      <c r="EW38" s="5">
        <v>627.42258064516102</v>
      </c>
      <c r="EX38" s="5">
        <v>2923.1898837926201</v>
      </c>
      <c r="EY38" s="5">
        <v>1442.37616024674</v>
      </c>
      <c r="EZ38" s="1">
        <v>0.49342540771773602</v>
      </c>
      <c r="FA38" s="5">
        <v>1039.0051353446499</v>
      </c>
      <c r="FB38" s="1">
        <v>0.35543538964243299</v>
      </c>
      <c r="FC38" s="5">
        <v>413.93548387096803</v>
      </c>
      <c r="FD38" s="4">
        <v>1580.4111196261299</v>
      </c>
      <c r="FE38" s="4">
        <v>548.54229013045904</v>
      </c>
      <c r="FF38" s="1">
        <v>0.34708835145390798</v>
      </c>
      <c r="FG38" s="4">
        <v>205.77563533781401</v>
      </c>
      <c r="FH38" s="1">
        <v>0.13020386454031899</v>
      </c>
      <c r="FI38" s="4">
        <v>319.49569892473102</v>
      </c>
      <c r="FJ38" s="4">
        <v>1562.0291835691301</v>
      </c>
      <c r="FK38" s="4">
        <v>634.93429452797295</v>
      </c>
      <c r="FL38" s="1">
        <v>0.40648043020373797</v>
      </c>
      <c r="FM38" s="4">
        <v>330.21185196373898</v>
      </c>
      <c r="FN38" s="1">
        <v>0.211399284621064</v>
      </c>
      <c r="FO38" s="4">
        <v>302.347811059908</v>
      </c>
      <c r="FP38" s="4">
        <v>1718.61593554663</v>
      </c>
      <c r="FQ38" s="4">
        <v>540.23024753980098</v>
      </c>
      <c r="FR38" s="1">
        <v>0.31434029928738799</v>
      </c>
      <c r="FS38" s="4">
        <v>176.73711933704999</v>
      </c>
      <c r="FT38" s="1">
        <v>0.102836890826825</v>
      </c>
      <c r="FU38" s="4">
        <v>369.93850537634398</v>
      </c>
      <c r="FV38" s="4">
        <v>4705.8430428541296</v>
      </c>
      <c r="FW38" s="4">
        <v>1481.84944861538</v>
      </c>
      <c r="FX38" s="1">
        <v>0.31489563827794598</v>
      </c>
      <c r="FY38" s="4">
        <v>728.63304111702496</v>
      </c>
      <c r="FZ38" s="1">
        <v>0.154835814641855</v>
      </c>
      <c r="GA38" s="4">
        <v>726.07987711213502</v>
      </c>
      <c r="GB38" s="4">
        <v>7153.5115596227697</v>
      </c>
      <c r="GC38" s="4">
        <v>2235.3211516706701</v>
      </c>
      <c r="GD38" s="1">
        <v>0.31247886203018099</v>
      </c>
      <c r="GE38" s="4">
        <v>1115.72860222905</v>
      </c>
      <c r="GF38" s="1">
        <v>0.15596935755673599</v>
      </c>
      <c r="GG38" s="4">
        <v>1076.31720430108</v>
      </c>
      <c r="GH38" s="4">
        <v>7753.5487968013404</v>
      </c>
      <c r="GI38" s="4">
        <v>3498.6203648707501</v>
      </c>
      <c r="GJ38" s="1">
        <v>0.45122826418711298</v>
      </c>
      <c r="GK38" s="4">
        <v>2401.47993538431</v>
      </c>
      <c r="GL38" s="1">
        <v>0.30972655210153799</v>
      </c>
      <c r="GM38" s="4">
        <v>1130.8772657450099</v>
      </c>
      <c r="GN38" s="4">
        <v>8192.7438883289906</v>
      </c>
      <c r="GO38" s="4">
        <v>3822.8177070874199</v>
      </c>
      <c r="GP38" s="1">
        <v>0.46661018081295502</v>
      </c>
      <c r="GQ38" s="4">
        <v>2689.4410355550899</v>
      </c>
      <c r="GR38" s="1">
        <v>0.32827109845168501</v>
      </c>
      <c r="GS38" s="4">
        <v>1227.2967741935499</v>
      </c>
      <c r="GT38" s="4">
        <v>2923.1898837926201</v>
      </c>
      <c r="GU38" s="4">
        <v>1442.37616024674</v>
      </c>
      <c r="GV38" s="1">
        <v>0.49342540771773602</v>
      </c>
      <c r="GW38" s="4">
        <v>1039.0051353446499</v>
      </c>
      <c r="GX38" s="1">
        <v>0.35543538964243299</v>
      </c>
      <c r="GY38" s="4">
        <v>413.93548387096803</v>
      </c>
    </row>
    <row r="39" spans="1:207" s="8" customFormat="1" x14ac:dyDescent="0.25">
      <c r="A39" s="4" t="s">
        <v>220</v>
      </c>
      <c r="B39" s="4" t="s">
        <v>269</v>
      </c>
      <c r="C39" s="4" t="s">
        <v>270</v>
      </c>
      <c r="D39" s="30" t="s">
        <v>232</v>
      </c>
      <c r="E39" s="4"/>
      <c r="F39" s="5">
        <v>2220.1682642037599</v>
      </c>
      <c r="G39" s="5">
        <v>2461.6608576929402</v>
      </c>
      <c r="H39" s="5">
        <v>2932.76951389752</v>
      </c>
      <c r="I39" s="5">
        <v>3494.2158695357798</v>
      </c>
      <c r="J39" s="5">
        <v>3313.5936361486802</v>
      </c>
      <c r="K39" s="5">
        <v>3149.0130573881302</v>
      </c>
      <c r="L39" s="5">
        <v>3274.91766869611</v>
      </c>
      <c r="M39" s="5">
        <v>3105.2339706573598</v>
      </c>
      <c r="N39" s="5">
        <v>1994.8511020503099</v>
      </c>
      <c r="O39" s="5">
        <v>1782.4041067324999</v>
      </c>
      <c r="P39" s="5">
        <v>2293.71812928496</v>
      </c>
      <c r="Q39" s="5">
        <v>2402.2813919549599</v>
      </c>
      <c r="R39" s="5">
        <v>2556.9756091013101</v>
      </c>
      <c r="S39" s="5">
        <v>2919.5615402035601</v>
      </c>
      <c r="T39" s="5">
        <v>3213.3437955453801</v>
      </c>
      <c r="U39" s="5">
        <v>3341.47911403125</v>
      </c>
      <c r="V39" s="5">
        <v>3310.2269336299</v>
      </c>
      <c r="W39" s="5">
        <v>3395.9535112507001</v>
      </c>
      <c r="X39" s="5">
        <v>3762.8014744116599</v>
      </c>
      <c r="Y39" s="5">
        <v>4078.1677262640801</v>
      </c>
      <c r="Z39" s="5">
        <v>4190.3911248747099</v>
      </c>
      <c r="AA39" s="5">
        <v>4801.77908669923</v>
      </c>
      <c r="AB39" s="5">
        <v>3565.2335024029699</v>
      </c>
      <c r="AC39" s="5">
        <v>4681.8291218966997</v>
      </c>
      <c r="AD39" s="5">
        <v>6426.9853834332998</v>
      </c>
      <c r="AE39" s="5">
        <v>6462.6066935368099</v>
      </c>
      <c r="AF39" s="5">
        <v>6380.1516393534703</v>
      </c>
      <c r="AG39" s="5">
        <v>3777.2552087828099</v>
      </c>
      <c r="AH39" s="5">
        <v>4695.9995212399099</v>
      </c>
      <c r="AI39" s="5">
        <v>5476.5371493048697</v>
      </c>
      <c r="AJ39" s="5">
        <v>6554.8229095766301</v>
      </c>
      <c r="AK39" s="5">
        <v>6706.1804448805997</v>
      </c>
      <c r="AL39" s="5">
        <v>7840.9692006757396</v>
      </c>
      <c r="AM39" s="5">
        <v>8992.1702115739408</v>
      </c>
      <c r="AN39" s="5">
        <v>3565.2335024029699</v>
      </c>
      <c r="AO39" s="5">
        <v>11108.81450533</v>
      </c>
      <c r="AP39" s="5">
        <v>12842.7583328903</v>
      </c>
      <c r="AQ39" s="5">
        <v>8473.2547300227307</v>
      </c>
      <c r="AR39" s="5">
        <v>12031.360058881501</v>
      </c>
      <c r="AS39" s="5">
        <v>14547.149645556299</v>
      </c>
      <c r="AT39" s="5">
        <v>12557.403713976901</v>
      </c>
      <c r="AU39" s="5">
        <f t="shared" si="25"/>
        <v>-4369.5036028675695</v>
      </c>
      <c r="AV39" s="5">
        <f t="shared" si="26"/>
        <v>3558.10532885877</v>
      </c>
      <c r="AW39" s="5">
        <f t="shared" si="27"/>
        <v>2515.7895866747986</v>
      </c>
      <c r="AX39" s="5">
        <v>-169.68369803874299</v>
      </c>
      <c r="AY39" s="5">
        <v>-1110.3828686070501</v>
      </c>
      <c r="AZ39" s="5">
        <v>-212.44699531781799</v>
      </c>
      <c r="BA39" s="5">
        <v>511.31402255246201</v>
      </c>
      <c r="BB39" s="5">
        <v>108.563262669997</v>
      </c>
      <c r="BC39" s="5">
        <v>154.694217146353</v>
      </c>
      <c r="BD39" s="5">
        <v>362.58593110225399</v>
      </c>
      <c r="BE39" s="5">
        <v>293.782255341819</v>
      </c>
      <c r="BF39" s="5">
        <v>128.135318485863</v>
      </c>
      <c r="BG39" s="5">
        <v>-31.252180401346799</v>
      </c>
      <c r="BH39" s="5">
        <v>85.726577620803297</v>
      </c>
      <c r="BI39" s="5">
        <v>366.84796316095799</v>
      </c>
      <c r="BJ39" s="5">
        <v>315.36625185242298</v>
      </c>
      <c r="BK39" s="5">
        <v>112.223398610624</v>
      </c>
      <c r="BL39" s="6">
        <v>611.38796182452302</v>
      </c>
      <c r="BM39" s="5" t="s">
        <v>224</v>
      </c>
      <c r="BN39" s="4" t="s">
        <v>224</v>
      </c>
      <c r="BO39" s="7">
        <v>52</v>
      </c>
      <c r="BP39" s="7">
        <v>21</v>
      </c>
      <c r="BQ39" s="4" t="s">
        <v>249</v>
      </c>
      <c r="BR39" s="5">
        <v>1995.2401787681799</v>
      </c>
      <c r="BS39" s="5">
        <v>209.97776479244399</v>
      </c>
      <c r="BT39" s="1">
        <v>0.105239342624947</v>
      </c>
      <c r="BU39" s="5">
        <v>-230.86934612736499</v>
      </c>
      <c r="BV39" s="1">
        <v>-0.115710052646343</v>
      </c>
      <c r="BW39" s="5">
        <v>379.937096774194</v>
      </c>
      <c r="BX39" s="5">
        <v>1785.57108813329</v>
      </c>
      <c r="BY39" s="5">
        <v>206.157761072342</v>
      </c>
      <c r="BZ39" s="1">
        <v>0.115457604820354</v>
      </c>
      <c r="CA39" s="5">
        <v>-163.23060124992199</v>
      </c>
      <c r="CB39" s="1">
        <v>-9.1416467445477004E-2</v>
      </c>
      <c r="CC39" s="5">
        <v>332.76586021505398</v>
      </c>
      <c r="CD39" s="5">
        <v>2309.5699168107699</v>
      </c>
      <c r="CE39" s="5">
        <v>868.37849090714496</v>
      </c>
      <c r="CF39" s="1">
        <v>0.37599142792189999</v>
      </c>
      <c r="CG39" s="5">
        <v>501.93776163782701</v>
      </c>
      <c r="CH39" s="1">
        <v>0.21732953741055799</v>
      </c>
      <c r="CI39" s="5">
        <v>332.55892473118303</v>
      </c>
      <c r="CJ39" s="5">
        <v>2401.9394326851698</v>
      </c>
      <c r="CK39" s="5">
        <v>782.287236808579</v>
      </c>
      <c r="CL39" s="1">
        <v>0.32568982638086102</v>
      </c>
      <c r="CM39" s="5">
        <v>423.168062604439</v>
      </c>
      <c r="CN39" s="1">
        <v>0.176177657457154</v>
      </c>
      <c r="CO39" s="5">
        <v>344.31797235022998</v>
      </c>
      <c r="CP39" s="5">
        <v>2612.9822779261299</v>
      </c>
      <c r="CQ39" s="5">
        <v>1212.9346784960801</v>
      </c>
      <c r="CR39" s="1">
        <v>0.46419552430289002</v>
      </c>
      <c r="CS39" s="5">
        <v>879.43932365183298</v>
      </c>
      <c r="CT39" s="1">
        <v>0.33656536099809498</v>
      </c>
      <c r="CU39" s="5">
        <v>339.07311827957</v>
      </c>
      <c r="CV39" s="5">
        <v>2999.1053050929399</v>
      </c>
      <c r="CW39" s="5">
        <v>1413.9538705127</v>
      </c>
      <c r="CX39" s="1">
        <v>0.47145856069528003</v>
      </c>
      <c r="CY39" s="5">
        <v>1025.2131819394299</v>
      </c>
      <c r="CZ39" s="1">
        <v>0.34183967471847898</v>
      </c>
      <c r="DA39" s="5">
        <v>371.00075268817199</v>
      </c>
      <c r="DB39" s="5">
        <v>3278.19479692594</v>
      </c>
      <c r="DC39" s="5">
        <v>1562.15196133008</v>
      </c>
      <c r="DD39" s="1">
        <v>0.47652810711400001</v>
      </c>
      <c r="DE39" s="5">
        <v>1148.2527548723599</v>
      </c>
      <c r="DF39" s="1">
        <v>0.35026983629804698</v>
      </c>
      <c r="DG39" s="5">
        <v>391.02688172043003</v>
      </c>
      <c r="DH39" s="5">
        <v>3377.36542479749</v>
      </c>
      <c r="DI39" s="5">
        <v>1434.7813808533399</v>
      </c>
      <c r="DJ39" s="1">
        <v>0.42482266512199102</v>
      </c>
      <c r="DK39" s="5">
        <v>1026.28834026971</v>
      </c>
      <c r="DL39" s="1">
        <v>0.30387246009402202</v>
      </c>
      <c r="DM39" s="5">
        <v>400.27235023041499</v>
      </c>
      <c r="DN39" s="5">
        <v>3269.4403379385699</v>
      </c>
      <c r="DO39" s="5">
        <v>1199.0208803225801</v>
      </c>
      <c r="DP39" s="1">
        <v>0.36673581909697001</v>
      </c>
      <c r="DQ39" s="5">
        <v>736.65701847068601</v>
      </c>
      <c r="DR39" s="1">
        <v>0.22531593860959101</v>
      </c>
      <c r="DS39" s="5">
        <v>423.31194623655898</v>
      </c>
      <c r="DT39" s="5">
        <v>3257.96407273046</v>
      </c>
      <c r="DU39" s="5">
        <v>1308.0648555333701</v>
      </c>
      <c r="DV39" s="1">
        <v>0.40149763052393</v>
      </c>
      <c r="DW39" s="5">
        <v>859.66201018831896</v>
      </c>
      <c r="DX39" s="1">
        <v>0.26386479132283602</v>
      </c>
      <c r="DY39" s="5">
        <v>427.699247311828</v>
      </c>
      <c r="DZ39" s="5">
        <v>3689.3380579541899</v>
      </c>
      <c r="EA39" s="5">
        <v>1615.30750654332</v>
      </c>
      <c r="EB39" s="1">
        <v>0.43783125351192198</v>
      </c>
      <c r="EC39" s="5">
        <v>1150.2995131611799</v>
      </c>
      <c r="ED39" s="1">
        <v>0.31179021686048503</v>
      </c>
      <c r="EE39" s="5">
        <v>459.93418279569897</v>
      </c>
      <c r="EF39" s="5">
        <v>4056.2078299476402</v>
      </c>
      <c r="EG39" s="5">
        <v>1479.5479427069699</v>
      </c>
      <c r="EH39" s="1">
        <v>0.36476137435148998</v>
      </c>
      <c r="EI39" s="5">
        <v>919.98507716331801</v>
      </c>
      <c r="EJ39" s="1">
        <v>0.22680915666374901</v>
      </c>
      <c r="EK39" s="5">
        <v>516.02223502304105</v>
      </c>
      <c r="EL39" s="5">
        <v>4193.9177064935502</v>
      </c>
      <c r="EM39" s="5">
        <v>1398.3155674848399</v>
      </c>
      <c r="EN39" s="1">
        <v>0.333415118117313</v>
      </c>
      <c r="EO39" s="5">
        <v>851.70414290355302</v>
      </c>
      <c r="EP39" s="1">
        <v>0.20308079521561401</v>
      </c>
      <c r="EQ39" s="5">
        <v>549.21989247311797</v>
      </c>
      <c r="ER39" s="5">
        <v>4794.5526699580096</v>
      </c>
      <c r="ES39" s="5">
        <v>1510.5490720283799</v>
      </c>
      <c r="ET39" s="1">
        <v>0.31505526709368797</v>
      </c>
      <c r="EU39" s="5">
        <v>947.73798361306694</v>
      </c>
      <c r="EV39" s="1">
        <v>0.19766974081888</v>
      </c>
      <c r="EW39" s="5">
        <v>571.10225806451604</v>
      </c>
      <c r="EX39" s="5">
        <v>3538.0662740779098</v>
      </c>
      <c r="EY39" s="5">
        <v>1103.1098791619399</v>
      </c>
      <c r="EZ39" s="1">
        <v>0.31178327190873101</v>
      </c>
      <c r="FA39" s="5">
        <v>682.76657127593296</v>
      </c>
      <c r="FB39" s="1">
        <v>0.19297732670479001</v>
      </c>
      <c r="FC39" s="5">
        <v>393.79032258064501</v>
      </c>
      <c r="FD39" s="4">
        <v>3780.8112669014699</v>
      </c>
      <c r="FE39" s="4">
        <v>416.13552586478698</v>
      </c>
      <c r="FF39" s="1">
        <v>0.110065141179561</v>
      </c>
      <c r="FG39" s="4">
        <v>-394.09994737728698</v>
      </c>
      <c r="FH39" s="1">
        <v>-0.104236873928983</v>
      </c>
      <c r="FI39" s="4">
        <v>712.70295698924701</v>
      </c>
      <c r="FJ39" s="4">
        <v>4711.5093494959501</v>
      </c>
      <c r="FK39" s="4">
        <v>1650.6657277157201</v>
      </c>
      <c r="FL39" s="1">
        <v>0.35034754370005</v>
      </c>
      <c r="FM39" s="4">
        <v>925.10582424226595</v>
      </c>
      <c r="FN39" s="1">
        <v>0.196350204492587</v>
      </c>
      <c r="FO39" s="4">
        <v>676.87689708141295</v>
      </c>
      <c r="FP39" s="4">
        <v>5612.0875830190698</v>
      </c>
      <c r="FQ39" s="4">
        <v>2626.88854900878</v>
      </c>
      <c r="FR39" s="1">
        <v>0.468076898328735</v>
      </c>
      <c r="FS39" s="4">
        <v>1904.65250559127</v>
      </c>
      <c r="FT39" s="1">
        <v>0.33938395960788698</v>
      </c>
      <c r="FU39" s="4">
        <v>710.07387096774198</v>
      </c>
      <c r="FV39" s="4">
        <v>6655.56022172343</v>
      </c>
      <c r="FW39" s="4">
        <v>2996.9333421834199</v>
      </c>
      <c r="FX39" s="1">
        <v>0.45029016977437403</v>
      </c>
      <c r="FY39" s="4">
        <v>2174.5410951420599</v>
      </c>
      <c r="FZ39" s="1">
        <v>0.326725478051339</v>
      </c>
      <c r="GA39" s="4">
        <v>791.29923195084496</v>
      </c>
      <c r="GB39" s="4">
        <v>6527.4044106690299</v>
      </c>
      <c r="GC39" s="4">
        <v>2507.0857358559501</v>
      </c>
      <c r="GD39" s="1">
        <v>0.38408616628044701</v>
      </c>
      <c r="GE39" s="4">
        <v>1596.31902865901</v>
      </c>
      <c r="GF39" s="1">
        <v>0.24455647731123001</v>
      </c>
      <c r="GG39" s="4">
        <v>851.01119354838704</v>
      </c>
      <c r="GH39" s="4">
        <v>7745.5458879018197</v>
      </c>
      <c r="GI39" s="4">
        <v>3094.8554492502899</v>
      </c>
      <c r="GJ39" s="1">
        <v>0.39956582712708599</v>
      </c>
      <c r="GK39" s="4">
        <v>2070.2845903245002</v>
      </c>
      <c r="GL39" s="1">
        <v>0.26728711188170501</v>
      </c>
      <c r="GM39" s="4">
        <v>975.95641781873996</v>
      </c>
      <c r="GN39" s="4">
        <v>8988.4703764515598</v>
      </c>
      <c r="GO39" s="4">
        <v>2908.86463951322</v>
      </c>
      <c r="GP39" s="1">
        <v>0.32362176406944698</v>
      </c>
      <c r="GQ39" s="4">
        <v>1799.44212651662</v>
      </c>
      <c r="GR39" s="1">
        <v>0.20019447705261301</v>
      </c>
      <c r="GS39" s="4">
        <v>1120.32215053763</v>
      </c>
      <c r="GT39" s="4">
        <v>3538.0662740779098</v>
      </c>
      <c r="GU39" s="4">
        <v>1103.1098791619399</v>
      </c>
      <c r="GV39" s="1">
        <v>0.31178327190873101</v>
      </c>
      <c r="GW39" s="4">
        <v>682.76657127593296</v>
      </c>
      <c r="GX39" s="1">
        <v>0.19297732670479001</v>
      </c>
      <c r="GY39" s="4">
        <v>393.79032258064501</v>
      </c>
    </row>
    <row r="40" spans="1:207" s="8" customFormat="1" x14ac:dyDescent="0.25">
      <c r="A40" s="4" t="s">
        <v>220</v>
      </c>
      <c r="B40" s="4" t="s">
        <v>271</v>
      </c>
      <c r="C40" s="4" t="s">
        <v>272</v>
      </c>
      <c r="D40" s="30" t="s">
        <v>232</v>
      </c>
      <c r="E40" s="4"/>
      <c r="F40" s="5">
        <v>2061.61303374824</v>
      </c>
      <c r="G40" s="5">
        <v>2335.6956147401102</v>
      </c>
      <c r="H40" s="5">
        <v>2434.68352461835</v>
      </c>
      <c r="I40" s="5">
        <v>1453.0534066960699</v>
      </c>
      <c r="J40" s="5">
        <v>1886.0825892267201</v>
      </c>
      <c r="K40" s="5">
        <v>2208.2034665143901</v>
      </c>
      <c r="L40" s="5">
        <v>2298.7612470650902</v>
      </c>
      <c r="M40" s="5">
        <v>2286.06784859872</v>
      </c>
      <c r="N40" s="5">
        <v>2236.95872512605</v>
      </c>
      <c r="O40" s="5">
        <v>2490.9495594356999</v>
      </c>
      <c r="P40" s="5">
        <v>2459.3512446855102</v>
      </c>
      <c r="Q40" s="5">
        <v>3275.1501246369999</v>
      </c>
      <c r="R40" s="5">
        <v>3504.1263527277401</v>
      </c>
      <c r="S40" s="5">
        <v>3684.2636808611501</v>
      </c>
      <c r="T40" s="5">
        <v>3760.8946701868999</v>
      </c>
      <c r="U40" s="5">
        <v>3650.95978129481</v>
      </c>
      <c r="V40" s="5">
        <v>3621.23176060786</v>
      </c>
      <c r="W40" s="5">
        <v>4176.8192860674999</v>
      </c>
      <c r="X40" s="5">
        <v>3371.9651092487802</v>
      </c>
      <c r="Y40" s="5">
        <v>3000.29601546605</v>
      </c>
      <c r="Z40" s="5">
        <v>2899.7732080211999</v>
      </c>
      <c r="AA40" s="5">
        <v>2937.4171361076301</v>
      </c>
      <c r="AB40" s="5">
        <v>1959.6476794816599</v>
      </c>
      <c r="AC40" s="5">
        <v>4397.3086484883397</v>
      </c>
      <c r="AD40" s="5">
        <v>3887.73693131442</v>
      </c>
      <c r="AE40" s="5">
        <v>4094.28605574111</v>
      </c>
      <c r="AF40" s="5">
        <v>4584.8290956638002</v>
      </c>
      <c r="AG40" s="5">
        <v>4727.9082845617504</v>
      </c>
      <c r="AH40" s="5">
        <v>5734.5013693225101</v>
      </c>
      <c r="AI40" s="5">
        <v>7188.3900335888902</v>
      </c>
      <c r="AJ40" s="5">
        <v>7411.8544514817004</v>
      </c>
      <c r="AK40" s="5">
        <v>7798.0510466753603</v>
      </c>
      <c r="AL40" s="5">
        <v>6372.2611247148297</v>
      </c>
      <c r="AM40" s="5">
        <v>5837.1903441288296</v>
      </c>
      <c r="AN40" s="5">
        <v>1959.6476794816599</v>
      </c>
      <c r="AO40" s="5">
        <v>8285.0455798027706</v>
      </c>
      <c r="AP40" s="5">
        <v>8679.1151514049197</v>
      </c>
      <c r="AQ40" s="5">
        <v>10462.4096538843</v>
      </c>
      <c r="AR40" s="5">
        <v>14600.2444850706</v>
      </c>
      <c r="AS40" s="5">
        <v>14170.3121713902</v>
      </c>
      <c r="AT40" s="5">
        <v>7796.8380236104904</v>
      </c>
      <c r="AU40" s="5">
        <f t="shared" si="25"/>
        <v>1783.2945024793808</v>
      </c>
      <c r="AV40" s="5">
        <f t="shared" si="26"/>
        <v>4137.8348311862992</v>
      </c>
      <c r="AW40" s="5">
        <f t="shared" si="27"/>
        <v>-429.9323136803996</v>
      </c>
      <c r="AX40" s="5">
        <v>-12.6933984663674</v>
      </c>
      <c r="AY40" s="5">
        <v>-49.109123472670902</v>
      </c>
      <c r="AZ40" s="5">
        <v>253.990834309653</v>
      </c>
      <c r="BA40" s="5">
        <v>-31.598314750191999</v>
      </c>
      <c r="BB40" s="5">
        <v>815.798879951495</v>
      </c>
      <c r="BC40" s="5">
        <v>228.97622809073701</v>
      </c>
      <c r="BD40" s="5">
        <v>180.13732813341301</v>
      </c>
      <c r="BE40" s="5">
        <v>76.630989325743002</v>
      </c>
      <c r="BF40" s="5">
        <v>-109.93488889209</v>
      </c>
      <c r="BG40" s="5">
        <v>-29.728020686949499</v>
      </c>
      <c r="BH40" s="5">
        <v>555.58752545964705</v>
      </c>
      <c r="BI40" s="5">
        <v>-804.854176818724</v>
      </c>
      <c r="BJ40" s="5">
        <v>-371.66909378273101</v>
      </c>
      <c r="BK40" s="5">
        <v>-100.522807444847</v>
      </c>
      <c r="BL40" s="6">
        <v>37.643928086428303</v>
      </c>
      <c r="BM40" s="5" t="s">
        <v>224</v>
      </c>
      <c r="BN40" s="4" t="s">
        <v>224</v>
      </c>
      <c r="BO40" s="7">
        <v>43</v>
      </c>
      <c r="BP40" s="7">
        <v>22</v>
      </c>
      <c r="BQ40" s="4" t="s">
        <v>249</v>
      </c>
      <c r="BR40" s="5">
        <v>2239.2368341994902</v>
      </c>
      <c r="BS40" s="5">
        <v>1303.06086652659</v>
      </c>
      <c r="BT40" s="1">
        <v>0.58192186133470203</v>
      </c>
      <c r="BU40" s="5">
        <v>830.30666980288504</v>
      </c>
      <c r="BV40" s="1">
        <v>0.37079895128632701</v>
      </c>
      <c r="BW40" s="5">
        <v>403.13881720430101</v>
      </c>
      <c r="BX40" s="5">
        <v>2493.89947652706</v>
      </c>
      <c r="BY40" s="5">
        <v>1560.5090846308799</v>
      </c>
      <c r="BZ40" s="1">
        <v>0.62573054740923395</v>
      </c>
      <c r="CA40" s="5">
        <v>1124.21016986173</v>
      </c>
      <c r="CB40" s="1">
        <v>0.45078407547816701</v>
      </c>
      <c r="CC40" s="5">
        <v>406.12876344085998</v>
      </c>
      <c r="CD40" s="5">
        <v>2462.4939287268799</v>
      </c>
      <c r="CE40" s="5">
        <v>1462.7165249816801</v>
      </c>
      <c r="CF40" s="1">
        <v>0.59399802286534298</v>
      </c>
      <c r="CG40" s="5">
        <v>976.24467168354204</v>
      </c>
      <c r="CH40" s="1">
        <v>0.396445514157375</v>
      </c>
      <c r="CI40" s="5">
        <v>434.58440860215097</v>
      </c>
      <c r="CJ40" s="5">
        <v>3278.1497703373798</v>
      </c>
      <c r="CK40" s="5">
        <v>1702.13916699008</v>
      </c>
      <c r="CL40" s="1">
        <v>0.51923776710631997</v>
      </c>
      <c r="CM40" s="5">
        <v>1174.5610193540999</v>
      </c>
      <c r="CN40" s="1">
        <v>0.35829998677370301</v>
      </c>
      <c r="CO40" s="5">
        <v>501.839861751152</v>
      </c>
      <c r="CP40" s="5">
        <v>3507.0975447803899</v>
      </c>
      <c r="CQ40" s="5">
        <v>1857.3657899248101</v>
      </c>
      <c r="CR40" s="1">
        <v>0.52960197605256798</v>
      </c>
      <c r="CS40" s="5">
        <v>1329.8991201138499</v>
      </c>
      <c r="CT40" s="1">
        <v>0.379202204424892</v>
      </c>
      <c r="CU40" s="5">
        <v>516.00806451612902</v>
      </c>
      <c r="CV40" s="5">
        <v>3689.5468337686402</v>
      </c>
      <c r="CW40" s="5">
        <v>1960.5591928374799</v>
      </c>
      <c r="CX40" s="1">
        <v>0.53138211308050698</v>
      </c>
      <c r="CY40" s="5">
        <v>1388.81380284688</v>
      </c>
      <c r="CZ40" s="1">
        <v>0.37641853198223002</v>
      </c>
      <c r="DA40" s="5">
        <v>561.64677419354803</v>
      </c>
      <c r="DB40" s="5">
        <v>3765.2336949565502</v>
      </c>
      <c r="DC40" s="5">
        <v>2101.5172095827802</v>
      </c>
      <c r="DD40" s="1">
        <v>0.55813725782750701</v>
      </c>
      <c r="DE40" s="5">
        <v>1556.19698736245</v>
      </c>
      <c r="DF40" s="1">
        <v>0.41330687905160801</v>
      </c>
      <c r="DG40" s="5">
        <v>560.95107526881702</v>
      </c>
      <c r="DH40" s="5">
        <v>3654.17070970541</v>
      </c>
      <c r="DI40" s="5">
        <v>1958.4832328028599</v>
      </c>
      <c r="DJ40" s="1">
        <v>0.53595833046364405</v>
      </c>
      <c r="DK40" s="5">
        <v>1391.0778149159</v>
      </c>
      <c r="DL40" s="1">
        <v>0.38068221914789502</v>
      </c>
      <c r="DM40" s="5">
        <v>583.853686635945</v>
      </c>
      <c r="DN40" s="5">
        <v>3623.7233473757401</v>
      </c>
      <c r="DO40" s="5">
        <v>1946.7298953060499</v>
      </c>
      <c r="DP40" s="1">
        <v>0.537218134137048</v>
      </c>
      <c r="DQ40" s="5">
        <v>1361.63438559577</v>
      </c>
      <c r="DR40" s="1">
        <v>0.37575561240949801</v>
      </c>
      <c r="DS40" s="5">
        <v>573.12069892473096</v>
      </c>
      <c r="DT40" s="5">
        <v>4177.9963005404397</v>
      </c>
      <c r="DU40" s="5">
        <v>2392.9421025882102</v>
      </c>
      <c r="DV40" s="1">
        <v>0.57274873658425096</v>
      </c>
      <c r="DW40" s="5">
        <v>1849.56005922544</v>
      </c>
      <c r="DX40" s="1">
        <v>0.442690688593045</v>
      </c>
      <c r="DY40" s="5">
        <v>555.22526881720398</v>
      </c>
      <c r="DZ40" s="5">
        <v>3372.0024004615302</v>
      </c>
      <c r="EA40" s="5">
        <v>1745.4876074264801</v>
      </c>
      <c r="EB40" s="1">
        <v>0.51764127071427102</v>
      </c>
      <c r="EC40" s="5">
        <v>1237.28063235113</v>
      </c>
      <c r="ED40" s="1">
        <v>0.36692756570451601</v>
      </c>
      <c r="EE40" s="5">
        <v>543.28064516128995</v>
      </c>
      <c r="EF40" s="5">
        <v>3000.2576148271401</v>
      </c>
      <c r="EG40" s="5">
        <v>1460.79350603077</v>
      </c>
      <c r="EH40" s="1">
        <v>0.48688935870426397</v>
      </c>
      <c r="EI40" s="5">
        <v>950.89153639085396</v>
      </c>
      <c r="EJ40" s="1">
        <v>0.31693662960526803</v>
      </c>
      <c r="EK40" s="5">
        <v>508.62557603686599</v>
      </c>
      <c r="EL40" s="5">
        <v>2899.7686258281901</v>
      </c>
      <c r="EM40" s="5">
        <v>1292.95761539767</v>
      </c>
      <c r="EN40" s="1">
        <v>0.44588302800482599</v>
      </c>
      <c r="EO40" s="5">
        <v>837.20088356197596</v>
      </c>
      <c r="EP40" s="1">
        <v>0.28871299458344502</v>
      </c>
      <c r="EQ40" s="5">
        <v>476.027956989247</v>
      </c>
      <c r="ER40" s="5">
        <v>2937.2425543914501</v>
      </c>
      <c r="ES40" s="5">
        <v>1433.14288886697</v>
      </c>
      <c r="ET40" s="1">
        <v>0.48792119218219898</v>
      </c>
      <c r="EU40" s="5">
        <v>982.31712750211</v>
      </c>
      <c r="EV40" s="1">
        <v>0.33443514088867299</v>
      </c>
      <c r="EW40" s="5">
        <v>455.33440860215097</v>
      </c>
      <c r="EX40" s="5">
        <v>1959.38898034102</v>
      </c>
      <c r="EY40" s="5">
        <v>943.26224241941998</v>
      </c>
      <c r="EZ40" s="1">
        <v>0.48140632201333</v>
      </c>
      <c r="FA40" s="5">
        <v>655.36745952143804</v>
      </c>
      <c r="FB40" s="1">
        <v>0.33447542376571598</v>
      </c>
      <c r="FC40" s="5">
        <v>297.60860215053799</v>
      </c>
      <c r="FD40" s="4">
        <v>4733.1363107265497</v>
      </c>
      <c r="FE40" s="4">
        <v>2863.5699511574699</v>
      </c>
      <c r="FF40" s="1">
        <v>0.605004750162774</v>
      </c>
      <c r="FG40" s="4">
        <v>1954.51683966462</v>
      </c>
      <c r="FH40" s="1">
        <v>0.412943281442194</v>
      </c>
      <c r="FI40" s="4">
        <v>809.26758064516105</v>
      </c>
      <c r="FJ40" s="4">
        <v>5740.6436990642696</v>
      </c>
      <c r="FK40" s="4">
        <v>3164.8556919717598</v>
      </c>
      <c r="FL40" s="1">
        <v>0.55130676242589904</v>
      </c>
      <c r="FM40" s="4">
        <v>2150.8056910376399</v>
      </c>
      <c r="FN40" s="1">
        <v>0.37466280852584999</v>
      </c>
      <c r="FO40" s="4">
        <v>936.42427035330297</v>
      </c>
      <c r="FP40" s="4">
        <v>7196.6443785490301</v>
      </c>
      <c r="FQ40" s="4">
        <v>3817.9249827622798</v>
      </c>
      <c r="FR40" s="1">
        <v>0.53051460957864405</v>
      </c>
      <c r="FS40" s="4">
        <v>2718.7129229607299</v>
      </c>
      <c r="FT40" s="1">
        <v>0.37777508237927798</v>
      </c>
      <c r="FU40" s="4">
        <v>1077.65483870968</v>
      </c>
      <c r="FV40" s="4">
        <v>7419.4044046619701</v>
      </c>
      <c r="FW40" s="4">
        <v>4060.0004423856399</v>
      </c>
      <c r="FX40" s="1">
        <v>0.54721379519824398</v>
      </c>
      <c r="FY40" s="4">
        <v>2947.2748022783398</v>
      </c>
      <c r="FZ40" s="1">
        <v>0.397238732589698</v>
      </c>
      <c r="GA40" s="4">
        <v>1144.80476190476</v>
      </c>
      <c r="GB40" s="4">
        <v>7801.7196479161803</v>
      </c>
      <c r="GC40" s="4">
        <v>4339.6719978942601</v>
      </c>
      <c r="GD40" s="1">
        <v>0.55624557068689096</v>
      </c>
      <c r="GE40" s="4">
        <v>3211.1944448212098</v>
      </c>
      <c r="GF40" s="1">
        <v>0.41160085080459302</v>
      </c>
      <c r="GG40" s="4">
        <v>1128.3459677419401</v>
      </c>
      <c r="GH40" s="4">
        <v>6372.2600152886698</v>
      </c>
      <c r="GI40" s="4">
        <v>3206.2811134572498</v>
      </c>
      <c r="GJ40" s="1">
        <v>0.503162316943215</v>
      </c>
      <c r="GK40" s="4">
        <v>2188.1721687419899</v>
      </c>
      <c r="GL40" s="1">
        <v>0.34339028280264899</v>
      </c>
      <c r="GM40" s="4">
        <v>1051.90622119816</v>
      </c>
      <c r="GN40" s="4">
        <v>5837.0111802196398</v>
      </c>
      <c r="GO40" s="4">
        <v>2726.1005042646302</v>
      </c>
      <c r="GP40" s="1">
        <v>0.46703705374127003</v>
      </c>
      <c r="GQ40" s="4">
        <v>1819.5180110640899</v>
      </c>
      <c r="GR40" s="1">
        <v>0.31172083706641401</v>
      </c>
      <c r="GS40" s="4">
        <v>931.36236559139797</v>
      </c>
      <c r="GT40" s="4">
        <v>1959.38898034102</v>
      </c>
      <c r="GU40" s="4">
        <v>943.26224241941998</v>
      </c>
      <c r="GV40" s="1">
        <v>0.48140632201333</v>
      </c>
      <c r="GW40" s="4">
        <v>655.36745952143804</v>
      </c>
      <c r="GX40" s="1">
        <v>0.33447542376571598</v>
      </c>
      <c r="GY40" s="4">
        <v>297.60860215053799</v>
      </c>
    </row>
    <row r="41" spans="1:207" s="8" customFormat="1" x14ac:dyDescent="0.25">
      <c r="A41" s="4" t="s">
        <v>220</v>
      </c>
      <c r="B41" s="4" t="s">
        <v>273</v>
      </c>
      <c r="C41" s="4" t="s">
        <v>274</v>
      </c>
      <c r="D41" s="30" t="s">
        <v>264</v>
      </c>
      <c r="E41" s="4"/>
      <c r="F41" s="5">
        <v>804.35407601031898</v>
      </c>
      <c r="G41" s="5">
        <v>1593.30184483319</v>
      </c>
      <c r="H41" s="5">
        <v>1847.44124015896</v>
      </c>
      <c r="I41" s="5">
        <v>1781.514705093</v>
      </c>
      <c r="J41" s="5">
        <v>1933.6975125880199</v>
      </c>
      <c r="K41" s="5">
        <v>1724.6961486544999</v>
      </c>
      <c r="L41" s="5">
        <v>1808.5168018034999</v>
      </c>
      <c r="M41" s="5">
        <v>2008.83438558028</v>
      </c>
      <c r="N41" s="5">
        <v>2424.7937517892401</v>
      </c>
      <c r="O41" s="5">
        <v>2507.5950686586598</v>
      </c>
      <c r="P41" s="5">
        <v>2464.9660670520998</v>
      </c>
      <c r="Q41" s="5">
        <v>2822.9467104703899</v>
      </c>
      <c r="R41" s="5">
        <v>3386.4366671206599</v>
      </c>
      <c r="S41" s="5">
        <v>3104.38972236272</v>
      </c>
      <c r="T41" s="5">
        <v>3947.0275522665302</v>
      </c>
      <c r="U41" s="5">
        <v>3638.5155921021501</v>
      </c>
      <c r="V41" s="5">
        <v>2884.66466350768</v>
      </c>
      <c r="W41" s="5">
        <v>3577.4337672701699</v>
      </c>
      <c r="X41" s="5">
        <v>3714.1241363341801</v>
      </c>
      <c r="Y41" s="5">
        <v>3792.9472987244299</v>
      </c>
      <c r="Z41" s="5">
        <v>3467.9896123858398</v>
      </c>
      <c r="AA41" s="5">
        <v>2825.6508011056699</v>
      </c>
      <c r="AB41" s="5">
        <v>2000.11998713865</v>
      </c>
      <c r="AC41" s="5">
        <v>2397.6559208435101</v>
      </c>
      <c r="AD41" s="5">
        <v>3628.9559452519502</v>
      </c>
      <c r="AE41" s="5">
        <v>3658.39366124252</v>
      </c>
      <c r="AF41" s="5">
        <v>3817.3511873837701</v>
      </c>
      <c r="AG41" s="5">
        <v>4932.3888204478999</v>
      </c>
      <c r="AH41" s="5">
        <v>5287.9127775224997</v>
      </c>
      <c r="AI41" s="5">
        <v>6490.8263894833799</v>
      </c>
      <c r="AJ41" s="5">
        <v>7585.5431443686803</v>
      </c>
      <c r="AK41" s="5">
        <v>6462.0984307778499</v>
      </c>
      <c r="AL41" s="5">
        <v>7507.0714350586104</v>
      </c>
      <c r="AM41" s="5">
        <v>6293.6404134915201</v>
      </c>
      <c r="AN41" s="5">
        <v>2000.11998713865</v>
      </c>
      <c r="AO41" s="5">
        <v>6026.6118660954598</v>
      </c>
      <c r="AP41" s="5">
        <v>7475.7448486262901</v>
      </c>
      <c r="AQ41" s="5">
        <v>10220.3015979704</v>
      </c>
      <c r="AR41" s="5">
        <v>14076.369533852099</v>
      </c>
      <c r="AS41" s="5">
        <v>13969.1698658365</v>
      </c>
      <c r="AT41" s="5">
        <v>8293.7604006301699</v>
      </c>
      <c r="AU41" s="5">
        <f t="shared" si="25"/>
        <v>2744.5567493441094</v>
      </c>
      <c r="AV41" s="5">
        <f t="shared" si="26"/>
        <v>3856.0679358816997</v>
      </c>
      <c r="AW41" s="5">
        <f t="shared" si="27"/>
        <v>-107.19966801559895</v>
      </c>
      <c r="AX41" s="5">
        <v>200.31758377678199</v>
      </c>
      <c r="AY41" s="5">
        <v>415.95936620896202</v>
      </c>
      <c r="AZ41" s="5">
        <v>82.801316869419196</v>
      </c>
      <c r="BA41" s="5">
        <v>-42.629001606555903</v>
      </c>
      <c r="BB41" s="5">
        <v>357.980643418292</v>
      </c>
      <c r="BC41" s="5">
        <v>563.48995665026098</v>
      </c>
      <c r="BD41" s="5">
        <v>-282.04694475793701</v>
      </c>
      <c r="BE41" s="5">
        <v>842.63782990381401</v>
      </c>
      <c r="BF41" s="5">
        <v>-308.51196016438098</v>
      </c>
      <c r="BG41" s="5">
        <v>-753.85092859447104</v>
      </c>
      <c r="BH41" s="5">
        <v>692.76910376248895</v>
      </c>
      <c r="BI41" s="5">
        <v>136.69036906400601</v>
      </c>
      <c r="BJ41" s="5">
        <v>78.823162390255703</v>
      </c>
      <c r="BK41" s="5">
        <v>-324.95768633858802</v>
      </c>
      <c r="BL41" s="6">
        <v>-642.33881128017197</v>
      </c>
      <c r="BM41" s="5" t="s">
        <v>224</v>
      </c>
      <c r="BN41" s="4" t="s">
        <v>224</v>
      </c>
      <c r="BO41" s="7">
        <v>58</v>
      </c>
      <c r="BP41" s="7">
        <v>23</v>
      </c>
      <c r="BQ41" s="4" t="s">
        <v>249</v>
      </c>
      <c r="BR41" s="5">
        <v>2424.7937517892401</v>
      </c>
      <c r="BS41" s="5">
        <v>844.50473803627904</v>
      </c>
      <c r="BT41" s="1">
        <v>0.34827899792018402</v>
      </c>
      <c r="BU41" s="5">
        <v>521.76477047676599</v>
      </c>
      <c r="BV41" s="1">
        <v>0.21517903124410501</v>
      </c>
      <c r="BW41" s="5">
        <v>216.07741935483901</v>
      </c>
      <c r="BX41" s="5">
        <v>2507.5950686586598</v>
      </c>
      <c r="BY41" s="5">
        <v>1039.93699393715</v>
      </c>
      <c r="BZ41" s="1">
        <v>0.41471488237270399</v>
      </c>
      <c r="CA41" s="5">
        <v>803.88444781883902</v>
      </c>
      <c r="CB41" s="1">
        <v>0.32057984874282203</v>
      </c>
      <c r="CC41" s="5">
        <v>217.80107526881699</v>
      </c>
      <c r="CD41" s="5">
        <v>2464.9660670520998</v>
      </c>
      <c r="CE41" s="5">
        <v>1028.25596189667</v>
      </c>
      <c r="CF41" s="1">
        <v>0.41714812047144501</v>
      </c>
      <c r="CG41" s="5">
        <v>743.87235051092603</v>
      </c>
      <c r="CH41" s="1">
        <v>0.30177792727205199</v>
      </c>
      <c r="CI41" s="5">
        <v>244.30322580645199</v>
      </c>
      <c r="CJ41" s="5">
        <v>2822.9467104703899</v>
      </c>
      <c r="CK41" s="5">
        <v>1263.53993634732</v>
      </c>
      <c r="CL41" s="1">
        <v>0.44759609937403799</v>
      </c>
      <c r="CM41" s="5">
        <v>935.42585305362502</v>
      </c>
      <c r="CN41" s="1">
        <v>0.33136504121176003</v>
      </c>
      <c r="CO41" s="5">
        <v>267.59769585253503</v>
      </c>
      <c r="CP41" s="5">
        <v>3386.4366671206599</v>
      </c>
      <c r="CQ41" s="5">
        <v>1411.46135436452</v>
      </c>
      <c r="CR41" s="1">
        <v>0.41679839108422601</v>
      </c>
      <c r="CS41" s="5">
        <v>986.60122089811898</v>
      </c>
      <c r="CT41" s="1">
        <v>0.29133904392104998</v>
      </c>
      <c r="CU41" s="5">
        <v>308.26559139784899</v>
      </c>
      <c r="CV41" s="5">
        <v>3104.38972236272</v>
      </c>
      <c r="CW41" s="5">
        <v>1160.87612864843</v>
      </c>
      <c r="CX41" s="1">
        <v>0.37394664731878502</v>
      </c>
      <c r="CY41" s="5">
        <v>814.94898453810504</v>
      </c>
      <c r="CZ41" s="1">
        <v>0.26251503755071598</v>
      </c>
      <c r="DA41" s="5">
        <v>278.26989247311798</v>
      </c>
      <c r="DB41" s="5">
        <v>3947.0275522665302</v>
      </c>
      <c r="DC41" s="5">
        <v>1993.16969686938</v>
      </c>
      <c r="DD41" s="1">
        <v>0.50497992995382601</v>
      </c>
      <c r="DE41" s="5">
        <v>1620.0808646862299</v>
      </c>
      <c r="DF41" s="1">
        <v>0.410455929996213</v>
      </c>
      <c r="DG41" s="5">
        <v>268.55483870967703</v>
      </c>
      <c r="DH41" s="5">
        <v>3638.5155921021501</v>
      </c>
      <c r="DI41" s="5">
        <v>1658.92584573358</v>
      </c>
      <c r="DJ41" s="1">
        <v>0.45593479091706501</v>
      </c>
      <c r="DK41" s="5">
        <v>1276.8029894789199</v>
      </c>
      <c r="DL41" s="1">
        <v>0.35091315597228101</v>
      </c>
      <c r="DM41" s="5">
        <v>292.21198156681999</v>
      </c>
      <c r="DN41" s="5">
        <v>2884.66466350768</v>
      </c>
      <c r="DO41" s="5">
        <v>867.35474270583995</v>
      </c>
      <c r="DP41" s="1">
        <v>0.30067784088676602</v>
      </c>
      <c r="DQ41" s="5">
        <v>452.38400348213702</v>
      </c>
      <c r="DR41" s="1">
        <v>0.15682377546513501</v>
      </c>
      <c r="DS41" s="5">
        <v>313.09946236559102</v>
      </c>
      <c r="DT41" s="5">
        <v>3577.8025133083602</v>
      </c>
      <c r="DU41" s="5">
        <v>1549.27654127767</v>
      </c>
      <c r="DV41" s="1">
        <v>0.433024610921039</v>
      </c>
      <c r="DW41" s="5">
        <v>1073.89904579789</v>
      </c>
      <c r="DX41" s="1">
        <v>0.30015604321459999</v>
      </c>
      <c r="DY41" s="5">
        <v>428.73655913978502</v>
      </c>
      <c r="DZ41" s="5">
        <v>3714.1073541783699</v>
      </c>
      <c r="EA41" s="5">
        <v>1543.18358001518</v>
      </c>
      <c r="EB41" s="1">
        <v>0.41549245427144099</v>
      </c>
      <c r="EC41" s="5">
        <v>1020.10123838842</v>
      </c>
      <c r="ED41" s="1">
        <v>0.27465583008547401</v>
      </c>
      <c r="EE41" s="5">
        <v>446.96451612903201</v>
      </c>
      <c r="EF41" s="5">
        <v>3792.9088130444902</v>
      </c>
      <c r="EG41" s="5">
        <v>1583.8746916428299</v>
      </c>
      <c r="EH41" s="1">
        <v>0.41758839184206098</v>
      </c>
      <c r="EI41" s="5">
        <v>940.643321460072</v>
      </c>
      <c r="EJ41" s="1">
        <v>0.24800051038006299</v>
      </c>
      <c r="EK41" s="5">
        <v>453.14861751152102</v>
      </c>
      <c r="EL41" s="5">
        <v>3467.9874261902</v>
      </c>
      <c r="EM41" s="5">
        <v>1162.97053681688</v>
      </c>
      <c r="EN41" s="1">
        <v>0.335344507893581</v>
      </c>
      <c r="EO41" s="5">
        <v>693.14899136615395</v>
      </c>
      <c r="EP41" s="1">
        <v>0.199870676038644</v>
      </c>
      <c r="EQ41" s="5">
        <v>437.97956989247302</v>
      </c>
      <c r="ER41" s="5">
        <v>2825.6328070571699</v>
      </c>
      <c r="ES41" s="5">
        <v>897.08725833886297</v>
      </c>
      <c r="ET41" s="1">
        <v>0.317481895063768</v>
      </c>
      <c r="EU41" s="5">
        <v>244.05221327669801</v>
      </c>
      <c r="EV41" s="1">
        <v>8.6370816713044002E-2</v>
      </c>
      <c r="EW41" s="5">
        <v>326.95</v>
      </c>
      <c r="EX41" s="5">
        <v>2000.0866119293401</v>
      </c>
      <c r="EY41" s="5">
        <v>754.55655076662504</v>
      </c>
      <c r="EZ41" s="1">
        <v>0.377261937691168</v>
      </c>
      <c r="FA41" s="5">
        <v>712.66617246785404</v>
      </c>
      <c r="FB41" s="1">
        <v>0.35631765555412498</v>
      </c>
      <c r="FC41" s="5">
        <v>206.222580645161</v>
      </c>
      <c r="FD41" s="4">
        <v>4932.3888204478999</v>
      </c>
      <c r="FE41" s="4">
        <v>1884.44173197343</v>
      </c>
      <c r="FF41" s="1">
        <v>0.38205457853630997</v>
      </c>
      <c r="FG41" s="4">
        <v>1325.6492182956099</v>
      </c>
      <c r="FH41" s="1">
        <v>0.26876413570640301</v>
      </c>
      <c r="FI41" s="4">
        <v>433.87849462365602</v>
      </c>
      <c r="FJ41" s="4">
        <v>5287.9127775224997</v>
      </c>
      <c r="FK41" s="4">
        <v>2291.795898244</v>
      </c>
      <c r="FL41" s="1">
        <v>0.433402742190795</v>
      </c>
      <c r="FM41" s="4">
        <v>1679.29820356455</v>
      </c>
      <c r="FN41" s="1">
        <v>0.31757297713056098</v>
      </c>
      <c r="FO41" s="4">
        <v>511.90092165898602</v>
      </c>
      <c r="FP41" s="4">
        <v>6490.8263894833799</v>
      </c>
      <c r="FQ41" s="4">
        <v>2572.3374830129501</v>
      </c>
      <c r="FR41" s="1">
        <v>0.39630354113009802</v>
      </c>
      <c r="FS41" s="4">
        <v>1801.55020543622</v>
      </c>
      <c r="FT41" s="1">
        <v>0.27755328787643202</v>
      </c>
      <c r="FU41" s="4">
        <v>586.53548387096805</v>
      </c>
      <c r="FV41" s="4">
        <v>7585.5431443686803</v>
      </c>
      <c r="FW41" s="4">
        <v>3652.09554260295</v>
      </c>
      <c r="FX41" s="1">
        <v>0.48145471894312197</v>
      </c>
      <c r="FY41" s="4">
        <v>2896.8838541651498</v>
      </c>
      <c r="FZ41" s="1">
        <v>0.38189537637996601</v>
      </c>
      <c r="GA41" s="4">
        <v>560.76682027649804</v>
      </c>
      <c r="GB41" s="4">
        <v>6462.4671768160397</v>
      </c>
      <c r="GC41" s="4">
        <v>2416.63128398351</v>
      </c>
      <c r="GD41" s="1">
        <v>0.37394871306319699</v>
      </c>
      <c r="GE41" s="4">
        <v>1526.2830492800299</v>
      </c>
      <c r="GF41" s="1">
        <v>0.23617652632040201</v>
      </c>
      <c r="GG41" s="4">
        <v>741.83602150537604</v>
      </c>
      <c r="GH41" s="4">
        <v>7507.0161672228696</v>
      </c>
      <c r="GI41" s="4">
        <v>3127.0582716580102</v>
      </c>
      <c r="GJ41" s="1">
        <v>0.41655142362838798</v>
      </c>
      <c r="GK41" s="4">
        <v>1960.7445598485001</v>
      </c>
      <c r="GL41" s="1">
        <v>0.26118826923665101</v>
      </c>
      <c r="GM41" s="4">
        <v>900.11313364055297</v>
      </c>
      <c r="GN41" s="4">
        <v>6293.6202332473704</v>
      </c>
      <c r="GO41" s="4">
        <v>2060.0577951557402</v>
      </c>
      <c r="GP41" s="1">
        <v>0.32732476997468901</v>
      </c>
      <c r="GQ41" s="4">
        <v>937.20120464285196</v>
      </c>
      <c r="GR41" s="1">
        <v>0.148912894313497</v>
      </c>
      <c r="GS41" s="4">
        <v>764.92956989247295</v>
      </c>
      <c r="GT41" s="4">
        <v>2000.0866119293401</v>
      </c>
      <c r="GU41" s="4">
        <v>754.55655076662504</v>
      </c>
      <c r="GV41" s="1">
        <v>0.377261937691168</v>
      </c>
      <c r="GW41" s="4">
        <v>712.66617246785404</v>
      </c>
      <c r="GX41" s="1">
        <v>0.35631765555412498</v>
      </c>
      <c r="GY41" s="4">
        <v>206.222580645161</v>
      </c>
    </row>
    <row r="42" spans="1:207" s="8" customFormat="1" x14ac:dyDescent="0.25">
      <c r="A42" s="4" t="s">
        <v>220</v>
      </c>
      <c r="B42" s="4" t="s">
        <v>275</v>
      </c>
      <c r="C42" s="4" t="s">
        <v>276</v>
      </c>
      <c r="D42" s="30" t="s">
        <v>223</v>
      </c>
      <c r="E42" s="4"/>
      <c r="F42" s="5">
        <v>3422.6410228091199</v>
      </c>
      <c r="G42" s="5">
        <v>3037.8215961911201</v>
      </c>
      <c r="H42" s="5">
        <v>2940.7064789983601</v>
      </c>
      <c r="I42" s="5">
        <v>2883.7921986216802</v>
      </c>
      <c r="J42" s="5">
        <v>2247.4333486128999</v>
      </c>
      <c r="K42" s="5">
        <v>2653.1527170300701</v>
      </c>
      <c r="L42" s="5">
        <v>2455.64866139586</v>
      </c>
      <c r="M42" s="5">
        <v>2791.0753656639299</v>
      </c>
      <c r="N42" s="5">
        <v>2855.9893912415801</v>
      </c>
      <c r="O42" s="5">
        <v>2931.0578615077302</v>
      </c>
      <c r="P42" s="5">
        <v>4739.4227672582701</v>
      </c>
      <c r="Q42" s="5">
        <v>4825.9977294120799</v>
      </c>
      <c r="R42" s="5">
        <v>4199.4225867955302</v>
      </c>
      <c r="S42" s="5">
        <v>3731.07133766786</v>
      </c>
      <c r="T42" s="5">
        <v>3738.0702309057301</v>
      </c>
      <c r="U42" s="5">
        <v>3154.7645947916199</v>
      </c>
      <c r="V42" s="5">
        <v>3347.3649951186799</v>
      </c>
      <c r="W42" s="5">
        <v>3514.35416973358</v>
      </c>
      <c r="X42" s="5">
        <v>4402.4172862799896</v>
      </c>
      <c r="Y42" s="5">
        <v>2411.2553907149299</v>
      </c>
      <c r="Z42" s="5">
        <v>2633.4727760871301</v>
      </c>
      <c r="AA42" s="5">
        <v>2397.2387875549798</v>
      </c>
      <c r="AB42" s="5">
        <v>2598.7729084506</v>
      </c>
      <c r="AC42" s="5">
        <v>6460.46261900024</v>
      </c>
      <c r="AD42" s="5">
        <v>5824.4986776200403</v>
      </c>
      <c r="AE42" s="5">
        <v>4900.5860656429704</v>
      </c>
      <c r="AF42" s="5">
        <v>5246.7240270597904</v>
      </c>
      <c r="AG42" s="5">
        <v>5787.0472527493002</v>
      </c>
      <c r="AH42" s="5">
        <v>9565.4204966703492</v>
      </c>
      <c r="AI42" s="5">
        <v>7930.4939244633997</v>
      </c>
      <c r="AJ42" s="5">
        <v>6892.8348256973504</v>
      </c>
      <c r="AK42" s="5">
        <v>6861.7191648522603</v>
      </c>
      <c r="AL42" s="5">
        <v>6813.67267699491</v>
      </c>
      <c r="AM42" s="5">
        <v>5030.7115636421104</v>
      </c>
      <c r="AN42" s="5">
        <v>2598.7729084506</v>
      </c>
      <c r="AO42" s="5">
        <v>12284.9612966203</v>
      </c>
      <c r="AP42" s="5">
        <v>10147.310092702801</v>
      </c>
      <c r="AQ42" s="5">
        <v>15352.4677494197</v>
      </c>
      <c r="AR42" s="5">
        <v>14823.328750160699</v>
      </c>
      <c r="AS42" s="5">
        <v>13675.3918418472</v>
      </c>
      <c r="AT42" s="5">
        <v>7629.4844720927103</v>
      </c>
      <c r="AU42" s="5">
        <f t="shared" si="25"/>
        <v>5205.1576567168995</v>
      </c>
      <c r="AV42" s="5">
        <f t="shared" si="26"/>
        <v>-529.13899925900114</v>
      </c>
      <c r="AW42" s="5">
        <f t="shared" si="27"/>
        <v>-1147.9369083134989</v>
      </c>
      <c r="AX42" s="5">
        <v>335.42670426807399</v>
      </c>
      <c r="AY42" s="5">
        <v>64.914025577645603</v>
      </c>
      <c r="AZ42" s="5">
        <v>75.068470266149205</v>
      </c>
      <c r="BA42" s="5">
        <v>1808.36490575055</v>
      </c>
      <c r="BB42" s="5">
        <v>86.574962153805203</v>
      </c>
      <c r="BC42" s="5">
        <v>-626.57514261654296</v>
      </c>
      <c r="BD42" s="5">
        <v>-468.351249127671</v>
      </c>
      <c r="BE42" s="5">
        <v>6.9988932378701101</v>
      </c>
      <c r="BF42" s="5">
        <v>-583.30563611411901</v>
      </c>
      <c r="BG42" s="5">
        <v>192.600400327068</v>
      </c>
      <c r="BH42" s="5">
        <v>166.98917461489199</v>
      </c>
      <c r="BI42" s="5">
        <v>888.06311654641104</v>
      </c>
      <c r="BJ42" s="5">
        <v>-1991.1618955650599</v>
      </c>
      <c r="BK42" s="5">
        <v>222.217385372199</v>
      </c>
      <c r="BL42" s="6">
        <v>-236.23398853214101</v>
      </c>
      <c r="BM42" s="5" t="s">
        <v>224</v>
      </c>
      <c r="BN42" s="4" t="s">
        <v>224</v>
      </c>
      <c r="BO42" s="7">
        <v>41</v>
      </c>
      <c r="BP42" s="7">
        <v>24</v>
      </c>
      <c r="BQ42" s="4" t="s">
        <v>249</v>
      </c>
      <c r="BR42" s="5">
        <v>2847.76324877144</v>
      </c>
      <c r="BS42" s="5">
        <v>1689.0257410394199</v>
      </c>
      <c r="BT42" s="1">
        <v>0.59310609537786896</v>
      </c>
      <c r="BU42" s="5">
        <v>524.25540369740997</v>
      </c>
      <c r="BV42" s="1">
        <v>0.18409374582791599</v>
      </c>
      <c r="BW42" s="5">
        <v>451.17648387096801</v>
      </c>
      <c r="BX42" s="5">
        <v>2932.1616160113099</v>
      </c>
      <c r="BY42" s="5">
        <v>1620.3930916920699</v>
      </c>
      <c r="BZ42" s="1">
        <v>0.55262748234741899</v>
      </c>
      <c r="CA42" s="5">
        <v>822.43633520219396</v>
      </c>
      <c r="CB42" s="1">
        <v>0.28048806406550503</v>
      </c>
      <c r="CC42" s="5">
        <v>531.88854838709699</v>
      </c>
      <c r="CD42" s="5">
        <v>4822.9749064582002</v>
      </c>
      <c r="CE42" s="5">
        <v>2925.7591241094501</v>
      </c>
      <c r="CF42" s="1">
        <v>0.60662955558647502</v>
      </c>
      <c r="CG42" s="5">
        <v>2906.99853102302</v>
      </c>
      <c r="CH42" s="1">
        <v>0.602739717167181</v>
      </c>
      <c r="CI42" s="5">
        <v>685.00833333333298</v>
      </c>
      <c r="CJ42" s="5">
        <v>4894.7584299270402</v>
      </c>
      <c r="CK42" s="5">
        <v>2990.7509028265399</v>
      </c>
      <c r="CL42" s="1">
        <v>0.61101093049675304</v>
      </c>
      <c r="CM42" s="5">
        <v>2296.7878565154101</v>
      </c>
      <c r="CN42" s="1">
        <v>0.46923415923299</v>
      </c>
      <c r="CO42" s="5">
        <v>692.595737327189</v>
      </c>
      <c r="CP42" s="5">
        <v>4216.7794355063697</v>
      </c>
      <c r="CQ42" s="5">
        <v>2568.33243520528</v>
      </c>
      <c r="CR42" s="1">
        <v>0.609074407254801</v>
      </c>
      <c r="CS42" s="5">
        <v>1689.6724841406401</v>
      </c>
      <c r="CT42" s="1">
        <v>0.40070212587197801</v>
      </c>
      <c r="CU42" s="5">
        <v>677.24602150537601</v>
      </c>
      <c r="CV42" s="5">
        <v>3758.6382015286099</v>
      </c>
      <c r="CW42" s="5">
        <v>2272.8966229285702</v>
      </c>
      <c r="CX42" s="1">
        <v>0.60471279784369703</v>
      </c>
      <c r="CY42" s="5">
        <v>1789.5476311510399</v>
      </c>
      <c r="CZ42" s="1">
        <v>0.47611595881275298</v>
      </c>
      <c r="DA42" s="5">
        <v>651.08709677419301</v>
      </c>
      <c r="DB42" s="5">
        <v>3748.3608577333598</v>
      </c>
      <c r="DC42" s="5">
        <v>2123.7055214042398</v>
      </c>
      <c r="DD42" s="1">
        <v>0.56656912234657297</v>
      </c>
      <c r="DE42" s="5">
        <v>1530.28402012526</v>
      </c>
      <c r="DF42" s="1">
        <v>0.40825418848563699</v>
      </c>
      <c r="DG42" s="5">
        <v>694.33064516129002</v>
      </c>
      <c r="DH42" s="5">
        <v>3157.7389336311098</v>
      </c>
      <c r="DI42" s="5">
        <v>1829.78309307278</v>
      </c>
      <c r="DJ42" s="1">
        <v>0.57945990201561404</v>
      </c>
      <c r="DK42" s="5">
        <v>1170.03595785375</v>
      </c>
      <c r="DL42" s="1">
        <v>0.37052966772915602</v>
      </c>
      <c r="DM42" s="5">
        <v>610.10161290322606</v>
      </c>
      <c r="DN42" s="5">
        <v>3348.9003517576898</v>
      </c>
      <c r="DO42" s="5">
        <v>1836.4239114795801</v>
      </c>
      <c r="DP42" s="1">
        <v>0.54836624521112598</v>
      </c>
      <c r="DQ42" s="5">
        <v>904.494991137846</v>
      </c>
      <c r="DR42" s="1">
        <v>0.270087161794204</v>
      </c>
      <c r="DS42" s="5">
        <v>634.84408602150495</v>
      </c>
      <c r="DT42" s="5">
        <v>3507.9754417627701</v>
      </c>
      <c r="DU42" s="5">
        <v>1910.99379936643</v>
      </c>
      <c r="DV42" s="1">
        <v>0.544756892142367</v>
      </c>
      <c r="DW42" s="5">
        <v>1334.3228934670799</v>
      </c>
      <c r="DX42" s="1">
        <v>0.38036836791439299</v>
      </c>
      <c r="DY42" s="5">
        <v>665.60430107526895</v>
      </c>
      <c r="DZ42" s="5">
        <v>4396.7414521986102</v>
      </c>
      <c r="EA42" s="5">
        <v>2900.3064411679002</v>
      </c>
      <c r="EB42" s="1">
        <v>0.65964907709494403</v>
      </c>
      <c r="EC42" s="5">
        <v>1293.17521757182</v>
      </c>
      <c r="ED42" s="1">
        <v>0.29412127859489301</v>
      </c>
      <c r="EE42" s="5">
        <v>645.86666666666702</v>
      </c>
      <c r="EF42" s="5">
        <v>2411.2427517982401</v>
      </c>
      <c r="EG42" s="5">
        <v>1209.85612667334</v>
      </c>
      <c r="EH42" s="1">
        <v>0.50175625236035104</v>
      </c>
      <c r="EI42" s="5">
        <v>1484.58769522441</v>
      </c>
      <c r="EJ42" s="1">
        <v>0.61569400016536902</v>
      </c>
      <c r="EK42" s="5">
        <v>610.54838709677404</v>
      </c>
      <c r="EL42" s="5">
        <v>2639.2697750324401</v>
      </c>
      <c r="EM42" s="5">
        <v>1483.8007182235899</v>
      </c>
      <c r="EN42" s="1">
        <v>0.56220123166657199</v>
      </c>
      <c r="EO42" s="5">
        <v>955.44768653860604</v>
      </c>
      <c r="EP42" s="1">
        <v>0.362012135166009</v>
      </c>
      <c r="EQ42" s="5">
        <v>574.29451612903199</v>
      </c>
      <c r="ER42" s="5">
        <v>2399.60050364174</v>
      </c>
      <c r="ES42" s="5">
        <v>779.03052250665405</v>
      </c>
      <c r="ET42" s="1">
        <v>0.324650091264926</v>
      </c>
      <c r="EU42" s="5">
        <v>148.20945758214901</v>
      </c>
      <c r="EV42" s="1">
        <v>6.1764221734917801E-2</v>
      </c>
      <c r="EW42" s="5">
        <v>684.88709677419399</v>
      </c>
      <c r="EX42" s="5">
        <v>2600.0655367402501</v>
      </c>
      <c r="EY42" s="5">
        <v>1640.00022425253</v>
      </c>
      <c r="EZ42" s="1">
        <v>0.63075341797292905</v>
      </c>
      <c r="FA42" s="5">
        <v>1133.7092471613701</v>
      </c>
      <c r="FB42" s="1">
        <v>0.43603102734968702</v>
      </c>
      <c r="FC42" s="5">
        <v>412.92967741935502</v>
      </c>
      <c r="FD42" s="4">
        <v>5779.9248647827499</v>
      </c>
      <c r="FE42" s="4">
        <v>3309.4188327314901</v>
      </c>
      <c r="FF42" s="1">
        <v>0.57257125484379201</v>
      </c>
      <c r="FG42" s="4">
        <v>1346.6917388996001</v>
      </c>
      <c r="FH42" s="1">
        <v>0.232994679066684</v>
      </c>
      <c r="FI42" s="4">
        <v>983.065032258065</v>
      </c>
      <c r="FJ42" s="4">
        <v>9717.7333363852304</v>
      </c>
      <c r="FK42" s="4">
        <v>5916.510026936</v>
      </c>
      <c r="FL42" s="1">
        <v>0.60883642534039695</v>
      </c>
      <c r="FM42" s="4">
        <v>5203.7863875384301</v>
      </c>
      <c r="FN42" s="1">
        <v>0.53549384485107798</v>
      </c>
      <c r="FO42" s="4">
        <v>1377.6040706605199</v>
      </c>
      <c r="FP42" s="4">
        <v>7975.4176370349896</v>
      </c>
      <c r="FQ42" s="4">
        <v>4841.2290581338502</v>
      </c>
      <c r="FR42" s="1">
        <v>0.60701887706205004</v>
      </c>
      <c r="FS42" s="4">
        <v>3479.22011529168</v>
      </c>
      <c r="FT42" s="1">
        <v>0.43624299988196602</v>
      </c>
      <c r="FU42" s="4">
        <v>1328.33311827957</v>
      </c>
      <c r="FV42" s="4">
        <v>6906.0997913644696</v>
      </c>
      <c r="FW42" s="4">
        <v>3953.4886144770098</v>
      </c>
      <c r="FX42" s="1">
        <v>0.57246329099103599</v>
      </c>
      <c r="FY42" s="4">
        <v>2700.3199779790102</v>
      </c>
      <c r="FZ42" s="1">
        <v>0.391005062127186</v>
      </c>
      <c r="GA42" s="4">
        <v>1304.4322580645201</v>
      </c>
      <c r="GB42" s="4">
        <v>6856.8757935204603</v>
      </c>
      <c r="GC42" s="4">
        <v>3747.4177108460199</v>
      </c>
      <c r="GD42" s="1">
        <v>0.54651970134667105</v>
      </c>
      <c r="GE42" s="4">
        <v>2238.81788460492</v>
      </c>
      <c r="GF42" s="1">
        <v>0.32650699123360799</v>
      </c>
      <c r="GG42" s="4">
        <v>1300.4483870967699</v>
      </c>
      <c r="GH42" s="4">
        <v>6807.9842039968498</v>
      </c>
      <c r="GI42" s="4">
        <v>4110.1625678412402</v>
      </c>
      <c r="GJ42" s="1">
        <v>0.60372680733134498</v>
      </c>
      <c r="GK42" s="4">
        <v>2777.76291279623</v>
      </c>
      <c r="GL42" s="1">
        <v>0.40801547558900902</v>
      </c>
      <c r="GM42" s="4">
        <v>1256.41505376344</v>
      </c>
      <c r="GN42" s="4">
        <v>5038.8702786741796</v>
      </c>
      <c r="GO42" s="4">
        <v>2262.8312407302501</v>
      </c>
      <c r="GP42" s="1">
        <v>0.44907511318700599</v>
      </c>
      <c r="GQ42" s="4">
        <v>1103.65714412076</v>
      </c>
      <c r="GR42" s="1">
        <v>0.219028687599227</v>
      </c>
      <c r="GS42" s="4">
        <v>1259.18161290323</v>
      </c>
      <c r="GT42" s="4">
        <v>2600.0655367402501</v>
      </c>
      <c r="GU42" s="4">
        <v>1640.00022425253</v>
      </c>
      <c r="GV42" s="1">
        <v>0.63075341797292905</v>
      </c>
      <c r="GW42" s="4">
        <v>1133.7092471613701</v>
      </c>
      <c r="GX42" s="1">
        <v>0.43603102734968702</v>
      </c>
      <c r="GY42" s="4">
        <v>412.92967741935502</v>
      </c>
    </row>
    <row r="43" spans="1:207" s="8" customFormat="1" x14ac:dyDescent="0.25">
      <c r="A43" s="4" t="s">
        <v>220</v>
      </c>
      <c r="B43" s="4" t="s">
        <v>277</v>
      </c>
      <c r="C43" s="4" t="s">
        <v>278</v>
      </c>
      <c r="D43" s="30" t="s">
        <v>223</v>
      </c>
      <c r="E43" s="4"/>
      <c r="F43" s="5">
        <v>3676.9697427441201</v>
      </c>
      <c r="G43" s="5">
        <v>4655.8113480331904</v>
      </c>
      <c r="H43" s="5">
        <v>4627.45749454203</v>
      </c>
      <c r="I43" s="5">
        <v>4242.3506705325999</v>
      </c>
      <c r="J43" s="5">
        <v>4674.4018759249702</v>
      </c>
      <c r="K43" s="5">
        <v>5203.0322191369496</v>
      </c>
      <c r="L43" s="5">
        <v>4865.2952438296697</v>
      </c>
      <c r="M43" s="5">
        <v>4835.3051832811998</v>
      </c>
      <c r="N43" s="5">
        <v>4941.1998852424504</v>
      </c>
      <c r="O43" s="5">
        <v>5339.3402742323096</v>
      </c>
      <c r="P43" s="5">
        <v>5163.9978553281398</v>
      </c>
      <c r="Q43" s="5">
        <v>5094.3666009737699</v>
      </c>
      <c r="R43" s="5">
        <v>5317.4737548972098</v>
      </c>
      <c r="S43" s="5">
        <v>3927.7112411491298</v>
      </c>
      <c r="T43" s="5">
        <v>3617.6972476097899</v>
      </c>
      <c r="U43" s="5">
        <v>3838.37950115998</v>
      </c>
      <c r="V43" s="5">
        <v>4029.1661278085298</v>
      </c>
      <c r="W43" s="5">
        <v>3217.9854600805102</v>
      </c>
      <c r="X43" s="5">
        <v>3374.9272836064201</v>
      </c>
      <c r="Y43" s="5">
        <v>3034.1457460162901</v>
      </c>
      <c r="Z43" s="5">
        <v>3287.9729077117099</v>
      </c>
      <c r="AA43" s="5">
        <v>2994.0727446210899</v>
      </c>
      <c r="AB43" s="5">
        <v>2111.17592094468</v>
      </c>
      <c r="AC43" s="5">
        <v>8332.7810907773091</v>
      </c>
      <c r="AD43" s="5">
        <v>8869.8081650746299</v>
      </c>
      <c r="AE43" s="5">
        <v>9877.4340950619207</v>
      </c>
      <c r="AF43" s="5">
        <v>9700.6004271108704</v>
      </c>
      <c r="AG43" s="5">
        <v>10280.5401594748</v>
      </c>
      <c r="AH43" s="5">
        <v>10258.364456301901</v>
      </c>
      <c r="AI43" s="5">
        <v>9245.1849960463405</v>
      </c>
      <c r="AJ43" s="5">
        <v>7456.0767487697703</v>
      </c>
      <c r="AK43" s="5">
        <v>7247.1515878890395</v>
      </c>
      <c r="AL43" s="5">
        <v>6409.0730296227202</v>
      </c>
      <c r="AM43" s="5">
        <v>6282.0456523328103</v>
      </c>
      <c r="AN43" s="5">
        <v>2111.17592094468</v>
      </c>
      <c r="AO43" s="5">
        <v>17202.589255851901</v>
      </c>
      <c r="AP43" s="5">
        <v>19578.034522172798</v>
      </c>
      <c r="AQ43" s="5">
        <v>20538.904615776701</v>
      </c>
      <c r="AR43" s="5">
        <v>16701.2617448161</v>
      </c>
      <c r="AS43" s="5">
        <v>13656.2246175118</v>
      </c>
      <c r="AT43" s="5">
        <v>8393.2215732774894</v>
      </c>
      <c r="AU43" s="5">
        <f t="shared" si="25"/>
        <v>960.87009360390221</v>
      </c>
      <c r="AV43" s="5">
        <f t="shared" si="26"/>
        <v>-3837.6428709606007</v>
      </c>
      <c r="AW43" s="5">
        <f t="shared" si="27"/>
        <v>-3045.0371273043002</v>
      </c>
      <c r="AX43" s="5">
        <v>-29.990060548478102</v>
      </c>
      <c r="AY43" s="5">
        <v>105.89470196125301</v>
      </c>
      <c r="AZ43" s="5">
        <v>398.14038898986303</v>
      </c>
      <c r="BA43" s="5">
        <v>-175.342418904173</v>
      </c>
      <c r="BB43" s="5">
        <v>-69.631254354373596</v>
      </c>
      <c r="BC43" s="5">
        <v>223.107153923439</v>
      </c>
      <c r="BD43" s="5">
        <v>-1389.76251374807</v>
      </c>
      <c r="BE43" s="5">
        <v>-310.01399353934301</v>
      </c>
      <c r="BF43" s="5">
        <v>220.682253550186</v>
      </c>
      <c r="BG43" s="5">
        <v>190.78662664855599</v>
      </c>
      <c r="BH43" s="5">
        <v>-811.18066772802501</v>
      </c>
      <c r="BI43" s="5">
        <v>156.94182352591699</v>
      </c>
      <c r="BJ43" s="5">
        <v>-340.78153759013298</v>
      </c>
      <c r="BK43" s="5">
        <v>253.827161695423</v>
      </c>
      <c r="BL43" s="6">
        <v>-293.90016309062202</v>
      </c>
      <c r="BM43" s="5" t="s">
        <v>224</v>
      </c>
      <c r="BN43" s="4" t="s">
        <v>224</v>
      </c>
      <c r="BO43" s="7">
        <v>38</v>
      </c>
      <c r="BP43" s="7">
        <v>25</v>
      </c>
      <c r="BQ43" s="4" t="s">
        <v>249</v>
      </c>
      <c r="BR43" s="5">
        <v>4930.6909317704003</v>
      </c>
      <c r="BS43" s="5">
        <v>3732.24049241598</v>
      </c>
      <c r="BT43" s="1">
        <v>0.75694066897757994</v>
      </c>
      <c r="BU43" s="5">
        <v>3312.7686778716002</v>
      </c>
      <c r="BV43" s="1">
        <v>0.67186703115502699</v>
      </c>
      <c r="BW43" s="5">
        <v>653.49354838709701</v>
      </c>
      <c r="BX43" s="5">
        <v>5377.7682420110696</v>
      </c>
      <c r="BY43" s="5">
        <v>4102.52028947492</v>
      </c>
      <c r="BZ43" s="1">
        <v>0.76286669578396504</v>
      </c>
      <c r="CA43" s="5">
        <v>3314.7842410561602</v>
      </c>
      <c r="CB43" s="1">
        <v>0.61638659233417803</v>
      </c>
      <c r="CC43" s="5">
        <v>707.34623655914004</v>
      </c>
      <c r="CD43" s="5">
        <v>5251.9172520208804</v>
      </c>
      <c r="CE43" s="5">
        <v>4031.8666855411602</v>
      </c>
      <c r="CF43" s="1">
        <v>0.76769425184483797</v>
      </c>
      <c r="CG43" s="5">
        <v>3307.5530800472302</v>
      </c>
      <c r="CH43" s="1">
        <v>0.62978012054065002</v>
      </c>
      <c r="CI43" s="5">
        <v>688.50430107526904</v>
      </c>
      <c r="CJ43" s="5">
        <v>5240.7483662822997</v>
      </c>
      <c r="CK43" s="5">
        <v>4104.5092472340602</v>
      </c>
      <c r="CL43" s="1">
        <v>0.78319143762777799</v>
      </c>
      <c r="CM43" s="5">
        <v>3389.2119765838002</v>
      </c>
      <c r="CN43" s="1">
        <v>0.64670381779616903</v>
      </c>
      <c r="CO43" s="5">
        <v>672.822580645161</v>
      </c>
      <c r="CP43" s="5">
        <v>5478.6455387698898</v>
      </c>
      <c r="CQ43" s="5">
        <v>4276.8109732271596</v>
      </c>
      <c r="CR43" s="1">
        <v>0.78063290332657997</v>
      </c>
      <c r="CS43" s="5">
        <v>3571.1470263466199</v>
      </c>
      <c r="CT43" s="1">
        <v>0.65183027466829802</v>
      </c>
      <c r="CU43" s="5">
        <v>697.66935483870998</v>
      </c>
      <c r="CV43" s="5">
        <v>3966.3694886765802</v>
      </c>
      <c r="CW43" s="5">
        <v>3036.2154629799702</v>
      </c>
      <c r="CX43" s="1">
        <v>0.76548981925358595</v>
      </c>
      <c r="CY43" s="5">
        <v>2332.4965492011502</v>
      </c>
      <c r="CZ43" s="1">
        <v>0.588068397525772</v>
      </c>
      <c r="DA43" s="5">
        <v>656.08075268817197</v>
      </c>
      <c r="DB43" s="5">
        <v>3653.7756667368499</v>
      </c>
      <c r="DC43" s="5">
        <v>2595.30340577377</v>
      </c>
      <c r="DD43" s="1">
        <v>0.71030726637128505</v>
      </c>
      <c r="DE43" s="5">
        <v>1942.99440744869</v>
      </c>
      <c r="DF43" s="1">
        <v>0.531777149083692</v>
      </c>
      <c r="DG43" s="5">
        <v>641.22510752688197</v>
      </c>
      <c r="DH43" s="5">
        <v>3859.4753725125001</v>
      </c>
      <c r="DI43" s="5">
        <v>2850.3603503938998</v>
      </c>
      <c r="DJ43" s="1">
        <v>0.73853570117182299</v>
      </c>
      <c r="DK43" s="5">
        <v>2253.2510985942799</v>
      </c>
      <c r="DL43" s="1">
        <v>0.58382315758305303</v>
      </c>
      <c r="DM43" s="5">
        <v>613.40449308755797</v>
      </c>
      <c r="DN43" s="5">
        <v>4015.0923559637199</v>
      </c>
      <c r="DO43" s="5">
        <v>3072.8557636943801</v>
      </c>
      <c r="DP43" s="1">
        <v>0.76532629669904995</v>
      </c>
      <c r="DQ43" s="5">
        <v>2467.5259355902399</v>
      </c>
      <c r="DR43" s="1">
        <v>0.61456268419957005</v>
      </c>
      <c r="DS43" s="5">
        <v>609.67403225806402</v>
      </c>
      <c r="DT43" s="5">
        <v>3168.6106032214602</v>
      </c>
      <c r="DU43" s="5">
        <v>2212.7386136181999</v>
      </c>
      <c r="DV43" s="1">
        <v>0.69833087453805698</v>
      </c>
      <c r="DW43" s="5">
        <v>1666.9327467790499</v>
      </c>
      <c r="DX43" s="1">
        <v>0.526076869491098</v>
      </c>
      <c r="DY43" s="5">
        <v>587.31161290322598</v>
      </c>
      <c r="DZ43" s="5">
        <v>3343.7060253988798</v>
      </c>
      <c r="EA43" s="5">
        <v>2415.3206832102901</v>
      </c>
      <c r="EB43" s="1">
        <v>0.722348395721228</v>
      </c>
      <c r="EC43" s="5">
        <v>1905.23553244665</v>
      </c>
      <c r="ED43" s="1">
        <v>0.56979755934715304</v>
      </c>
      <c r="EE43" s="5">
        <v>542.90553763440903</v>
      </c>
      <c r="EF43" s="5">
        <v>3030.1530503292702</v>
      </c>
      <c r="EG43" s="5">
        <v>2216.32465475548</v>
      </c>
      <c r="EH43" s="1">
        <v>0.73142333669074699</v>
      </c>
      <c r="EI43" s="5">
        <v>1715.0925664981901</v>
      </c>
      <c r="EJ43" s="1">
        <v>0.56600856062759597</v>
      </c>
      <c r="EK43" s="5">
        <v>499.486347926267</v>
      </c>
      <c r="EL43" s="5">
        <v>3288.2673544916502</v>
      </c>
      <c r="EM43" s="5">
        <v>2485.33270051809</v>
      </c>
      <c r="EN43" s="1">
        <v>0.75581831785156395</v>
      </c>
      <c r="EO43" s="5">
        <v>2016.2629249306301</v>
      </c>
      <c r="EP43" s="1">
        <v>0.61316879303518002</v>
      </c>
      <c r="EQ43" s="5">
        <v>470.43370967741902</v>
      </c>
      <c r="ER43" s="5">
        <v>2991.8963973393902</v>
      </c>
      <c r="ES43" s="5">
        <v>1976.5172120638099</v>
      </c>
      <c r="ET43" s="1">
        <v>0.66062354760060304</v>
      </c>
      <c r="EU43" s="5">
        <v>1473.66427323671</v>
      </c>
      <c r="EV43" s="1">
        <v>0.49255190605770999</v>
      </c>
      <c r="EW43" s="5">
        <v>506.78037634408599</v>
      </c>
      <c r="EX43" s="5">
        <v>2105.0257025915598</v>
      </c>
      <c r="EY43" s="5">
        <v>1364.1481960681199</v>
      </c>
      <c r="EZ43" s="1">
        <v>0.648043486779602</v>
      </c>
      <c r="FA43" s="5">
        <v>1023.4864676754499</v>
      </c>
      <c r="FB43" s="1">
        <v>0.48621091249166098</v>
      </c>
      <c r="FC43" s="5">
        <v>333.61225806451603</v>
      </c>
      <c r="FD43" s="4">
        <v>10308.459173781501</v>
      </c>
      <c r="FE43" s="4">
        <v>7834.7607818909</v>
      </c>
      <c r="FF43" s="1">
        <v>0.76003218810991902</v>
      </c>
      <c r="FG43" s="4">
        <v>6627.5529189277604</v>
      </c>
      <c r="FH43" s="1">
        <v>0.64292371994684505</v>
      </c>
      <c r="FI43" s="4">
        <v>1360.8397849462399</v>
      </c>
      <c r="FJ43" s="4">
        <v>10492.665618303199</v>
      </c>
      <c r="FK43" s="4">
        <v>8136.3759327752196</v>
      </c>
      <c r="FL43" s="1">
        <v>0.77543459677036797</v>
      </c>
      <c r="FM43" s="4">
        <v>6696.7650566310303</v>
      </c>
      <c r="FN43" s="1">
        <v>0.63823296197958901</v>
      </c>
      <c r="FO43" s="4">
        <v>1361.32688172043</v>
      </c>
      <c r="FP43" s="4">
        <v>9445.0150274464704</v>
      </c>
      <c r="FQ43" s="4">
        <v>7313.0264362071302</v>
      </c>
      <c r="FR43" s="1">
        <v>0.77427366869783099</v>
      </c>
      <c r="FS43" s="4">
        <v>5903.6435755477696</v>
      </c>
      <c r="FT43" s="1">
        <v>0.62505391027883495</v>
      </c>
      <c r="FU43" s="4">
        <v>1353.7501075268799</v>
      </c>
      <c r="FV43" s="4">
        <v>7513.2510392493496</v>
      </c>
      <c r="FW43" s="4">
        <v>5445.6637561676698</v>
      </c>
      <c r="FX43" s="1">
        <v>0.72480790642019499</v>
      </c>
      <c r="FY43" s="4">
        <v>4196.2455060429602</v>
      </c>
      <c r="FZ43" s="1">
        <v>0.558512617789784</v>
      </c>
      <c r="GA43" s="4">
        <v>1254.6296006144401</v>
      </c>
      <c r="GB43" s="4">
        <v>7183.7029591851797</v>
      </c>
      <c r="GC43" s="4">
        <v>5285.59437731258</v>
      </c>
      <c r="GD43" s="1">
        <v>0.73577574230771203</v>
      </c>
      <c r="GE43" s="4">
        <v>4134.4586823692798</v>
      </c>
      <c r="GF43" s="1">
        <v>0.57553307895100403</v>
      </c>
      <c r="GG43" s="4">
        <v>1196.98564516129</v>
      </c>
      <c r="GH43" s="4">
        <v>6373.8590757281499</v>
      </c>
      <c r="GI43" s="4">
        <v>4631.6453379657696</v>
      </c>
      <c r="GJ43" s="1">
        <v>0.72666265176825295</v>
      </c>
      <c r="GK43" s="4">
        <v>3620.3280989448399</v>
      </c>
      <c r="GL43" s="1">
        <v>0.56799625720172597</v>
      </c>
      <c r="GM43" s="4">
        <v>1042.3918855606801</v>
      </c>
      <c r="GN43" s="4">
        <v>6280.1637518310399</v>
      </c>
      <c r="GO43" s="4">
        <v>4461.8499125818998</v>
      </c>
      <c r="GP43" s="1">
        <v>0.71046712934531497</v>
      </c>
      <c r="GQ43" s="4">
        <v>3489.9271981673401</v>
      </c>
      <c r="GR43" s="1">
        <v>0.55570640130996896</v>
      </c>
      <c r="GS43" s="4">
        <v>977.21408602150495</v>
      </c>
      <c r="GT43" s="4">
        <v>2105.0257025915598</v>
      </c>
      <c r="GU43" s="4">
        <v>1364.1481960681199</v>
      </c>
      <c r="GV43" s="1">
        <v>0.648043486779602</v>
      </c>
      <c r="GW43" s="4">
        <v>1023.4864676754499</v>
      </c>
      <c r="GX43" s="1">
        <v>0.48621091249166098</v>
      </c>
      <c r="GY43" s="4">
        <v>333.61225806451603</v>
      </c>
    </row>
    <row r="44" spans="1:207" s="8" customFormat="1" x14ac:dyDescent="0.25">
      <c r="A44" s="4" t="s">
        <v>220</v>
      </c>
      <c r="B44" s="4" t="s">
        <v>279</v>
      </c>
      <c r="C44" s="4" t="s">
        <v>280</v>
      </c>
      <c r="D44" s="30" t="s">
        <v>223</v>
      </c>
      <c r="E44" s="4"/>
      <c r="F44" s="5">
        <v>4407.0092802537001</v>
      </c>
      <c r="G44" s="5">
        <v>4704.1046702664999</v>
      </c>
      <c r="H44" s="5">
        <v>4649.7194636857103</v>
      </c>
      <c r="I44" s="5">
        <v>4466.56449409582</v>
      </c>
      <c r="J44" s="5">
        <v>4170.4309872248596</v>
      </c>
      <c r="K44" s="5">
        <v>3265.9675854982202</v>
      </c>
      <c r="L44" s="5">
        <v>3316.80876024913</v>
      </c>
      <c r="M44" s="5">
        <v>3567.7910438472099</v>
      </c>
      <c r="N44" s="5">
        <v>3457.7728173323098</v>
      </c>
      <c r="O44" s="5">
        <v>2738.4829540094202</v>
      </c>
      <c r="P44" s="5">
        <v>2234.9761416391798</v>
      </c>
      <c r="Q44" s="5">
        <v>2723.4931355098201</v>
      </c>
      <c r="R44" s="5">
        <v>2869.0755192916499</v>
      </c>
      <c r="S44" s="5">
        <v>2606.9897989016799</v>
      </c>
      <c r="T44" s="5">
        <v>2873.63263845753</v>
      </c>
      <c r="U44" s="5">
        <v>2887.6752370303998</v>
      </c>
      <c r="V44" s="5">
        <v>3273.2669325214301</v>
      </c>
      <c r="W44" s="5">
        <v>3508.7955897005099</v>
      </c>
      <c r="X44" s="5">
        <v>3514.3148299403701</v>
      </c>
      <c r="Y44" s="5">
        <v>2983.2495169641102</v>
      </c>
      <c r="Z44" s="5">
        <v>2879.3714070565102</v>
      </c>
      <c r="AA44" s="5">
        <v>3738.1388565439202</v>
      </c>
      <c r="AB44" s="5">
        <v>2008.9169279277701</v>
      </c>
      <c r="AC44" s="5">
        <v>9111.1139505202009</v>
      </c>
      <c r="AD44" s="5">
        <v>9116.2839577815303</v>
      </c>
      <c r="AE44" s="5">
        <v>7436.3985727230802</v>
      </c>
      <c r="AF44" s="5">
        <v>6884.5998040963304</v>
      </c>
      <c r="AG44" s="5">
        <v>6196.25577134173</v>
      </c>
      <c r="AH44" s="5">
        <v>4958.4692771489999</v>
      </c>
      <c r="AI44" s="5">
        <v>5476.0653181933303</v>
      </c>
      <c r="AJ44" s="5">
        <v>5761.3078754879298</v>
      </c>
      <c r="AK44" s="5">
        <v>6782.0625222219396</v>
      </c>
      <c r="AL44" s="5">
        <v>6497.5643469044799</v>
      </c>
      <c r="AM44" s="5">
        <v>6617.5102636004303</v>
      </c>
      <c r="AN44" s="5">
        <v>2008.9169279277701</v>
      </c>
      <c r="AO44" s="5">
        <v>18227.3979083017</v>
      </c>
      <c r="AP44" s="5">
        <v>14320.9983768194</v>
      </c>
      <c r="AQ44" s="5">
        <v>11154.7250484907</v>
      </c>
      <c r="AR44" s="5">
        <v>11237.3731936813</v>
      </c>
      <c r="AS44" s="5">
        <v>13279.626869126399</v>
      </c>
      <c r="AT44" s="5">
        <v>8626.4271915282006</v>
      </c>
      <c r="AU44" s="5">
        <f t="shared" si="25"/>
        <v>-3166.2733283286998</v>
      </c>
      <c r="AV44" s="5">
        <f t="shared" si="26"/>
        <v>82.648145190600189</v>
      </c>
      <c r="AW44" s="5">
        <f t="shared" si="27"/>
        <v>2042.2536754450994</v>
      </c>
      <c r="AX44" s="5">
        <v>250.982283598078</v>
      </c>
      <c r="AY44" s="5">
        <v>-110.018226514893</v>
      </c>
      <c r="AZ44" s="5">
        <v>-719.28986332289696</v>
      </c>
      <c r="BA44" s="5">
        <v>-503.50681237023701</v>
      </c>
      <c r="BB44" s="5">
        <v>488.51699387064201</v>
      </c>
      <c r="BC44" s="5">
        <v>145.58238378182901</v>
      </c>
      <c r="BD44" s="5">
        <v>-262.085720389968</v>
      </c>
      <c r="BE44" s="5">
        <v>266.64283955584898</v>
      </c>
      <c r="BF44" s="5">
        <v>14.042598572867499</v>
      </c>
      <c r="BG44" s="5">
        <v>385.59169549103001</v>
      </c>
      <c r="BH44" s="5">
        <v>235.52865717908099</v>
      </c>
      <c r="BI44" s="5">
        <v>5.5192402398611202</v>
      </c>
      <c r="BJ44" s="5">
        <v>-531.06531297626304</v>
      </c>
      <c r="BK44" s="5">
        <v>-103.878109907596</v>
      </c>
      <c r="BL44" s="6">
        <v>858.76744948740998</v>
      </c>
      <c r="BM44" s="5" t="s">
        <v>224</v>
      </c>
      <c r="BN44" s="4" t="s">
        <v>224</v>
      </c>
      <c r="BO44" s="7">
        <v>50</v>
      </c>
      <c r="BP44" s="7">
        <v>26</v>
      </c>
      <c r="BQ44" s="4" t="s">
        <v>249</v>
      </c>
      <c r="BR44" s="5">
        <v>3457.7728173323098</v>
      </c>
      <c r="BS44" s="5">
        <v>1875.66975065972</v>
      </c>
      <c r="BT44" s="1">
        <v>0.54245025620474696</v>
      </c>
      <c r="BU44" s="5">
        <v>1463.1084590198</v>
      </c>
      <c r="BV44" s="1">
        <v>0.42313608681457399</v>
      </c>
      <c r="BW44" s="5">
        <v>376.36236559139797</v>
      </c>
      <c r="BX44" s="5">
        <v>2738.4829540094202</v>
      </c>
      <c r="BY44" s="5">
        <v>1197.2798777285</v>
      </c>
      <c r="BZ44" s="1">
        <v>0.43720552504282001</v>
      </c>
      <c r="CA44" s="5">
        <v>848.35199519879302</v>
      </c>
      <c r="CB44" s="1">
        <v>0.30978903628255899</v>
      </c>
      <c r="CC44" s="5">
        <v>340.59408602150501</v>
      </c>
      <c r="CD44" s="5">
        <v>2234.9761416391798</v>
      </c>
      <c r="CE44" s="5">
        <v>639.91393173265897</v>
      </c>
      <c r="CF44" s="1">
        <v>0.28631801468061002</v>
      </c>
      <c r="CG44" s="5">
        <v>308.08050474151298</v>
      </c>
      <c r="CH44" s="1">
        <v>0.137845097762681</v>
      </c>
      <c r="CI44" s="5">
        <v>342.74247311827997</v>
      </c>
      <c r="CJ44" s="5">
        <v>2723.4931355098201</v>
      </c>
      <c r="CK44" s="5">
        <v>1269.0637876339699</v>
      </c>
      <c r="CL44" s="1">
        <v>0.46596915229470998</v>
      </c>
      <c r="CM44" s="5">
        <v>921.83942864267703</v>
      </c>
      <c r="CN44" s="1">
        <v>0.338476868776875</v>
      </c>
      <c r="CO44" s="5">
        <v>353.26036866359402</v>
      </c>
      <c r="CP44" s="5">
        <v>2869.0755192916499</v>
      </c>
      <c r="CQ44" s="5">
        <v>1279.58069242804</v>
      </c>
      <c r="CR44" s="1">
        <v>0.445990593075765</v>
      </c>
      <c r="CS44" s="5">
        <v>937.68881263622904</v>
      </c>
      <c r="CT44" s="1">
        <v>0.32682611744836099</v>
      </c>
      <c r="CU44" s="5">
        <v>368.33440860215097</v>
      </c>
      <c r="CV44" s="5">
        <v>2606.9897989016799</v>
      </c>
      <c r="CW44" s="5">
        <v>875.31134883234404</v>
      </c>
      <c r="CX44" s="1">
        <v>0.33575557111926901</v>
      </c>
      <c r="CY44" s="5">
        <v>501.606382026446</v>
      </c>
      <c r="CZ44" s="1">
        <v>0.19240826421252999</v>
      </c>
      <c r="DA44" s="5">
        <v>380.57440860215098</v>
      </c>
      <c r="DB44" s="5">
        <v>2873.63263845753</v>
      </c>
      <c r="DC44" s="5">
        <v>1054.62450099838</v>
      </c>
      <c r="DD44" s="1">
        <v>0.36700046028307398</v>
      </c>
      <c r="DE44" s="5">
        <v>695.22218387887403</v>
      </c>
      <c r="DF44" s="1">
        <v>0.241931475364939</v>
      </c>
      <c r="DG44" s="5">
        <v>377.52258064516099</v>
      </c>
      <c r="DH44" s="5">
        <v>2887.6752370303998</v>
      </c>
      <c r="DI44" s="5">
        <v>1180.54076258078</v>
      </c>
      <c r="DJ44" s="1">
        <v>0.40882047518432502</v>
      </c>
      <c r="DK44" s="5">
        <v>819.73212155658905</v>
      </c>
      <c r="DL44" s="1">
        <v>0.28387268451959902</v>
      </c>
      <c r="DM44" s="5">
        <v>347.20172811059899</v>
      </c>
      <c r="DN44" s="5">
        <v>3273.5207499539702</v>
      </c>
      <c r="DO44" s="5">
        <v>1229.0740977271801</v>
      </c>
      <c r="DP44" s="1">
        <v>0.37545938810513602</v>
      </c>
      <c r="DQ44" s="5">
        <v>839.24619458032998</v>
      </c>
      <c r="DR44" s="1">
        <v>0.25637417896072001</v>
      </c>
      <c r="DS44" s="5">
        <v>390.02268817204299</v>
      </c>
      <c r="DT44" s="5">
        <v>3508.9676389791498</v>
      </c>
      <c r="DU44" s="5">
        <v>1317.8632700523401</v>
      </c>
      <c r="DV44" s="1">
        <v>0.375570083751398</v>
      </c>
      <c r="DW44" s="5">
        <v>913.13211177187497</v>
      </c>
      <c r="DX44" s="1">
        <v>0.26022813708180298</v>
      </c>
      <c r="DY44" s="5">
        <v>432.14354838709698</v>
      </c>
      <c r="DZ44" s="5">
        <v>3514.2970046764499</v>
      </c>
      <c r="EA44" s="5">
        <v>1428.32496813229</v>
      </c>
      <c r="EB44" s="1">
        <v>0.40643262827007198</v>
      </c>
      <c r="EC44" s="5">
        <v>1023.97428781169</v>
      </c>
      <c r="ED44" s="1">
        <v>0.29137386124425302</v>
      </c>
      <c r="EE44" s="5">
        <v>431.38225806451601</v>
      </c>
      <c r="EF44" s="5">
        <v>2983.22212878768</v>
      </c>
      <c r="EG44" s="5">
        <v>1080.92928092439</v>
      </c>
      <c r="EH44" s="1">
        <v>0.36233617017437902</v>
      </c>
      <c r="EI44" s="5">
        <v>669.30992998619797</v>
      </c>
      <c r="EJ44" s="1">
        <v>0.22435806020860799</v>
      </c>
      <c r="EK44" s="5">
        <v>426.70806451612901</v>
      </c>
      <c r="EL44" s="5">
        <v>2879.3697817951702</v>
      </c>
      <c r="EM44" s="5">
        <v>865.14069447746795</v>
      </c>
      <c r="EN44" s="1">
        <v>0.300461823259842</v>
      </c>
      <c r="EO44" s="5">
        <v>467.34316138745999</v>
      </c>
      <c r="EP44" s="1">
        <v>0.16230744808889799</v>
      </c>
      <c r="EQ44" s="5">
        <v>428.29838709677398</v>
      </c>
      <c r="ER44" s="5">
        <v>3738.1239598267398</v>
      </c>
      <c r="ES44" s="5">
        <v>1555.6751247879999</v>
      </c>
      <c r="ET44" s="1">
        <v>0.41616467016789499</v>
      </c>
      <c r="EU44" s="5">
        <v>1119.07890462563</v>
      </c>
      <c r="EV44" s="1">
        <v>0.29936912650630698</v>
      </c>
      <c r="EW44" s="5">
        <v>462.40752688172</v>
      </c>
      <c r="EX44" s="5">
        <v>2008.8860642222901</v>
      </c>
      <c r="EY44" s="5">
        <v>682.74212510995903</v>
      </c>
      <c r="EZ44" s="1">
        <v>0.33986104900094</v>
      </c>
      <c r="FA44" s="5">
        <v>418.38316920917998</v>
      </c>
      <c r="FB44" s="1">
        <v>0.20826625096388901</v>
      </c>
      <c r="FC44" s="5">
        <v>282.08709677419398</v>
      </c>
      <c r="FD44" s="4">
        <v>6196.25577134173</v>
      </c>
      <c r="FE44" s="4">
        <v>3072.9496283882199</v>
      </c>
      <c r="FF44" s="1">
        <v>0.49593653680354899</v>
      </c>
      <c r="FG44" s="4">
        <v>2311.4604542185898</v>
      </c>
      <c r="FH44" s="1">
        <v>0.37304148497376699</v>
      </c>
      <c r="FI44" s="4">
        <v>716.95645161290304</v>
      </c>
      <c r="FJ44" s="4">
        <v>4958.4692771489999</v>
      </c>
      <c r="FK44" s="4">
        <v>1908.97771936663</v>
      </c>
      <c r="FL44" s="1">
        <v>0.38499335433298199</v>
      </c>
      <c r="FM44" s="4">
        <v>1229.91993338419</v>
      </c>
      <c r="FN44" s="1">
        <v>0.24804427831231099</v>
      </c>
      <c r="FO44" s="4">
        <v>696.00284178187405</v>
      </c>
      <c r="FP44" s="4">
        <v>5476.0653181933303</v>
      </c>
      <c r="FQ44" s="4">
        <v>2154.8920412603902</v>
      </c>
      <c r="FR44" s="1">
        <v>0.39351101859598198</v>
      </c>
      <c r="FS44" s="4">
        <v>1439.2951946626699</v>
      </c>
      <c r="FT44" s="1">
        <v>0.26283382520673199</v>
      </c>
      <c r="FU44" s="4">
        <v>748.90881720430104</v>
      </c>
      <c r="FV44" s="4">
        <v>5761.3078754879298</v>
      </c>
      <c r="FW44" s="4">
        <v>2235.1652635791602</v>
      </c>
      <c r="FX44" s="1">
        <v>0.38796143373779701</v>
      </c>
      <c r="FY44" s="4">
        <v>1514.9543054354599</v>
      </c>
      <c r="FZ44" s="1">
        <v>0.262953193645663</v>
      </c>
      <c r="GA44" s="4">
        <v>724.72430875576003</v>
      </c>
      <c r="GB44" s="4">
        <v>6782.4883889331104</v>
      </c>
      <c r="GC44" s="4">
        <v>2546.9373677795302</v>
      </c>
      <c r="GD44" s="1">
        <v>0.37551665726923</v>
      </c>
      <c r="GE44" s="4">
        <v>1752.3783063522001</v>
      </c>
      <c r="GF44" s="1">
        <v>0.258368051055057</v>
      </c>
      <c r="GG44" s="4">
        <v>822.16623655913997</v>
      </c>
      <c r="GH44" s="4">
        <v>6497.5191334641204</v>
      </c>
      <c r="GI44" s="4">
        <v>2509.2542490566798</v>
      </c>
      <c r="GJ44" s="1">
        <v>0.38618651173080498</v>
      </c>
      <c r="GK44" s="4">
        <v>1693.2842177978901</v>
      </c>
      <c r="GL44" s="1">
        <v>0.26060472974630899</v>
      </c>
      <c r="GM44" s="4">
        <v>858.09032258064497</v>
      </c>
      <c r="GN44" s="4">
        <v>6617.4937416219</v>
      </c>
      <c r="GO44" s="4">
        <v>2420.8158192654701</v>
      </c>
      <c r="GP44" s="1">
        <v>0.36582064355260602</v>
      </c>
      <c r="GQ44" s="4">
        <v>1586.42206601309</v>
      </c>
      <c r="GR44" s="1">
        <v>0.23973155517095601</v>
      </c>
      <c r="GS44" s="4">
        <v>890.705913978495</v>
      </c>
      <c r="GT44" s="4">
        <v>2008.8860642222901</v>
      </c>
      <c r="GU44" s="4">
        <v>682.74212510995903</v>
      </c>
      <c r="GV44" s="1">
        <v>0.33986104900094</v>
      </c>
      <c r="GW44" s="4">
        <v>418.38316920917998</v>
      </c>
      <c r="GX44" s="1">
        <v>0.20826625096388901</v>
      </c>
      <c r="GY44" s="4">
        <v>282.08709677419398</v>
      </c>
    </row>
    <row r="45" spans="1:207" s="8" customFormat="1" x14ac:dyDescent="0.25">
      <c r="A45" s="4" t="s">
        <v>220</v>
      </c>
      <c r="B45" s="4" t="s">
        <v>281</v>
      </c>
      <c r="C45" s="4" t="s">
        <v>282</v>
      </c>
      <c r="D45" s="30" t="s">
        <v>223</v>
      </c>
      <c r="E45" s="4"/>
      <c r="F45" s="5">
        <v>3461.3535885725</v>
      </c>
      <c r="G45" s="5">
        <v>2792.07770749775</v>
      </c>
      <c r="H45" s="5">
        <v>2031.0262201558901</v>
      </c>
      <c r="I45" s="5">
        <v>1818.3847279213701</v>
      </c>
      <c r="J45" s="5">
        <v>1904.40084414791</v>
      </c>
      <c r="K45" s="5">
        <v>1889.05985973202</v>
      </c>
      <c r="L45" s="5">
        <v>1480.7295381966901</v>
      </c>
      <c r="M45" s="5">
        <v>1794.42148600517</v>
      </c>
      <c r="N45" s="5">
        <v>1814.9324347644899</v>
      </c>
      <c r="O45" s="5">
        <v>1789.0342327435501</v>
      </c>
      <c r="P45" s="5">
        <v>1776.16247590427</v>
      </c>
      <c r="Q45" s="5">
        <v>1629.5641797180299</v>
      </c>
      <c r="R45" s="5">
        <v>1430.40880821375</v>
      </c>
      <c r="S45" s="5">
        <v>1807.1956552014899</v>
      </c>
      <c r="T45" s="5">
        <v>2152.2250982412402</v>
      </c>
      <c r="U45" s="5">
        <v>2438.8872639535598</v>
      </c>
      <c r="V45" s="5">
        <v>3482.4314838299001</v>
      </c>
      <c r="W45" s="5">
        <v>3357.3724523181099</v>
      </c>
      <c r="X45" s="5">
        <v>3177.7777765156302</v>
      </c>
      <c r="Y45" s="5">
        <v>3083.35728769871</v>
      </c>
      <c r="Z45" s="5">
        <v>2777.4610741133001</v>
      </c>
      <c r="AA45" s="5">
        <v>2901.97349019687</v>
      </c>
      <c r="AB45" s="5">
        <v>1141.0568175542101</v>
      </c>
      <c r="AC45" s="5">
        <v>6253.43129607025</v>
      </c>
      <c r="AD45" s="5">
        <v>3849.4109480772599</v>
      </c>
      <c r="AE45" s="5">
        <v>3793.46070387993</v>
      </c>
      <c r="AF45" s="5">
        <v>3275.1510242018499</v>
      </c>
      <c r="AG45" s="5">
        <v>3603.9666675080398</v>
      </c>
      <c r="AH45" s="5">
        <v>3405.7266556223099</v>
      </c>
      <c r="AI45" s="5">
        <v>3237.6044634152399</v>
      </c>
      <c r="AJ45" s="5">
        <v>4591.11236219481</v>
      </c>
      <c r="AK45" s="5">
        <v>6839.8039361480096</v>
      </c>
      <c r="AL45" s="5">
        <v>6261.1350642143298</v>
      </c>
      <c r="AM45" s="5">
        <v>5679.4345643101697</v>
      </c>
      <c r="AN45" s="5">
        <v>1141.0568175542101</v>
      </c>
      <c r="AO45" s="5">
        <v>10102.8422441475</v>
      </c>
      <c r="AP45" s="5">
        <v>7068.6117280817798</v>
      </c>
      <c r="AQ45" s="5">
        <v>7009.6933231303501</v>
      </c>
      <c r="AR45" s="5">
        <v>7828.7168256100404</v>
      </c>
      <c r="AS45" s="5">
        <v>13100.939000362299</v>
      </c>
      <c r="AT45" s="5">
        <v>6820.4913818643799</v>
      </c>
      <c r="AU45" s="5">
        <f t="shared" si="25"/>
        <v>-58.918404951429693</v>
      </c>
      <c r="AV45" s="5">
        <f t="shared" si="26"/>
        <v>819.02350247969025</v>
      </c>
      <c r="AW45" s="5">
        <f t="shared" si="27"/>
        <v>5272.222174752259</v>
      </c>
      <c r="AX45" s="5">
        <v>313.69194780848102</v>
      </c>
      <c r="AY45" s="5">
        <v>20.510948759321799</v>
      </c>
      <c r="AZ45" s="5">
        <v>-25.898202020937799</v>
      </c>
      <c r="BA45" s="5">
        <v>-12.8717568392779</v>
      </c>
      <c r="BB45" s="5">
        <v>-146.598296186239</v>
      </c>
      <c r="BC45" s="5">
        <v>-199.15537150428901</v>
      </c>
      <c r="BD45" s="5">
        <v>376.78684698774703</v>
      </c>
      <c r="BE45" s="5">
        <v>345.02944303975198</v>
      </c>
      <c r="BF45" s="5">
        <v>286.66216571231701</v>
      </c>
      <c r="BG45" s="5">
        <v>1043.5442198763401</v>
      </c>
      <c r="BH45" s="5">
        <v>-125.059031511787</v>
      </c>
      <c r="BI45" s="5">
        <v>-179.59467580248199</v>
      </c>
      <c r="BJ45" s="5">
        <v>-94.420488816922401</v>
      </c>
      <c r="BK45" s="5">
        <v>-305.896213585407</v>
      </c>
      <c r="BL45" s="6">
        <v>124.51241608356899</v>
      </c>
      <c r="BM45" s="5" t="s">
        <v>224</v>
      </c>
      <c r="BN45" s="4" t="s">
        <v>224</v>
      </c>
      <c r="BO45" s="7">
        <v>11</v>
      </c>
      <c r="BP45" s="7">
        <v>27</v>
      </c>
      <c r="BQ45" s="4" t="s">
        <v>249</v>
      </c>
      <c r="BR45" s="5">
        <v>1815.3484059576399</v>
      </c>
      <c r="BS45" s="5">
        <v>874.72433324860003</v>
      </c>
      <c r="BT45" s="1">
        <v>0.48184928599816601</v>
      </c>
      <c r="BU45" s="5">
        <v>660.89139061585604</v>
      </c>
      <c r="BV45" s="1">
        <v>0.364057603734319</v>
      </c>
      <c r="BW45" s="5">
        <v>216.14193548387101</v>
      </c>
      <c r="BX45" s="5">
        <v>1791.8206452762099</v>
      </c>
      <c r="BY45" s="5">
        <v>819.37386169064905</v>
      </c>
      <c r="BZ45" s="1">
        <v>0.45728564622289097</v>
      </c>
      <c r="CA45" s="5">
        <v>619.279916500338</v>
      </c>
      <c r="CB45" s="1">
        <v>0.34561490187812599</v>
      </c>
      <c r="CC45" s="5">
        <v>207.777419354839</v>
      </c>
      <c r="CD45" s="5">
        <v>1779.5849212227899</v>
      </c>
      <c r="CE45" s="5">
        <v>805.34848835963101</v>
      </c>
      <c r="CF45" s="1">
        <v>0.45254850092023702</v>
      </c>
      <c r="CG45" s="5">
        <v>608.97715605084295</v>
      </c>
      <c r="CH45" s="1">
        <v>0.34220179592913302</v>
      </c>
      <c r="CI45" s="5">
        <v>207.527956989247</v>
      </c>
      <c r="CJ45" s="5">
        <v>1633.02562985038</v>
      </c>
      <c r="CK45" s="5">
        <v>689.11124329321899</v>
      </c>
      <c r="CL45" s="1">
        <v>0.42198434041501098</v>
      </c>
      <c r="CM45" s="5">
        <v>486.13636227742802</v>
      </c>
      <c r="CN45" s="1">
        <v>0.29769058941345</v>
      </c>
      <c r="CO45" s="5">
        <v>204.79608294930901</v>
      </c>
      <c r="CP45" s="5">
        <v>1433.5713912968199</v>
      </c>
      <c r="CQ45" s="5">
        <v>503.81353633729901</v>
      </c>
      <c r="CR45" s="1">
        <v>0.35143944654304499</v>
      </c>
      <c r="CS45" s="5">
        <v>318.39090824314798</v>
      </c>
      <c r="CT45" s="1">
        <v>0.22209630449944301</v>
      </c>
      <c r="CU45" s="5">
        <v>197.564516129032</v>
      </c>
      <c r="CV45" s="5">
        <v>1809.6710817153601</v>
      </c>
      <c r="CW45" s="5">
        <v>711.16104059582403</v>
      </c>
      <c r="CX45" s="1">
        <v>0.39297806534087198</v>
      </c>
      <c r="CY45" s="5">
        <v>499.55794061999597</v>
      </c>
      <c r="CZ45" s="1">
        <v>0.276049026625586</v>
      </c>
      <c r="DA45" s="5">
        <v>225.42258064516099</v>
      </c>
      <c r="DB45" s="5">
        <v>2153.8223469885702</v>
      </c>
      <c r="DC45" s="5">
        <v>503.21313059021998</v>
      </c>
      <c r="DD45" s="1">
        <v>0.233637250209518</v>
      </c>
      <c r="DE45" s="5">
        <v>230.27700430844499</v>
      </c>
      <c r="DF45" s="1">
        <v>0.106915505185659</v>
      </c>
      <c r="DG45" s="5">
        <v>294.09247311828</v>
      </c>
      <c r="DH45" s="5">
        <v>2441.0500034756401</v>
      </c>
      <c r="DI45" s="5">
        <v>188.85788303615399</v>
      </c>
      <c r="DJ45" s="1">
        <v>7.7367478243892202E-2</v>
      </c>
      <c r="DK45" s="5">
        <v>-171.55495330766001</v>
      </c>
      <c r="DL45" s="1">
        <v>-7.0279163910364498E-2</v>
      </c>
      <c r="DM45" s="5">
        <v>390.88594470046098</v>
      </c>
      <c r="DN45" s="5">
        <v>3481.0640282704599</v>
      </c>
      <c r="DO45" s="5">
        <v>779.65603816667601</v>
      </c>
      <c r="DP45" s="1">
        <v>0.22397061123694501</v>
      </c>
      <c r="DQ45" s="5">
        <v>323.061820918161</v>
      </c>
      <c r="DR45" s="1">
        <v>9.2805480822675895E-2</v>
      </c>
      <c r="DS45" s="5">
        <v>459.57311827957</v>
      </c>
      <c r="DT45" s="5">
        <v>3354.68699271369</v>
      </c>
      <c r="DU45" s="5">
        <v>1085.28503538223</v>
      </c>
      <c r="DV45" s="1">
        <v>0.32351305434439998</v>
      </c>
      <c r="DW45" s="5">
        <v>691.34004087061396</v>
      </c>
      <c r="DX45" s="1">
        <v>0.20608183188839699</v>
      </c>
      <c r="DY45" s="5">
        <v>413.98387096774201</v>
      </c>
      <c r="DZ45" s="5">
        <v>3175.5249826160998</v>
      </c>
      <c r="EA45" s="5">
        <v>1107.4322442370201</v>
      </c>
      <c r="EB45" s="1">
        <v>0.34873989349776302</v>
      </c>
      <c r="EC45" s="5">
        <v>784.20243216758104</v>
      </c>
      <c r="ED45" s="1">
        <v>0.24695205878101201</v>
      </c>
      <c r="EE45" s="5">
        <v>360.43548387096803</v>
      </c>
      <c r="EF45" s="5">
        <v>3082.9387827254</v>
      </c>
      <c r="EG45" s="5">
        <v>1190.2772407167599</v>
      </c>
      <c r="EH45" s="1">
        <v>0.38608526623565498</v>
      </c>
      <c r="EI45" s="5">
        <v>846.56189870653498</v>
      </c>
      <c r="EJ45" s="1">
        <v>0.274595753717222</v>
      </c>
      <c r="EK45" s="5">
        <v>356.43202764977002</v>
      </c>
      <c r="EL45" s="5">
        <v>2777.5025468901499</v>
      </c>
      <c r="EM45" s="5">
        <v>930.28127870402398</v>
      </c>
      <c r="EN45" s="1">
        <v>0.33493444668326999</v>
      </c>
      <c r="EO45" s="5">
        <v>616.65009565351204</v>
      </c>
      <c r="EP45" s="1">
        <v>0.22201603247635199</v>
      </c>
      <c r="EQ45" s="5">
        <v>350.74408602150498</v>
      </c>
      <c r="ER45" s="5">
        <v>2901.78731516782</v>
      </c>
      <c r="ES45" s="5">
        <v>1273.17442240583</v>
      </c>
      <c r="ET45" s="1">
        <v>0.438755251203584</v>
      </c>
      <c r="EU45" s="5">
        <v>993.75024820325996</v>
      </c>
      <c r="EV45" s="1">
        <v>0.34246143506413002</v>
      </c>
      <c r="EW45" s="5">
        <v>325.46021505376302</v>
      </c>
      <c r="EX45" s="5">
        <v>1140.6513002884899</v>
      </c>
      <c r="EY45" s="5">
        <v>208.188056592869</v>
      </c>
      <c r="EZ45" s="1">
        <v>0.18251682748287301</v>
      </c>
      <c r="FA45" s="5">
        <v>31.392072966656698</v>
      </c>
      <c r="FB45" s="1">
        <v>2.7521182817848999E-2</v>
      </c>
      <c r="FC45" s="5">
        <v>205.674193548387</v>
      </c>
      <c r="FD45" s="4">
        <v>3607.16905123385</v>
      </c>
      <c r="FE45" s="4">
        <v>1694.0981949392501</v>
      </c>
      <c r="FF45" s="1">
        <v>0.46964757428260001</v>
      </c>
      <c r="FG45" s="4">
        <v>1280.1713071161901</v>
      </c>
      <c r="FH45" s="1">
        <v>0.35489639906904402</v>
      </c>
      <c r="FI45" s="4">
        <v>423.91935483870998</v>
      </c>
      <c r="FJ45" s="4">
        <v>3412.61055107317</v>
      </c>
      <c r="FK45" s="4">
        <v>1494.45973165285</v>
      </c>
      <c r="FL45" s="1">
        <v>0.43792273079120803</v>
      </c>
      <c r="FM45" s="4">
        <v>1095.1135183282699</v>
      </c>
      <c r="FN45" s="1">
        <v>0.32090199040845402</v>
      </c>
      <c r="FO45" s="4">
        <v>412.32403993855598</v>
      </c>
      <c r="FP45" s="4">
        <v>3243.2424730121802</v>
      </c>
      <c r="FQ45" s="4">
        <v>1214.97457693312</v>
      </c>
      <c r="FR45" s="1">
        <v>0.37461725018811398</v>
      </c>
      <c r="FS45" s="4">
        <v>817.94884886314401</v>
      </c>
      <c r="FT45" s="1">
        <v>0.25220095496081402</v>
      </c>
      <c r="FU45" s="4">
        <v>422.98709677419401</v>
      </c>
      <c r="FV45" s="4">
        <v>4594.8723504642003</v>
      </c>
      <c r="FW45" s="4">
        <v>692.071013626374</v>
      </c>
      <c r="FX45" s="1">
        <v>0.150618115333815</v>
      </c>
      <c r="FY45" s="4">
        <v>58.722051000784901</v>
      </c>
      <c r="FZ45" s="1">
        <v>1.27799091077802E-2</v>
      </c>
      <c r="GA45" s="4">
        <v>684.97841781874001</v>
      </c>
      <c r="GB45" s="4">
        <v>6835.7510209841503</v>
      </c>
      <c r="GC45" s="4">
        <v>1864.94107354891</v>
      </c>
      <c r="GD45" s="1">
        <v>0.27282167940640001</v>
      </c>
      <c r="GE45" s="4">
        <v>1014.40186178877</v>
      </c>
      <c r="GF45" s="1">
        <v>0.14839654906604999</v>
      </c>
      <c r="GG45" s="4">
        <v>873.556989247312</v>
      </c>
      <c r="GH45" s="4">
        <v>6258.4637653414902</v>
      </c>
      <c r="GI45" s="4">
        <v>2297.7094849537798</v>
      </c>
      <c r="GJ45" s="1">
        <v>0.367136340658898</v>
      </c>
      <c r="GK45" s="4">
        <v>1630.7643308741201</v>
      </c>
      <c r="GL45" s="1">
        <v>0.26056942917926001</v>
      </c>
      <c r="GM45" s="4">
        <v>716.86751152073703</v>
      </c>
      <c r="GN45" s="4">
        <v>5679.2898620579699</v>
      </c>
      <c r="GO45" s="4">
        <v>2203.45570110985</v>
      </c>
      <c r="GP45" s="1">
        <v>0.387980848773125</v>
      </c>
      <c r="GQ45" s="4">
        <v>1610.40034385677</v>
      </c>
      <c r="GR45" s="1">
        <v>0.283556638764907</v>
      </c>
      <c r="GS45" s="4">
        <v>676.20430107526897</v>
      </c>
      <c r="GT45" s="4">
        <v>1140.6513002884899</v>
      </c>
      <c r="GU45" s="4">
        <v>208.188056592869</v>
      </c>
      <c r="GV45" s="1">
        <v>0.18251682748287301</v>
      </c>
      <c r="GW45" s="4">
        <v>31.392072966656698</v>
      </c>
      <c r="GX45" s="1">
        <v>2.7521182817848999E-2</v>
      </c>
      <c r="GY45" s="4">
        <v>205.674193548387</v>
      </c>
    </row>
    <row r="46" spans="1:207" s="8" customFormat="1" x14ac:dyDescent="0.25">
      <c r="A46" s="4" t="s">
        <v>220</v>
      </c>
      <c r="B46" s="4" t="s">
        <v>283</v>
      </c>
      <c r="C46" s="4" t="s">
        <v>284</v>
      </c>
      <c r="D46" s="30" t="s">
        <v>232</v>
      </c>
      <c r="E46" s="4"/>
      <c r="F46" s="5">
        <v>499.37456390122998</v>
      </c>
      <c r="G46" s="5">
        <v>619.51068787569204</v>
      </c>
      <c r="H46" s="5">
        <v>700.419944999873</v>
      </c>
      <c r="I46" s="5">
        <v>490.22270040807001</v>
      </c>
      <c r="J46" s="5">
        <v>516.96942220143899</v>
      </c>
      <c r="K46" s="5">
        <v>484.33006732709299</v>
      </c>
      <c r="L46" s="5">
        <v>534.55006799272098</v>
      </c>
      <c r="M46" s="5">
        <v>470.35350728456598</v>
      </c>
      <c r="N46" s="5">
        <v>485.43351010823102</v>
      </c>
      <c r="O46" s="5">
        <v>452.74672831249501</v>
      </c>
      <c r="P46" s="5">
        <v>432.28435790152798</v>
      </c>
      <c r="Q46" s="5">
        <v>506.50436238629698</v>
      </c>
      <c r="R46" s="5">
        <v>2004.7986876879299</v>
      </c>
      <c r="S46" s="5">
        <v>3483.8492364991898</v>
      </c>
      <c r="T46" s="5">
        <v>3712.8895901190099</v>
      </c>
      <c r="U46" s="5">
        <v>4191.2003558436299</v>
      </c>
      <c r="V46" s="5">
        <v>4495.5261226159701</v>
      </c>
      <c r="W46" s="5">
        <v>4825.4899552673796</v>
      </c>
      <c r="X46" s="5">
        <v>3201.88051450478</v>
      </c>
      <c r="Y46" s="5">
        <v>112.547034770764</v>
      </c>
      <c r="Z46" s="5">
        <v>1617.49215621748</v>
      </c>
      <c r="AA46" s="5">
        <v>3691.0363592518302</v>
      </c>
      <c r="AB46" s="5">
        <v>2608.41009998254</v>
      </c>
      <c r="AC46" s="5">
        <v>1118.8852517769201</v>
      </c>
      <c r="AD46" s="5">
        <v>1190.6426454079401</v>
      </c>
      <c r="AE46" s="5">
        <v>1001.29948952853</v>
      </c>
      <c r="AF46" s="5">
        <v>1004.90357527729</v>
      </c>
      <c r="AG46" s="5">
        <v>938.180238420725</v>
      </c>
      <c r="AH46" s="5">
        <v>938.78872028782496</v>
      </c>
      <c r="AI46" s="5">
        <v>5488.6479241871202</v>
      </c>
      <c r="AJ46" s="5">
        <v>7904.0899459626498</v>
      </c>
      <c r="AK46" s="5">
        <v>9321.0160778833506</v>
      </c>
      <c r="AL46" s="5">
        <v>3314.4275492755401</v>
      </c>
      <c r="AM46" s="5">
        <v>5308.5285154693102</v>
      </c>
      <c r="AN46" s="5">
        <v>2608.41009998254</v>
      </c>
      <c r="AO46" s="5">
        <v>2309.5278971848602</v>
      </c>
      <c r="AP46" s="5">
        <v>2006.2030648058201</v>
      </c>
      <c r="AQ46" s="5">
        <v>1876.96895870855</v>
      </c>
      <c r="AR46" s="5">
        <v>13392.7378701498</v>
      </c>
      <c r="AS46" s="5">
        <v>12635.4436271589</v>
      </c>
      <c r="AT46" s="5">
        <v>7916.9386154518497</v>
      </c>
      <c r="AU46" s="5">
        <f t="shared" si="25"/>
        <v>-129.23410609727011</v>
      </c>
      <c r="AV46" s="5">
        <f t="shared" si="26"/>
        <v>11515.76891144125</v>
      </c>
      <c r="AW46" s="5">
        <f t="shared" si="27"/>
        <v>-757.29424299089987</v>
      </c>
      <c r="AX46" s="5">
        <v>-64.196560708154706</v>
      </c>
      <c r="AY46" s="5">
        <v>15.0800028236642</v>
      </c>
      <c r="AZ46" s="5">
        <v>-32.686781795735598</v>
      </c>
      <c r="BA46" s="5">
        <v>-20.4623704109665</v>
      </c>
      <c r="BB46" s="5">
        <v>74.220004484768197</v>
      </c>
      <c r="BC46" s="5">
        <v>1498.2943253016399</v>
      </c>
      <c r="BD46" s="5">
        <v>1479.0505488112599</v>
      </c>
      <c r="BE46" s="5">
        <v>229.04035361982301</v>
      </c>
      <c r="BF46" s="5">
        <v>478.31076572462098</v>
      </c>
      <c r="BG46" s="5">
        <v>304.325766772333</v>
      </c>
      <c r="BH46" s="5">
        <v>329.96383265140997</v>
      </c>
      <c r="BI46" s="5">
        <v>-1623.6094407625999</v>
      </c>
      <c r="BJ46" s="5">
        <v>-3089.3334797340099</v>
      </c>
      <c r="BK46" s="5">
        <v>1504.9451214467199</v>
      </c>
      <c r="BL46" s="6">
        <v>2073.5442030343502</v>
      </c>
      <c r="BM46" s="5" t="s">
        <v>244</v>
      </c>
      <c r="BN46" s="4" t="s">
        <v>244</v>
      </c>
      <c r="BO46" s="7">
        <v>54</v>
      </c>
      <c r="BP46" s="7">
        <v>28</v>
      </c>
      <c r="BQ46" s="4" t="s">
        <v>249</v>
      </c>
      <c r="BR46" s="5">
        <v>492.63325997616499</v>
      </c>
      <c r="BS46" s="5">
        <v>298.96850425831002</v>
      </c>
      <c r="BT46" s="1">
        <v>0.60687843990228096</v>
      </c>
      <c r="BU46" s="5">
        <v>192.14795835608899</v>
      </c>
      <c r="BV46" s="1">
        <v>0.390042601600602</v>
      </c>
      <c r="BW46" s="5">
        <v>97.716344086021493</v>
      </c>
      <c r="BX46" s="5">
        <v>488.50600778020998</v>
      </c>
      <c r="BY46" s="5">
        <v>295.68011223315102</v>
      </c>
      <c r="BZ46" s="1">
        <v>0.60527425973066995</v>
      </c>
      <c r="CA46" s="5">
        <v>194.283463601638</v>
      </c>
      <c r="CB46" s="1">
        <v>0.39770946622431502</v>
      </c>
      <c r="CC46" s="5">
        <v>96</v>
      </c>
      <c r="CD46" s="5">
        <v>474.586500693858</v>
      </c>
      <c r="CE46" s="5">
        <v>291.37658034541602</v>
      </c>
      <c r="CF46" s="1">
        <v>0.61395884611006901</v>
      </c>
      <c r="CG46" s="5">
        <v>183.202108010572</v>
      </c>
      <c r="CH46" s="1">
        <v>0.38602469253281702</v>
      </c>
      <c r="CI46" s="5">
        <v>101.916129032258</v>
      </c>
      <c r="CJ46" s="5">
        <v>559.25825949372904</v>
      </c>
      <c r="CK46" s="5">
        <v>270.94723974132398</v>
      </c>
      <c r="CL46" s="1">
        <v>0.48447606296704498</v>
      </c>
      <c r="CM46" s="5">
        <v>155.73145105945099</v>
      </c>
      <c r="CN46" s="1">
        <v>0.27846070829678399</v>
      </c>
      <c r="CO46" s="5">
        <v>110.732718894009</v>
      </c>
      <c r="CP46" s="5">
        <v>2222.1032736145398</v>
      </c>
      <c r="CQ46" s="5">
        <v>817.33856046965104</v>
      </c>
      <c r="CR46" s="1">
        <v>0.36782204057516399</v>
      </c>
      <c r="CS46" s="5">
        <v>532.817548089556</v>
      </c>
      <c r="CT46" s="1">
        <v>0.23978073135316499</v>
      </c>
      <c r="CU46" s="5">
        <v>308.31978494623701</v>
      </c>
      <c r="CV46" s="5">
        <v>3767.09832349717</v>
      </c>
      <c r="CW46" s="5">
        <v>1650.0760358735199</v>
      </c>
      <c r="CX46" s="1">
        <v>0.43802308678305901</v>
      </c>
      <c r="CY46" s="5">
        <v>1200.7624570625701</v>
      </c>
      <c r="CZ46" s="1">
        <v>0.31874996454773902</v>
      </c>
      <c r="DA46" s="5">
        <v>456.85145161290302</v>
      </c>
      <c r="DB46" s="5">
        <v>3892.2624647661301</v>
      </c>
      <c r="DC46" s="5">
        <v>1594.4619653165901</v>
      </c>
      <c r="DD46" s="1">
        <v>0.40964913845099499</v>
      </c>
      <c r="DE46" s="5">
        <v>1088.6586523057199</v>
      </c>
      <c r="DF46" s="1">
        <v>0.27969816068689402</v>
      </c>
      <c r="DG46" s="5">
        <v>503.06483870967702</v>
      </c>
      <c r="DH46" s="5">
        <v>4308.80301560316</v>
      </c>
      <c r="DI46" s="5">
        <v>1966.57808158343</v>
      </c>
      <c r="DJ46" s="1">
        <v>0.456409372733448</v>
      </c>
      <c r="DK46" s="5">
        <v>1403.1240567639099</v>
      </c>
      <c r="DL46" s="1">
        <v>0.32564126317282899</v>
      </c>
      <c r="DM46" s="5">
        <v>592.40612903225804</v>
      </c>
      <c r="DN46" s="5">
        <v>4376.8147438012202</v>
      </c>
      <c r="DO46" s="5">
        <v>2005.0024282100001</v>
      </c>
      <c r="DP46" s="1">
        <v>0.45809625162902601</v>
      </c>
      <c r="DQ46" s="5">
        <v>1354.9405319795901</v>
      </c>
      <c r="DR46" s="1">
        <v>0.30957228287958899</v>
      </c>
      <c r="DS46" s="5">
        <v>653.89066666666702</v>
      </c>
      <c r="DT46" s="5">
        <v>4424.1772902472603</v>
      </c>
      <c r="DU46" s="5">
        <v>2299.5014205938701</v>
      </c>
      <c r="DV46" s="1">
        <v>0.519757973005046</v>
      </c>
      <c r="DW46" s="5">
        <v>1637.6956365296101</v>
      </c>
      <c r="DX46" s="1">
        <v>0.370169531890093</v>
      </c>
      <c r="DY46" s="5">
        <v>697.82623655914006</v>
      </c>
      <c r="DZ46" s="5">
        <v>2963.3323403088002</v>
      </c>
      <c r="EA46" s="5">
        <v>405.22821097588201</v>
      </c>
      <c r="EB46" s="1">
        <v>0.13674747360049899</v>
      </c>
      <c r="EC46" s="5">
        <v>-304.21328444922199</v>
      </c>
      <c r="ED46" s="1">
        <v>-0.102659185509217</v>
      </c>
      <c r="EE46" s="5">
        <v>746.11493548387102</v>
      </c>
      <c r="EF46" s="5">
        <v>96.022177435908802</v>
      </c>
      <c r="EG46" s="5">
        <v>-2127.9494161491498</v>
      </c>
      <c r="EH46" s="1">
        <v>-22.161020224410901</v>
      </c>
      <c r="EI46" s="5">
        <v>-2866.9514687993301</v>
      </c>
      <c r="EJ46" s="1">
        <v>-29.857180344748102</v>
      </c>
      <c r="EK46" s="5">
        <v>705.36767281105995</v>
      </c>
      <c r="EL46" s="5">
        <v>1617.40521334968</v>
      </c>
      <c r="EM46" s="5">
        <v>-429.02027929987099</v>
      </c>
      <c r="EN46" s="1">
        <v>-0.26525219268420702</v>
      </c>
      <c r="EO46" s="5">
        <v>-1071.279990362</v>
      </c>
      <c r="EP46" s="1">
        <v>-0.66234483574054304</v>
      </c>
      <c r="EQ46" s="5">
        <v>659.47123655914004</v>
      </c>
      <c r="ER46" s="5">
        <v>3670.6527440996301</v>
      </c>
      <c r="ES46" s="5">
        <v>2019.3815691894299</v>
      </c>
      <c r="ET46" s="1">
        <v>0.55014236158282004</v>
      </c>
      <c r="EU46" s="5">
        <v>1364.1899355692401</v>
      </c>
      <c r="EV46" s="1">
        <v>0.37164777784063102</v>
      </c>
      <c r="EW46" s="5">
        <v>593.66645161290296</v>
      </c>
      <c r="EX46" s="5">
        <v>2570.5503947113002</v>
      </c>
      <c r="EY46" s="5">
        <v>1221.71837757661</v>
      </c>
      <c r="EZ46" s="1">
        <v>0.47527501506688802</v>
      </c>
      <c r="FA46" s="5">
        <v>772.34813844578196</v>
      </c>
      <c r="FB46" s="1">
        <v>0.30046022051729698</v>
      </c>
      <c r="FC46" s="5">
        <v>421.09870967741898</v>
      </c>
      <c r="FD46" s="4">
        <v>981.13926775637401</v>
      </c>
      <c r="FE46" s="4">
        <v>594.64861649146098</v>
      </c>
      <c r="FF46" s="1">
        <v>0.60607972388188802</v>
      </c>
      <c r="FG46" s="4">
        <v>386.43142195772703</v>
      </c>
      <c r="FH46" s="1">
        <v>0.39385990822832101</v>
      </c>
      <c r="FI46" s="4">
        <v>193.71634408602199</v>
      </c>
      <c r="FJ46" s="4">
        <v>1033.8447601875901</v>
      </c>
      <c r="FK46" s="4">
        <v>562.32382008674006</v>
      </c>
      <c r="FL46" s="1">
        <v>0.54391514252556605</v>
      </c>
      <c r="FM46" s="4">
        <v>338.93355907002302</v>
      </c>
      <c r="FN46" s="1">
        <v>0.32783796187014103</v>
      </c>
      <c r="FO46" s="4">
        <v>212.648847926267</v>
      </c>
      <c r="FP46" s="4">
        <v>5989.2015971117098</v>
      </c>
      <c r="FQ46" s="4">
        <v>2467.4145963431702</v>
      </c>
      <c r="FR46" s="1">
        <v>0.41197721538261101</v>
      </c>
      <c r="FS46" s="4">
        <v>1733.5800051521301</v>
      </c>
      <c r="FT46" s="1">
        <v>0.28945093549499901</v>
      </c>
      <c r="FU46" s="4">
        <v>765.17123655913997</v>
      </c>
      <c r="FV46" s="4">
        <v>8201.0654803692905</v>
      </c>
      <c r="FW46" s="4">
        <v>3561.0400469000201</v>
      </c>
      <c r="FX46" s="1">
        <v>0.43421675578911101</v>
      </c>
      <c r="FY46" s="4">
        <v>2491.7827090696301</v>
      </c>
      <c r="FZ46" s="1">
        <v>0.303836460644554</v>
      </c>
      <c r="GA46" s="4">
        <v>1095.4709677419401</v>
      </c>
      <c r="GB46" s="4">
        <v>8800.9920340484805</v>
      </c>
      <c r="GC46" s="4">
        <v>4304.5038488038699</v>
      </c>
      <c r="GD46" s="1">
        <v>0.48909302862120502</v>
      </c>
      <c r="GE46" s="4">
        <v>2992.6361685091902</v>
      </c>
      <c r="GF46" s="1">
        <v>0.34003395945951898</v>
      </c>
      <c r="GG46" s="4">
        <v>1351.71690322581</v>
      </c>
      <c r="GH46" s="4">
        <v>3059.3545177447099</v>
      </c>
      <c r="GI46" s="4">
        <v>-1722.7212051732699</v>
      </c>
      <c r="GJ46" s="1">
        <v>-0.56309956730455102</v>
      </c>
      <c r="GK46" s="4">
        <v>-3171.1647532485599</v>
      </c>
      <c r="GL46" s="1">
        <v>-1.03654700194284</v>
      </c>
      <c r="GM46" s="4">
        <v>1451.4826082949301</v>
      </c>
      <c r="GN46" s="4">
        <v>5288.0579574493104</v>
      </c>
      <c r="GO46" s="4">
        <v>1590.3612898895601</v>
      </c>
      <c r="GP46" s="1">
        <v>0.30074581305395998</v>
      </c>
      <c r="GQ46" s="4">
        <v>292.90994520724797</v>
      </c>
      <c r="GR46" s="1">
        <v>5.5390834889512498E-2</v>
      </c>
      <c r="GS46" s="4">
        <v>1253.13768817204</v>
      </c>
      <c r="GT46" s="4">
        <v>2570.5503947113002</v>
      </c>
      <c r="GU46" s="4">
        <v>1221.71837757661</v>
      </c>
      <c r="GV46" s="1">
        <v>0.47527501506688802</v>
      </c>
      <c r="GW46" s="4">
        <v>772.34813844578196</v>
      </c>
      <c r="GX46" s="1">
        <v>0.30046022051729698</v>
      </c>
      <c r="GY46" s="4">
        <v>421.09870967741898</v>
      </c>
    </row>
    <row r="47" spans="1:207" s="8" customFormat="1" x14ac:dyDescent="0.25">
      <c r="A47" s="4" t="s">
        <v>220</v>
      </c>
      <c r="B47" s="4" t="s">
        <v>285</v>
      </c>
      <c r="C47" s="4" t="s">
        <v>286</v>
      </c>
      <c r="D47" s="30" t="s">
        <v>239</v>
      </c>
      <c r="E47" s="4"/>
      <c r="F47" s="5">
        <v>1973.22170856662</v>
      </c>
      <c r="G47" s="5">
        <v>2128.8762029990298</v>
      </c>
      <c r="H47" s="5">
        <v>2259.5136112202099</v>
      </c>
      <c r="I47" s="5">
        <v>2460.6636937353601</v>
      </c>
      <c r="J47" s="5">
        <v>2807.2416000888702</v>
      </c>
      <c r="K47" s="5">
        <v>3090.3279813860399</v>
      </c>
      <c r="L47" s="5">
        <v>3467.7404804315302</v>
      </c>
      <c r="M47" s="5">
        <v>3571.3336200000299</v>
      </c>
      <c r="N47" s="5">
        <v>2968.6951535620001</v>
      </c>
      <c r="O47" s="5">
        <v>2679.0160239547199</v>
      </c>
      <c r="P47" s="5">
        <v>2381.2171710350099</v>
      </c>
      <c r="Q47" s="5">
        <v>2589.0930269714199</v>
      </c>
      <c r="R47" s="5">
        <v>2779.3659733449199</v>
      </c>
      <c r="S47" s="5">
        <v>2176.35194384122</v>
      </c>
      <c r="T47" s="5">
        <v>2914.0648927884899</v>
      </c>
      <c r="U47" s="5">
        <v>3287.4114911370002</v>
      </c>
      <c r="V47" s="5">
        <v>3473.0755488894401</v>
      </c>
      <c r="W47" s="5">
        <v>3308.5383289288102</v>
      </c>
      <c r="X47" s="5">
        <v>2581.3616290948098</v>
      </c>
      <c r="Y47" s="5">
        <v>3157.14409143598</v>
      </c>
      <c r="Z47" s="5">
        <v>3194.4683251933502</v>
      </c>
      <c r="AA47" s="5">
        <v>3286.6531476872001</v>
      </c>
      <c r="AB47" s="5">
        <v>1890.9356713224599</v>
      </c>
      <c r="AC47" s="5">
        <v>4102.0979115656601</v>
      </c>
      <c r="AD47" s="5">
        <v>4720.1773049555604</v>
      </c>
      <c r="AE47" s="5">
        <v>5897.5695814749097</v>
      </c>
      <c r="AF47" s="5">
        <v>7039.0741004315596</v>
      </c>
      <c r="AG47" s="5">
        <v>5647.7111775167205</v>
      </c>
      <c r="AH47" s="5">
        <v>4970.3101980064303</v>
      </c>
      <c r="AI47" s="5">
        <v>4955.7179171861399</v>
      </c>
      <c r="AJ47" s="5">
        <v>6201.4763839254902</v>
      </c>
      <c r="AK47" s="5">
        <v>6781.6138778182503</v>
      </c>
      <c r="AL47" s="5">
        <v>5738.5057205307803</v>
      </c>
      <c r="AM47" s="5">
        <v>6481.1214728805498</v>
      </c>
      <c r="AN47" s="5">
        <v>1890.9356713224599</v>
      </c>
      <c r="AO47" s="5">
        <v>8822.2752165212205</v>
      </c>
      <c r="AP47" s="5">
        <v>12936.6436819065</v>
      </c>
      <c r="AQ47" s="5">
        <v>10618.0213755232</v>
      </c>
      <c r="AR47" s="5">
        <v>11157.1943011116</v>
      </c>
      <c r="AS47" s="5">
        <v>12520.119598349</v>
      </c>
      <c r="AT47" s="5">
        <v>8372.0571442030105</v>
      </c>
      <c r="AU47" s="5">
        <f t="shared" si="25"/>
        <v>-2318.6223063833004</v>
      </c>
      <c r="AV47" s="5">
        <f t="shared" si="26"/>
        <v>539.17292558840018</v>
      </c>
      <c r="AW47" s="5">
        <f t="shared" si="27"/>
        <v>1362.9252972373997</v>
      </c>
      <c r="AX47" s="5">
        <v>103.593139568506</v>
      </c>
      <c r="AY47" s="5">
        <v>-602.63846643803402</v>
      </c>
      <c r="AZ47" s="5">
        <v>-289.67912960727801</v>
      </c>
      <c r="BA47" s="5">
        <v>-297.79885291970697</v>
      </c>
      <c r="BB47" s="5">
        <v>207.875855936401</v>
      </c>
      <c r="BC47" s="5">
        <v>190.27294637350701</v>
      </c>
      <c r="BD47" s="5">
        <v>-603.01402950370596</v>
      </c>
      <c r="BE47" s="5">
        <v>737.71294894727203</v>
      </c>
      <c r="BF47" s="5">
        <v>373.34659834850902</v>
      </c>
      <c r="BG47" s="5">
        <v>185.66405775244701</v>
      </c>
      <c r="BH47" s="5">
        <v>-164.537219960638</v>
      </c>
      <c r="BI47" s="5">
        <v>-727.17669983399696</v>
      </c>
      <c r="BJ47" s="5">
        <v>575.78246234116602</v>
      </c>
      <c r="BK47" s="5">
        <v>37.324233757376497</v>
      </c>
      <c r="BL47" s="6">
        <v>92.184822493844905</v>
      </c>
      <c r="BM47" s="5" t="s">
        <v>224</v>
      </c>
      <c r="BN47" s="4" t="s">
        <v>224</v>
      </c>
      <c r="BO47" s="7">
        <v>60</v>
      </c>
      <c r="BP47" s="7">
        <v>29</v>
      </c>
      <c r="BQ47" s="4" t="s">
        <v>249</v>
      </c>
      <c r="BR47" s="5">
        <v>2968.6951535620001</v>
      </c>
      <c r="BS47" s="5">
        <v>1559.53510480451</v>
      </c>
      <c r="BT47" s="1">
        <v>0.52532679313107999</v>
      </c>
      <c r="BU47" s="5">
        <v>851.34066035798799</v>
      </c>
      <c r="BV47" s="1">
        <v>0.28677267833866499</v>
      </c>
      <c r="BW47" s="5">
        <v>628.73010752688197</v>
      </c>
      <c r="BX47" s="5">
        <v>2679.0160239547199</v>
      </c>
      <c r="BY47" s="5">
        <v>1316.31989246171</v>
      </c>
      <c r="BZ47" s="1">
        <v>0.49134453870066103</v>
      </c>
      <c r="CA47" s="5">
        <v>594.31357154744296</v>
      </c>
      <c r="CB47" s="1">
        <v>0.22184024516215001</v>
      </c>
      <c r="CC47" s="5">
        <v>687.04516129032299</v>
      </c>
      <c r="CD47" s="5">
        <v>2381.2171710350099</v>
      </c>
      <c r="CE47" s="5">
        <v>1029.5426282765</v>
      </c>
      <c r="CF47" s="1">
        <v>0.43235982034725601</v>
      </c>
      <c r="CG47" s="5">
        <v>346.71158245733801</v>
      </c>
      <c r="CH47" s="1">
        <v>0.14560267189180301</v>
      </c>
      <c r="CI47" s="5">
        <v>698.98655913978496</v>
      </c>
      <c r="CJ47" s="5">
        <v>2589.0930269714199</v>
      </c>
      <c r="CK47" s="5">
        <v>1254.8820478088801</v>
      </c>
      <c r="CL47" s="1">
        <v>0.484680169749163</v>
      </c>
      <c r="CM47" s="5">
        <v>494.68394690765302</v>
      </c>
      <c r="CN47" s="1">
        <v>0.19106457039371399</v>
      </c>
      <c r="CO47" s="5">
        <v>723.03456221198201</v>
      </c>
      <c r="CP47" s="5">
        <v>2779.3659733449199</v>
      </c>
      <c r="CQ47" s="5">
        <v>1300.2109637231099</v>
      </c>
      <c r="CR47" s="1">
        <v>0.46780847725437402</v>
      </c>
      <c r="CS47" s="5">
        <v>479.67740099746499</v>
      </c>
      <c r="CT47" s="1">
        <v>0.17258518870768999</v>
      </c>
      <c r="CU47" s="5">
        <v>774.57849462365596</v>
      </c>
      <c r="CV47" s="5">
        <v>2176.35194384122</v>
      </c>
      <c r="CW47" s="5">
        <v>642.12157449105302</v>
      </c>
      <c r="CX47" s="1">
        <v>0.29504491509664599</v>
      </c>
      <c r="CY47" s="5">
        <v>-197.06327052283299</v>
      </c>
      <c r="CZ47" s="1">
        <v>-9.0547519706312196E-2</v>
      </c>
      <c r="DA47" s="5">
        <v>831.64670967741904</v>
      </c>
      <c r="DB47" s="5">
        <v>2914.0648927884899</v>
      </c>
      <c r="DC47" s="5">
        <v>1235.1665356477599</v>
      </c>
      <c r="DD47" s="1">
        <v>0.42386377142954301</v>
      </c>
      <c r="DE47" s="5">
        <v>328.54611121497601</v>
      </c>
      <c r="DF47" s="1">
        <v>0.11274495363093601</v>
      </c>
      <c r="DG47" s="5">
        <v>848.90247311828</v>
      </c>
      <c r="DH47" s="5">
        <v>3287.4114911370002</v>
      </c>
      <c r="DI47" s="5">
        <v>1542.0184267869899</v>
      </c>
      <c r="DJ47" s="1">
        <v>0.46906766340153599</v>
      </c>
      <c r="DK47" s="5">
        <v>588.90275718044995</v>
      </c>
      <c r="DL47" s="1">
        <v>0.179138741459095</v>
      </c>
      <c r="DM47" s="5">
        <v>872.37741935483905</v>
      </c>
      <c r="DN47" s="5">
        <v>3473.1436333383199</v>
      </c>
      <c r="DO47" s="5">
        <v>1562.2089123707699</v>
      </c>
      <c r="DP47" s="1">
        <v>0.44979680580304898</v>
      </c>
      <c r="DQ47" s="5">
        <v>551.67905674538997</v>
      </c>
      <c r="DR47" s="1">
        <v>0.158841417167399</v>
      </c>
      <c r="DS47" s="5">
        <v>930.436559139785</v>
      </c>
      <c r="DT47" s="5">
        <v>3308.55477425557</v>
      </c>
      <c r="DU47" s="5">
        <v>1442.7344342282399</v>
      </c>
      <c r="DV47" s="1">
        <v>0.43606182537898502</v>
      </c>
      <c r="DW47" s="5">
        <v>543.90159098081006</v>
      </c>
      <c r="DX47" s="1">
        <v>0.164392500076771</v>
      </c>
      <c r="DY47" s="5">
        <v>901.12688172042999</v>
      </c>
      <c r="DZ47" s="5">
        <v>2581.3453324591801</v>
      </c>
      <c r="EA47" s="5">
        <v>949.19411811127497</v>
      </c>
      <c r="EB47" s="1">
        <v>0.36771295423964101</v>
      </c>
      <c r="EC47" s="5">
        <v>43.766356439084497</v>
      </c>
      <c r="ED47" s="1">
        <v>1.6954862988978501E-2</v>
      </c>
      <c r="EE47" s="5">
        <v>908.69784946236598</v>
      </c>
      <c r="EF47" s="5">
        <v>3157.1424003635402</v>
      </c>
      <c r="EG47" s="5">
        <v>1598.5204959935099</v>
      </c>
      <c r="EH47" s="1">
        <v>0.50631878239303996</v>
      </c>
      <c r="EI47" s="5">
        <v>655.54798110305205</v>
      </c>
      <c r="EJ47" s="1">
        <v>0.207639662065153</v>
      </c>
      <c r="EK47" s="5">
        <v>927.43076036866398</v>
      </c>
      <c r="EL47" s="5">
        <v>3194.4673976385802</v>
      </c>
      <c r="EM47" s="5">
        <v>1544.95924870003</v>
      </c>
      <c r="EN47" s="1">
        <v>0.48363594189194098</v>
      </c>
      <c r="EO47" s="5">
        <v>667.20150973318698</v>
      </c>
      <c r="EP47" s="1">
        <v>0.208861580564697</v>
      </c>
      <c r="EQ47" s="5">
        <v>926.58494623655895</v>
      </c>
      <c r="ER47" s="5">
        <v>3286.65193586945</v>
      </c>
      <c r="ES47" s="5">
        <v>1729.7057324474499</v>
      </c>
      <c r="ET47" s="1">
        <v>0.52628199340794402</v>
      </c>
      <c r="EU47" s="5">
        <v>835.50541393032495</v>
      </c>
      <c r="EV47" s="1">
        <v>0.254211711563336</v>
      </c>
      <c r="EW47" s="5">
        <v>895.45483870967701</v>
      </c>
      <c r="EX47" s="5">
        <v>1890.93425108322</v>
      </c>
      <c r="EY47" s="5">
        <v>908.84393858076896</v>
      </c>
      <c r="EZ47" s="1">
        <v>0.48063222613908402</v>
      </c>
      <c r="FA47" s="5">
        <v>324.539736890293</v>
      </c>
      <c r="FB47" s="1">
        <v>0.17162930794890399</v>
      </c>
      <c r="FC47" s="5">
        <v>575.77419354838696</v>
      </c>
      <c r="FD47" s="4">
        <v>5647.7111775167205</v>
      </c>
      <c r="FE47" s="4">
        <v>2875.8549972662199</v>
      </c>
      <c r="FF47" s="1">
        <v>0.50920716496885798</v>
      </c>
      <c r="FG47" s="4">
        <v>1445.6542319054299</v>
      </c>
      <c r="FH47" s="1">
        <v>0.25597170012172599</v>
      </c>
      <c r="FI47" s="4">
        <v>1315.7752688172</v>
      </c>
      <c r="FJ47" s="4">
        <v>4970.3101980064303</v>
      </c>
      <c r="FK47" s="4">
        <v>2284.4246760853798</v>
      </c>
      <c r="FL47" s="1">
        <v>0.45961410557466897</v>
      </c>
      <c r="FM47" s="4">
        <v>841.39552936499103</v>
      </c>
      <c r="FN47" s="1">
        <v>0.169284309398329</v>
      </c>
      <c r="FO47" s="4">
        <v>1422.02112135177</v>
      </c>
      <c r="FP47" s="4">
        <v>4955.7179171861399</v>
      </c>
      <c r="FQ47" s="4">
        <v>1942.33253821416</v>
      </c>
      <c r="FR47" s="1">
        <v>0.391937670923171</v>
      </c>
      <c r="FS47" s="4">
        <v>282.614130474631</v>
      </c>
      <c r="FT47" s="1">
        <v>5.7027888834136897E-2</v>
      </c>
      <c r="FU47" s="4">
        <v>1606.2252043010801</v>
      </c>
      <c r="FV47" s="4">
        <v>6201.4763839254902</v>
      </c>
      <c r="FW47" s="4">
        <v>2777.1849624347501</v>
      </c>
      <c r="FX47" s="1">
        <v>0.44782641914646998</v>
      </c>
      <c r="FY47" s="4">
        <v>917.44886839542596</v>
      </c>
      <c r="FZ47" s="1">
        <v>0.147940395415114</v>
      </c>
      <c r="GA47" s="4">
        <v>1721.2798924731201</v>
      </c>
      <c r="GB47" s="4">
        <v>6781.6984075938899</v>
      </c>
      <c r="GC47" s="4">
        <v>3004.9433465990101</v>
      </c>
      <c r="GD47" s="1">
        <v>0.44309598657973198</v>
      </c>
      <c r="GE47" s="4">
        <v>1095.5806477261999</v>
      </c>
      <c r="GF47" s="1">
        <v>0.16154959744293701</v>
      </c>
      <c r="GG47" s="4">
        <v>1831.56344086022</v>
      </c>
      <c r="GH47" s="4">
        <v>5738.4877328227203</v>
      </c>
      <c r="GI47" s="4">
        <v>2547.7146141047801</v>
      </c>
      <c r="GJ47" s="1">
        <v>0.44396968900577899</v>
      </c>
      <c r="GK47" s="4">
        <v>699.31433754213595</v>
      </c>
      <c r="GL47" s="1">
        <v>0.121863872522064</v>
      </c>
      <c r="GM47" s="4">
        <v>1836.12860983103</v>
      </c>
      <c r="GN47" s="4">
        <v>6481.1193335080297</v>
      </c>
      <c r="GO47" s="4">
        <v>3274.6649811474799</v>
      </c>
      <c r="GP47" s="1">
        <v>0.50526225681683401</v>
      </c>
      <c r="GQ47" s="4">
        <v>1502.70692366351</v>
      </c>
      <c r="GR47" s="1">
        <v>0.231859166038553</v>
      </c>
      <c r="GS47" s="4">
        <v>1822.0397849462399</v>
      </c>
      <c r="GT47" s="4">
        <v>1890.93425108322</v>
      </c>
      <c r="GU47" s="4">
        <v>908.84393858076896</v>
      </c>
      <c r="GV47" s="1">
        <v>0.48063222613908402</v>
      </c>
      <c r="GW47" s="4">
        <v>324.539736890293</v>
      </c>
      <c r="GX47" s="1">
        <v>0.17162930794890399</v>
      </c>
      <c r="GY47" s="4">
        <v>575.77419354838696</v>
      </c>
    </row>
    <row r="48" spans="1:207" s="8" customFormat="1" x14ac:dyDescent="0.25">
      <c r="A48" s="4" t="s">
        <v>220</v>
      </c>
      <c r="B48" s="4" t="s">
        <v>287</v>
      </c>
      <c r="C48" s="4" t="s">
        <v>288</v>
      </c>
      <c r="D48" s="30" t="s">
        <v>223</v>
      </c>
      <c r="E48" s="4"/>
      <c r="F48" s="5"/>
      <c r="G48" s="5"/>
      <c r="H48" s="5"/>
      <c r="I48" s="5">
        <v>95.250964739714405</v>
      </c>
      <c r="J48" s="5">
        <v>346.38551213704397</v>
      </c>
      <c r="K48" s="5">
        <v>383.62350942800498</v>
      </c>
      <c r="L48" s="5">
        <v>1579.42808775807</v>
      </c>
      <c r="M48" s="5">
        <v>1888.5717133600399</v>
      </c>
      <c r="N48" s="5">
        <v>1824.9107660601601</v>
      </c>
      <c r="O48" s="5">
        <v>2027.57617166057</v>
      </c>
      <c r="P48" s="5">
        <v>3541.1982573318701</v>
      </c>
      <c r="Q48" s="5">
        <v>3399.0705215019402</v>
      </c>
      <c r="R48" s="5">
        <v>1926.25523904838</v>
      </c>
      <c r="S48" s="5">
        <v>2638.2870051257701</v>
      </c>
      <c r="T48" s="5">
        <v>2617.9358402278099</v>
      </c>
      <c r="U48" s="5">
        <v>2910.5827316810301</v>
      </c>
      <c r="V48" s="5">
        <v>3024.1540661423501</v>
      </c>
      <c r="W48" s="5">
        <v>2781.83301025537</v>
      </c>
      <c r="X48" s="5">
        <v>3475.5666800425802</v>
      </c>
      <c r="Y48" s="5">
        <v>3069.25853237507</v>
      </c>
      <c r="Z48" s="5">
        <v>3095.0124145582799</v>
      </c>
      <c r="AA48" s="5">
        <v>2088.4860216556099</v>
      </c>
      <c r="AB48" s="5">
        <v>1416.69884340832</v>
      </c>
      <c r="AC48" s="5">
        <v>0</v>
      </c>
      <c r="AD48" s="5">
        <v>95.250964739714405</v>
      </c>
      <c r="AE48" s="5">
        <v>730.00902156504901</v>
      </c>
      <c r="AF48" s="5">
        <v>3467.9998011181201</v>
      </c>
      <c r="AG48" s="5">
        <v>3852.4869377207301</v>
      </c>
      <c r="AH48" s="5">
        <v>6940.2687788338098</v>
      </c>
      <c r="AI48" s="5">
        <v>4564.5422441741503</v>
      </c>
      <c r="AJ48" s="5">
        <v>5528.5185719088304</v>
      </c>
      <c r="AK48" s="5">
        <v>5805.9870763977096</v>
      </c>
      <c r="AL48" s="5">
        <v>6544.8252124176497</v>
      </c>
      <c r="AM48" s="5">
        <v>5183.4984362138903</v>
      </c>
      <c r="AN48" s="5">
        <v>1416.69884340832</v>
      </c>
      <c r="AO48" s="5">
        <v>95.250964739714405</v>
      </c>
      <c r="AP48" s="5">
        <v>4198.0088226831704</v>
      </c>
      <c r="AQ48" s="5">
        <v>10792.7557165545</v>
      </c>
      <c r="AR48" s="5">
        <v>10093.060816083</v>
      </c>
      <c r="AS48" s="5">
        <v>12350.812288815399</v>
      </c>
      <c r="AT48" s="5">
        <v>6600.1972796222199</v>
      </c>
      <c r="AU48" s="5">
        <f t="shared" si="25"/>
        <v>6594.74689387133</v>
      </c>
      <c r="AV48" s="5">
        <f t="shared" si="26"/>
        <v>-699.69490047150066</v>
      </c>
      <c r="AW48" s="5">
        <f t="shared" si="27"/>
        <v>2257.7514727323996</v>
      </c>
      <c r="AX48" s="5">
        <v>309.14362560196997</v>
      </c>
      <c r="AY48" s="5">
        <v>-63.6609472998855</v>
      </c>
      <c r="AZ48" s="5">
        <v>202.66540560040801</v>
      </c>
      <c r="BA48" s="5">
        <v>1513.6220856713001</v>
      </c>
      <c r="BB48" s="5">
        <v>-142.12773582993199</v>
      </c>
      <c r="BC48" s="5">
        <v>-1472.81528245356</v>
      </c>
      <c r="BD48" s="5">
        <v>712.03176607739101</v>
      </c>
      <c r="BE48" s="5">
        <v>-20.351164897962001</v>
      </c>
      <c r="BF48" s="5">
        <v>292.646891453222</v>
      </c>
      <c r="BG48" s="5">
        <v>113.571334461319</v>
      </c>
      <c r="BH48" s="5">
        <v>-242.32105588698099</v>
      </c>
      <c r="BI48" s="5">
        <v>693.73366978721504</v>
      </c>
      <c r="BJ48" s="5">
        <v>-406.30814766750899</v>
      </c>
      <c r="BK48" s="5">
        <v>25.753882183206301</v>
      </c>
      <c r="BL48" s="6">
        <v>-1006.5263929026599</v>
      </c>
      <c r="BM48" s="5" t="s">
        <v>244</v>
      </c>
      <c r="BN48" s="4" t="s">
        <v>244</v>
      </c>
      <c r="BO48" s="7">
        <v>62</v>
      </c>
      <c r="BP48" s="7">
        <v>30</v>
      </c>
      <c r="BQ48" s="4" t="s">
        <v>249</v>
      </c>
      <c r="BR48" s="5">
        <v>1824.9107660601601</v>
      </c>
      <c r="BS48" s="5">
        <v>1290.3929680638701</v>
      </c>
      <c r="BT48" s="1">
        <v>0.70709921386990704</v>
      </c>
      <c r="BU48" s="5">
        <v>1125.65817285002</v>
      </c>
      <c r="BV48" s="1">
        <v>0.61682915887456302</v>
      </c>
      <c r="BW48" s="5">
        <v>121.36290322580599</v>
      </c>
      <c r="BX48" s="5">
        <v>2027.57617166057</v>
      </c>
      <c r="BY48" s="5">
        <v>1258.7340821799301</v>
      </c>
      <c r="BZ48" s="1">
        <v>0.62080729679765301</v>
      </c>
      <c r="CA48" s="5">
        <v>1045.4028615146799</v>
      </c>
      <c r="CB48" s="1">
        <v>0.51559239851320005</v>
      </c>
      <c r="CC48" s="5">
        <v>169.08709677419401</v>
      </c>
      <c r="CD48" s="5">
        <v>3541.1982573318701</v>
      </c>
      <c r="CE48" s="5">
        <v>2309.1947638698298</v>
      </c>
      <c r="CF48" s="1">
        <v>0.65209417718670903</v>
      </c>
      <c r="CG48" s="5">
        <v>2001.87064152121</v>
      </c>
      <c r="CH48" s="1">
        <v>0.56530882939875904</v>
      </c>
      <c r="CI48" s="5">
        <v>254.248387096774</v>
      </c>
      <c r="CJ48" s="5">
        <v>3399.0705215019402</v>
      </c>
      <c r="CK48" s="5">
        <v>2099.6198575580902</v>
      </c>
      <c r="CL48" s="1">
        <v>0.61770411772167</v>
      </c>
      <c r="CM48" s="5">
        <v>1789.5825651063999</v>
      </c>
      <c r="CN48" s="1">
        <v>0.52649174348864003</v>
      </c>
      <c r="CO48" s="5">
        <v>291.18675115207401</v>
      </c>
      <c r="CP48" s="5">
        <v>1926.25523904838</v>
      </c>
      <c r="CQ48" s="5">
        <v>795.50631096186203</v>
      </c>
      <c r="CR48" s="1">
        <v>0.41298073839625898</v>
      </c>
      <c r="CS48" s="5">
        <v>602.78279522094499</v>
      </c>
      <c r="CT48" s="1">
        <v>0.31292986671835699</v>
      </c>
      <c r="CU48" s="5">
        <v>223.28440860215099</v>
      </c>
      <c r="CV48" s="5">
        <v>2638.2870051257701</v>
      </c>
      <c r="CW48" s="5">
        <v>1322.85545847762</v>
      </c>
      <c r="CX48" s="1">
        <v>0.50140695682748904</v>
      </c>
      <c r="CY48" s="5">
        <v>1094.05727832568</v>
      </c>
      <c r="CZ48" s="1">
        <v>0.41468470875234498</v>
      </c>
      <c r="DA48" s="5">
        <v>242.046774193548</v>
      </c>
      <c r="DB48" s="5">
        <v>2617.9358402278099</v>
      </c>
      <c r="DC48" s="5">
        <v>1180.1874621721699</v>
      </c>
      <c r="DD48" s="1">
        <v>0.45080839798941502</v>
      </c>
      <c r="DE48" s="5">
        <v>929.71981069784499</v>
      </c>
      <c r="DF48" s="1">
        <v>0.35513468145840599</v>
      </c>
      <c r="DG48" s="5">
        <v>261.54080645161298</v>
      </c>
      <c r="DH48" s="5">
        <v>2910.5827316810301</v>
      </c>
      <c r="DI48" s="5">
        <v>1613.96708180574</v>
      </c>
      <c r="DJ48" s="1">
        <v>0.55451682037348704</v>
      </c>
      <c r="DK48" s="5">
        <v>1346.23597639897</v>
      </c>
      <c r="DL48" s="1">
        <v>0.46253142429022698</v>
      </c>
      <c r="DM48" s="5">
        <v>261.59930875575998</v>
      </c>
      <c r="DN48" s="5">
        <v>3024.7212870553499</v>
      </c>
      <c r="DO48" s="5">
        <v>1949.5698541668201</v>
      </c>
      <c r="DP48" s="1">
        <v>0.64454528835771796</v>
      </c>
      <c r="DQ48" s="5">
        <v>1701.8102273048</v>
      </c>
      <c r="DR48" s="1">
        <v>0.56263373243277004</v>
      </c>
      <c r="DS48" s="5">
        <v>221.91505376344099</v>
      </c>
      <c r="DT48" s="5">
        <v>2781.8331581081402</v>
      </c>
      <c r="DU48" s="5">
        <v>1761.6522546174699</v>
      </c>
      <c r="DV48" s="1">
        <v>0.63327027700522798</v>
      </c>
      <c r="DW48" s="5">
        <v>1526.60513127068</v>
      </c>
      <c r="DX48" s="1">
        <v>0.54877666793967295</v>
      </c>
      <c r="DY48" s="5">
        <v>227.740860215054</v>
      </c>
      <c r="DZ48" s="5">
        <v>3475.5666800425802</v>
      </c>
      <c r="EA48" s="5">
        <v>2075.0732843609098</v>
      </c>
      <c r="EB48" s="1">
        <v>0.59704602886096403</v>
      </c>
      <c r="EC48" s="5">
        <v>1821.1060261279399</v>
      </c>
      <c r="ED48" s="1">
        <v>0.52397384190184304</v>
      </c>
      <c r="EE48" s="5">
        <v>268.65537634408599</v>
      </c>
      <c r="EF48" s="5">
        <v>3069.25853237507</v>
      </c>
      <c r="EG48" s="5">
        <v>1787.0224701918901</v>
      </c>
      <c r="EH48" s="1">
        <v>0.58223263089181598</v>
      </c>
      <c r="EI48" s="5">
        <v>1506.4349928720601</v>
      </c>
      <c r="EJ48" s="1">
        <v>0.49081397900565199</v>
      </c>
      <c r="EK48" s="5">
        <v>254.74907834101401</v>
      </c>
      <c r="EL48" s="5">
        <v>3095.0116929442202</v>
      </c>
      <c r="EM48" s="5">
        <v>1791.1454048949099</v>
      </c>
      <c r="EN48" s="1">
        <v>0.57872007688314397</v>
      </c>
      <c r="EO48" s="5">
        <v>1530.68851491646</v>
      </c>
      <c r="EP48" s="1">
        <v>0.49456631081750202</v>
      </c>
      <c r="EQ48" s="5">
        <v>260.21344086021497</v>
      </c>
      <c r="ER48" s="5">
        <v>2088.4859263316698</v>
      </c>
      <c r="ES48" s="5">
        <v>1214.9743923342501</v>
      </c>
      <c r="ET48" s="1">
        <v>0.58174890096975795</v>
      </c>
      <c r="EU48" s="5">
        <v>1036.6807009480101</v>
      </c>
      <c r="EV48" s="1">
        <v>0.49637906958218803</v>
      </c>
      <c r="EW48" s="5">
        <v>166.62688172042999</v>
      </c>
      <c r="EX48" s="5">
        <v>1416.69884340832</v>
      </c>
      <c r="EY48" s="5">
        <v>898.02697903099295</v>
      </c>
      <c r="EZ48" s="1">
        <v>0.63388699949136695</v>
      </c>
      <c r="FA48" s="5">
        <v>777.66689025132905</v>
      </c>
      <c r="FB48" s="1">
        <v>0.54892886647694406</v>
      </c>
      <c r="FC48" s="5">
        <v>121.91290322580601</v>
      </c>
      <c r="FD48" s="4">
        <v>3852.4869377207301</v>
      </c>
      <c r="FE48" s="4">
        <v>2549.1270502438001</v>
      </c>
      <c r="FF48" s="1">
        <v>0.66168350248890295</v>
      </c>
      <c r="FG48" s="4">
        <v>2171.0610343647099</v>
      </c>
      <c r="FH48" s="1">
        <v>0.56354792876966497</v>
      </c>
      <c r="FI48" s="4">
        <v>290.45</v>
      </c>
      <c r="FJ48" s="4">
        <v>6940.2687788338098</v>
      </c>
      <c r="FK48" s="4">
        <v>4408.8146214279304</v>
      </c>
      <c r="FL48" s="1">
        <v>0.63525127944234405</v>
      </c>
      <c r="FM48" s="4">
        <v>3791.4532066276001</v>
      </c>
      <c r="FN48" s="1">
        <v>0.54629774832217504</v>
      </c>
      <c r="FO48" s="4">
        <v>545.43513824884803</v>
      </c>
      <c r="FP48" s="4">
        <v>4564.5422441741503</v>
      </c>
      <c r="FQ48" s="4">
        <v>2118.3617694394802</v>
      </c>
      <c r="FR48" s="1">
        <v>0.46409073596442402</v>
      </c>
      <c r="FS48" s="4">
        <v>1696.84007354662</v>
      </c>
      <c r="FT48" s="1">
        <v>0.37174375496520901</v>
      </c>
      <c r="FU48" s="4">
        <v>465.33118279569902</v>
      </c>
      <c r="FV48" s="4">
        <v>5528.5185719088304</v>
      </c>
      <c r="FW48" s="4">
        <v>2794.1545439779102</v>
      </c>
      <c r="FX48" s="1">
        <v>0.50540746271078796</v>
      </c>
      <c r="FY48" s="4">
        <v>2275.9557870968101</v>
      </c>
      <c r="FZ48" s="1">
        <v>0.41167552527746898</v>
      </c>
      <c r="GA48" s="4">
        <v>523.14011520737301</v>
      </c>
      <c r="GB48" s="4">
        <v>5806.5544451634896</v>
      </c>
      <c r="GC48" s="4">
        <v>3711.22210878429</v>
      </c>
      <c r="GD48" s="1">
        <v>0.63914359950168298</v>
      </c>
      <c r="GE48" s="4">
        <v>3228.4153585754798</v>
      </c>
      <c r="GF48" s="1">
        <v>0.55599502063819595</v>
      </c>
      <c r="GG48" s="4">
        <v>449.65591397849499</v>
      </c>
      <c r="GH48" s="4">
        <v>6544.8252124176497</v>
      </c>
      <c r="GI48" s="4">
        <v>3862.0957545527999</v>
      </c>
      <c r="GJ48" s="1">
        <v>0.59009914385874696</v>
      </c>
      <c r="GK48" s="4">
        <v>3327.5410189999998</v>
      </c>
      <c r="GL48" s="1">
        <v>0.50842320627395499</v>
      </c>
      <c r="GM48" s="4">
        <v>523.40445468509995</v>
      </c>
      <c r="GN48" s="4">
        <v>5183.4976192758904</v>
      </c>
      <c r="GO48" s="4">
        <v>3006.1197972291602</v>
      </c>
      <c r="GP48" s="1">
        <v>0.57994042209073204</v>
      </c>
      <c r="GQ48" s="4">
        <v>2567.3692158644599</v>
      </c>
      <c r="GR48" s="1">
        <v>0.49529669046575397</v>
      </c>
      <c r="GS48" s="4">
        <v>426.84032258064502</v>
      </c>
      <c r="GT48" s="4">
        <v>1416.69884340832</v>
      </c>
      <c r="GU48" s="4">
        <v>898.02697903099295</v>
      </c>
      <c r="GV48" s="1">
        <v>0.63388699949136695</v>
      </c>
      <c r="GW48" s="4">
        <v>777.66689025132905</v>
      </c>
      <c r="GX48" s="1">
        <v>0.54892886647694406</v>
      </c>
      <c r="GY48" s="4">
        <v>121.91290322580601</v>
      </c>
    </row>
    <row r="49" spans="1:207" s="8" customFormat="1" x14ac:dyDescent="0.25">
      <c r="A49" s="4" t="s">
        <v>220</v>
      </c>
      <c r="B49" s="4" t="s">
        <v>289</v>
      </c>
      <c r="C49" s="4" t="s">
        <v>290</v>
      </c>
      <c r="D49" s="30" t="s">
        <v>223</v>
      </c>
      <c r="E49" s="4"/>
      <c r="F49" s="5">
        <v>1583.6594914305899</v>
      </c>
      <c r="G49" s="5">
        <v>1790.1076712121801</v>
      </c>
      <c r="H49" s="5">
        <v>1620.86660530566</v>
      </c>
      <c r="I49" s="5">
        <v>1290.5367502183201</v>
      </c>
      <c r="J49" s="5">
        <v>1488.40701516634</v>
      </c>
      <c r="K49" s="5">
        <v>2286.6661613931901</v>
      </c>
      <c r="L49" s="5">
        <v>2928.7668051108499</v>
      </c>
      <c r="M49" s="5">
        <v>2743.4069856651499</v>
      </c>
      <c r="N49" s="5">
        <v>2480.9397284643001</v>
      </c>
      <c r="O49" s="5">
        <v>2272.7743954556199</v>
      </c>
      <c r="P49" s="5">
        <v>2314.42716232671</v>
      </c>
      <c r="Q49" s="5">
        <v>2268.11242338085</v>
      </c>
      <c r="R49" s="5">
        <v>2353.75282946675</v>
      </c>
      <c r="S49" s="5">
        <v>2641.1842908414901</v>
      </c>
      <c r="T49" s="5">
        <v>2447.5373901266698</v>
      </c>
      <c r="U49" s="5">
        <v>2579.9100331009399</v>
      </c>
      <c r="V49" s="5">
        <v>3052.1513622467</v>
      </c>
      <c r="W49" s="5">
        <v>3152.4027676754499</v>
      </c>
      <c r="X49" s="5">
        <v>2670.9435801622899</v>
      </c>
      <c r="Y49" s="5">
        <v>3006.5036652890699</v>
      </c>
      <c r="Z49" s="5">
        <v>2896.0386839418702</v>
      </c>
      <c r="AA49" s="5">
        <v>2320.3780815138498</v>
      </c>
      <c r="AB49" s="5">
        <v>1736.8834539521499</v>
      </c>
      <c r="AC49" s="5">
        <v>3373.76716264277</v>
      </c>
      <c r="AD49" s="5">
        <v>2911.4033555239698</v>
      </c>
      <c r="AE49" s="5">
        <v>3775.0731765595301</v>
      </c>
      <c r="AF49" s="5">
        <v>5672.1737907759998</v>
      </c>
      <c r="AG49" s="5">
        <v>4753.71412391992</v>
      </c>
      <c r="AH49" s="5">
        <v>4582.53958570756</v>
      </c>
      <c r="AI49" s="5">
        <v>4994.9371203082501</v>
      </c>
      <c r="AJ49" s="5">
        <v>5027.4474232276098</v>
      </c>
      <c r="AK49" s="5">
        <v>6204.5541299221404</v>
      </c>
      <c r="AL49" s="5">
        <v>5677.4472454513598</v>
      </c>
      <c r="AM49" s="5">
        <v>5216.4167654557205</v>
      </c>
      <c r="AN49" s="5">
        <v>1736.8834539521499</v>
      </c>
      <c r="AO49" s="5">
        <v>6285.1705181667403</v>
      </c>
      <c r="AP49" s="5">
        <v>9447.2469673355299</v>
      </c>
      <c r="AQ49" s="5">
        <v>9336.25370962749</v>
      </c>
      <c r="AR49" s="5">
        <v>10022.3845435359</v>
      </c>
      <c r="AS49" s="5">
        <v>11882.0013753735</v>
      </c>
      <c r="AT49" s="5">
        <v>6953.3002194078699</v>
      </c>
      <c r="AU49" s="5">
        <f t="shared" si="25"/>
        <v>-110.99325770803989</v>
      </c>
      <c r="AV49" s="5">
        <f t="shared" si="26"/>
        <v>686.13083390840984</v>
      </c>
      <c r="AW49" s="5">
        <f t="shared" si="27"/>
        <v>1859.6168318376003</v>
      </c>
      <c r="AX49" s="5">
        <v>-185.35981944570801</v>
      </c>
      <c r="AY49" s="5">
        <v>-262.46725720084402</v>
      </c>
      <c r="AZ49" s="5">
        <v>-208.16533300868099</v>
      </c>
      <c r="BA49" s="5">
        <v>41.652766871092801</v>
      </c>
      <c r="BB49" s="5">
        <v>-46.314738945865003</v>
      </c>
      <c r="BC49" s="5">
        <v>85.640406085901802</v>
      </c>
      <c r="BD49" s="5">
        <v>287.43146137474298</v>
      </c>
      <c r="BE49" s="5">
        <v>-193.646900714824</v>
      </c>
      <c r="BF49" s="5">
        <v>132.37264297427001</v>
      </c>
      <c r="BG49" s="5">
        <v>472.24132914575603</v>
      </c>
      <c r="BH49" s="5">
        <v>100.25140542875199</v>
      </c>
      <c r="BI49" s="5">
        <v>-481.45918751315901</v>
      </c>
      <c r="BJ49" s="5">
        <v>335.56008512678102</v>
      </c>
      <c r="BK49" s="5">
        <v>-110.464981347205</v>
      </c>
      <c r="BL49" s="6">
        <v>-575.66060242801098</v>
      </c>
      <c r="BM49" s="5" t="s">
        <v>244</v>
      </c>
      <c r="BN49" s="4" t="s">
        <v>244</v>
      </c>
      <c r="BO49" s="7">
        <v>31</v>
      </c>
      <c r="BP49" s="7">
        <v>31</v>
      </c>
      <c r="BQ49" s="4" t="s">
        <v>249</v>
      </c>
      <c r="BR49" s="5">
        <v>2480.9397284643001</v>
      </c>
      <c r="BS49" s="5">
        <v>1088.09321324541</v>
      </c>
      <c r="BT49" s="1">
        <v>0.43858107505051502</v>
      </c>
      <c r="BU49" s="5">
        <v>757.30863234171795</v>
      </c>
      <c r="BV49" s="1">
        <v>0.30525071756196598</v>
      </c>
      <c r="BW49" s="5">
        <v>256.49220430107499</v>
      </c>
      <c r="BX49" s="5">
        <v>2272.7743954556199</v>
      </c>
      <c r="BY49" s="5">
        <v>989.590569120493</v>
      </c>
      <c r="BZ49" s="1">
        <v>0.43541082260481501</v>
      </c>
      <c r="CA49" s="5">
        <v>685.91715514191606</v>
      </c>
      <c r="CB49" s="1">
        <v>0.30179729079727302</v>
      </c>
      <c r="CC49" s="5">
        <v>248.34946236559099</v>
      </c>
      <c r="CD49" s="5">
        <v>2314.42716232671</v>
      </c>
      <c r="CE49" s="5">
        <v>1094.9089289961701</v>
      </c>
      <c r="CF49" s="1">
        <v>0.47307988206267099</v>
      </c>
      <c r="CG49" s="5">
        <v>830.26985897055499</v>
      </c>
      <c r="CH49" s="1">
        <v>0.35873665522309101</v>
      </c>
      <c r="CI49" s="5">
        <v>224.13548387096799</v>
      </c>
      <c r="CJ49" s="5">
        <v>2268.11242338085</v>
      </c>
      <c r="CK49" s="5">
        <v>943.59609144689398</v>
      </c>
      <c r="CL49" s="1">
        <v>0.41602703716086897</v>
      </c>
      <c r="CM49" s="5">
        <v>717.56735473340905</v>
      </c>
      <c r="CN49" s="1">
        <v>0.316372040175946</v>
      </c>
      <c r="CO49" s="5">
        <v>232.61866359447001</v>
      </c>
      <c r="CP49" s="5">
        <v>2353.75282946675</v>
      </c>
      <c r="CQ49" s="5">
        <v>1040.15049861439</v>
      </c>
      <c r="CR49" s="1">
        <v>0.44191152341600898</v>
      </c>
      <c r="CS49" s="5">
        <v>785.739058066079</v>
      </c>
      <c r="CT49" s="1">
        <v>0.33382394626545803</v>
      </c>
      <c r="CU49" s="5">
        <v>250.815053763441</v>
      </c>
      <c r="CV49" s="5">
        <v>2641.1842908414901</v>
      </c>
      <c r="CW49" s="5">
        <v>1225.95579419454</v>
      </c>
      <c r="CX49" s="1">
        <v>0.46416897088386799</v>
      </c>
      <c r="CY49" s="5">
        <v>923.68645659923595</v>
      </c>
      <c r="CZ49" s="1">
        <v>0.34972434896049798</v>
      </c>
      <c r="DA49" s="5">
        <v>291.56989247311799</v>
      </c>
      <c r="DB49" s="5">
        <v>2447.5373901266698</v>
      </c>
      <c r="DC49" s="5">
        <v>1073.45048466399</v>
      </c>
      <c r="DD49" s="1">
        <v>0.43858389620288402</v>
      </c>
      <c r="DE49" s="5">
        <v>762.29506196023794</v>
      </c>
      <c r="DF49" s="1">
        <v>0.31145389853300098</v>
      </c>
      <c r="DG49" s="5">
        <v>282.42473118279599</v>
      </c>
      <c r="DH49" s="5">
        <v>2579.9100331009399</v>
      </c>
      <c r="DI49" s="5">
        <v>1091.3820122458601</v>
      </c>
      <c r="DJ49" s="1">
        <v>0.42303103528539199</v>
      </c>
      <c r="DK49" s="5">
        <v>797.03367562270603</v>
      </c>
      <c r="DL49" s="1">
        <v>0.308938554211794</v>
      </c>
      <c r="DM49" s="5">
        <v>282.37096774193498</v>
      </c>
      <c r="DN49" s="5">
        <v>3052.1707575292799</v>
      </c>
      <c r="DO49" s="5">
        <v>1278.4246821341901</v>
      </c>
      <c r="DP49" s="1">
        <v>0.41885752262729498</v>
      </c>
      <c r="DQ49" s="5">
        <v>736.75246132103905</v>
      </c>
      <c r="DR49" s="1">
        <v>0.241386383610279</v>
      </c>
      <c r="DS49" s="5">
        <v>332.89505376344101</v>
      </c>
      <c r="DT49" s="5">
        <v>3152.4058830415001</v>
      </c>
      <c r="DU49" s="5">
        <v>1317.3607694967</v>
      </c>
      <c r="DV49" s="1">
        <v>0.417890594794121</v>
      </c>
      <c r="DW49" s="5">
        <v>1097.7249209551301</v>
      </c>
      <c r="DX49" s="1">
        <v>0.34821814248615202</v>
      </c>
      <c r="DY49" s="5">
        <v>347.667741935484</v>
      </c>
      <c r="DZ49" s="5">
        <v>2670.9420153758301</v>
      </c>
      <c r="EA49" s="5">
        <v>1034.56219910666</v>
      </c>
      <c r="EB49" s="1">
        <v>0.38733981986542299</v>
      </c>
      <c r="EC49" s="5">
        <v>689.100427634212</v>
      </c>
      <c r="ED49" s="1">
        <v>0.25799902194329299</v>
      </c>
      <c r="EE49" s="5">
        <v>344.62150537634398</v>
      </c>
      <c r="EF49" s="5">
        <v>3006.5025591086301</v>
      </c>
      <c r="EG49" s="5">
        <v>1424.2519561680001</v>
      </c>
      <c r="EH49" s="1">
        <v>0.473723846285454</v>
      </c>
      <c r="EI49" s="5">
        <v>1146.1785317452</v>
      </c>
      <c r="EJ49" s="1">
        <v>0.38123318015236102</v>
      </c>
      <c r="EK49" s="5">
        <v>329.36981566820299</v>
      </c>
      <c r="EL49" s="5">
        <v>2896.0371175711998</v>
      </c>
      <c r="EM49" s="5">
        <v>1249.33717940416</v>
      </c>
      <c r="EN49" s="1">
        <v>0.43139543061241298</v>
      </c>
      <c r="EO49" s="5">
        <v>929.11945967896304</v>
      </c>
      <c r="EP49" s="1">
        <v>0.32082443075114397</v>
      </c>
      <c r="EQ49" s="5">
        <v>307.37204301075298</v>
      </c>
      <c r="ER49" s="5">
        <v>2320.3780866358502</v>
      </c>
      <c r="ES49" s="5">
        <v>956.10654176553498</v>
      </c>
      <c r="ET49" s="1">
        <v>0.41204773794072702</v>
      </c>
      <c r="EU49" s="5">
        <v>673.79394074967104</v>
      </c>
      <c r="EV49" s="1">
        <v>0.29038109980022903</v>
      </c>
      <c r="EW49" s="5">
        <v>267.44623655914</v>
      </c>
      <c r="EX49" s="5">
        <v>1736.8834539521499</v>
      </c>
      <c r="EY49" s="5">
        <v>745.23904421514601</v>
      </c>
      <c r="EZ49" s="1">
        <v>0.42906681074047298</v>
      </c>
      <c r="FA49" s="5">
        <v>508.095731289946</v>
      </c>
      <c r="FB49" s="1">
        <v>0.29253300221947098</v>
      </c>
      <c r="FC49" s="5">
        <v>191.351612903226</v>
      </c>
      <c r="FD49" s="4">
        <v>4753.71412391992</v>
      </c>
      <c r="FE49" s="4">
        <v>2077.6837823658998</v>
      </c>
      <c r="FF49" s="1">
        <v>0.43706536156882703</v>
      </c>
      <c r="FG49" s="4">
        <v>1443.22578748363</v>
      </c>
      <c r="FH49" s="1">
        <v>0.30359961702819999</v>
      </c>
      <c r="FI49" s="4">
        <v>504.84166666666698</v>
      </c>
      <c r="FJ49" s="4">
        <v>4582.53958570756</v>
      </c>
      <c r="FK49" s="4">
        <v>2038.5050204430599</v>
      </c>
      <c r="FL49" s="1">
        <v>0.44484177000913</v>
      </c>
      <c r="FM49" s="4">
        <v>1547.8372137039601</v>
      </c>
      <c r="FN49" s="1">
        <v>0.33776843271174301</v>
      </c>
      <c r="FO49" s="4">
        <v>456.754147465438</v>
      </c>
      <c r="FP49" s="4">
        <v>4994.9371203082501</v>
      </c>
      <c r="FQ49" s="4">
        <v>2266.10629280893</v>
      </c>
      <c r="FR49" s="1">
        <v>0.453680644666271</v>
      </c>
      <c r="FS49" s="4">
        <v>1709.42551466532</v>
      </c>
      <c r="FT49" s="1">
        <v>0.34223163845550503</v>
      </c>
      <c r="FU49" s="4">
        <v>542.38494623655902</v>
      </c>
      <c r="FV49" s="4">
        <v>5027.4474232276098</v>
      </c>
      <c r="FW49" s="4">
        <v>2164.8324969098499</v>
      </c>
      <c r="FX49" s="1">
        <v>0.43060271240390902</v>
      </c>
      <c r="FY49" s="4">
        <v>1559.32873758294</v>
      </c>
      <c r="FZ49" s="1">
        <v>0.310163111876336</v>
      </c>
      <c r="GA49" s="4">
        <v>564.79569892473103</v>
      </c>
      <c r="GB49" s="4">
        <v>6204.57664057078</v>
      </c>
      <c r="GC49" s="4">
        <v>2595.7854516308898</v>
      </c>
      <c r="GD49" s="1">
        <v>0.41836624833634001</v>
      </c>
      <c r="GE49" s="4">
        <v>1834.4773822761699</v>
      </c>
      <c r="GF49" s="1">
        <v>0.29566519821526599</v>
      </c>
      <c r="GG49" s="4">
        <v>680.56279569892502</v>
      </c>
      <c r="GH49" s="4">
        <v>5677.4445744844597</v>
      </c>
      <c r="GI49" s="4">
        <v>2458.8141552746602</v>
      </c>
      <c r="GJ49" s="1">
        <v>0.43308466036375798</v>
      </c>
      <c r="GK49" s="4">
        <v>1835.27895937941</v>
      </c>
      <c r="GL49" s="1">
        <v>0.32325792622045302</v>
      </c>
      <c r="GM49" s="4">
        <v>673.99132104454702</v>
      </c>
      <c r="GN49" s="4">
        <v>5216.41520420705</v>
      </c>
      <c r="GO49" s="4">
        <v>2205.44372116969</v>
      </c>
      <c r="GP49" s="1">
        <v>0.42278914442834198</v>
      </c>
      <c r="GQ49" s="4">
        <v>1602.91340042863</v>
      </c>
      <c r="GR49" s="1">
        <v>0.30728255663695597</v>
      </c>
      <c r="GS49" s="4">
        <v>574.81827956989196</v>
      </c>
      <c r="GT49" s="4">
        <v>1736.8834539521499</v>
      </c>
      <c r="GU49" s="4">
        <v>745.23904421514601</v>
      </c>
      <c r="GV49" s="1">
        <v>0.42906681074047298</v>
      </c>
      <c r="GW49" s="4">
        <v>508.095731289946</v>
      </c>
      <c r="GX49" s="1">
        <v>0.29253300221947098</v>
      </c>
      <c r="GY49" s="4">
        <v>191.351612903226</v>
      </c>
    </row>
    <row r="50" spans="1:207" s="8" customFormat="1" x14ac:dyDescent="0.25">
      <c r="A50" s="4" t="s">
        <v>220</v>
      </c>
      <c r="B50" s="4" t="s">
        <v>291</v>
      </c>
      <c r="C50" s="4" t="s">
        <v>292</v>
      </c>
      <c r="D50" s="30" t="s">
        <v>293</v>
      </c>
      <c r="E50" s="4"/>
      <c r="F50" s="5"/>
      <c r="G50" s="5"/>
      <c r="H50" s="5"/>
      <c r="I50" s="5"/>
      <c r="J50" s="5">
        <v>0</v>
      </c>
      <c r="K50" s="5">
        <v>399.45800000000003</v>
      </c>
      <c r="L50" s="5">
        <v>1060.269</v>
      </c>
      <c r="M50" s="5">
        <v>1107.8217</v>
      </c>
      <c r="N50" s="5">
        <v>1223.29964</v>
      </c>
      <c r="O50" s="5">
        <v>1291.5798299999999</v>
      </c>
      <c r="P50" s="5">
        <v>1666.4518399999999</v>
      </c>
      <c r="Q50" s="5">
        <v>1374.1205399999999</v>
      </c>
      <c r="R50" s="5">
        <v>2158.52315</v>
      </c>
      <c r="S50" s="5">
        <v>2037.5825</v>
      </c>
      <c r="T50" s="5">
        <v>2802.0542399999999</v>
      </c>
      <c r="U50" s="5">
        <v>3098.02333</v>
      </c>
      <c r="V50" s="5">
        <v>3386.2928200000001</v>
      </c>
      <c r="W50" s="5">
        <v>3396.50927</v>
      </c>
      <c r="X50" s="5">
        <v>3190.5404199999998</v>
      </c>
      <c r="Y50" s="5">
        <v>1708.6350500000001</v>
      </c>
      <c r="Z50" s="5">
        <v>3426.3470200000002</v>
      </c>
      <c r="AA50" s="5">
        <v>2999.1247899999998</v>
      </c>
      <c r="AB50" s="5">
        <v>1383.36115</v>
      </c>
      <c r="AC50" s="5">
        <v>0</v>
      </c>
      <c r="AD50" s="5">
        <v>0</v>
      </c>
      <c r="AE50" s="5">
        <v>399.45800000000003</v>
      </c>
      <c r="AF50" s="5">
        <v>2168.0907000000002</v>
      </c>
      <c r="AG50" s="5">
        <v>2514.8794699999999</v>
      </c>
      <c r="AH50" s="5">
        <v>3040.5723800000001</v>
      </c>
      <c r="AI50" s="5">
        <v>4196.1056500000004</v>
      </c>
      <c r="AJ50" s="5">
        <v>5900.0775700000004</v>
      </c>
      <c r="AK50" s="5">
        <v>6782.8020900000001</v>
      </c>
      <c r="AL50" s="5">
        <v>4899.1754700000001</v>
      </c>
      <c r="AM50" s="5">
        <v>6425.47181</v>
      </c>
      <c r="AN50" s="5">
        <v>1383.36115</v>
      </c>
      <c r="AO50" s="5"/>
      <c r="AP50" s="5">
        <v>2567.5486999999998</v>
      </c>
      <c r="AQ50" s="5">
        <v>5555.4518500000004</v>
      </c>
      <c r="AR50" s="5">
        <v>10096.183220000001</v>
      </c>
      <c r="AS50" s="5">
        <v>11681.977559999999</v>
      </c>
      <c r="AT50" s="5">
        <v>7808.8329599999997</v>
      </c>
      <c r="AU50" s="5">
        <f t="shared" si="25"/>
        <v>2987.9031500000006</v>
      </c>
      <c r="AV50" s="5">
        <f t="shared" si="26"/>
        <v>4540.7313700000004</v>
      </c>
      <c r="AW50" s="5">
        <f t="shared" si="27"/>
        <v>1585.7943399999986</v>
      </c>
      <c r="AX50" s="5">
        <v>47.552700000000002</v>
      </c>
      <c r="AY50" s="5">
        <v>115.47794</v>
      </c>
      <c r="AZ50" s="5">
        <v>68.280190000000403</v>
      </c>
      <c r="BA50" s="5">
        <v>374.87200999999999</v>
      </c>
      <c r="BB50" s="5">
        <v>-292.3313</v>
      </c>
      <c r="BC50" s="5">
        <v>784.40260999999998</v>
      </c>
      <c r="BD50" s="5">
        <v>-120.94065000000001</v>
      </c>
      <c r="BE50" s="5">
        <v>764.47173999999995</v>
      </c>
      <c r="BF50" s="5">
        <v>295.96908999999999</v>
      </c>
      <c r="BG50" s="5">
        <v>288.26949000000002</v>
      </c>
      <c r="BH50" s="5">
        <v>10.216449999999901</v>
      </c>
      <c r="BI50" s="5">
        <v>-205.96885</v>
      </c>
      <c r="BJ50" s="5">
        <v>-1481.9053699999999</v>
      </c>
      <c r="BK50" s="5">
        <v>1717.7119700000001</v>
      </c>
      <c r="BL50" s="6">
        <v>-427.22223000000002</v>
      </c>
      <c r="BM50" s="5" t="s">
        <v>244</v>
      </c>
      <c r="BN50" s="4" t="s">
        <v>244</v>
      </c>
      <c r="BO50" s="7">
        <v>46</v>
      </c>
      <c r="BP50" s="7">
        <v>32</v>
      </c>
      <c r="BQ50" s="4" t="s">
        <v>249</v>
      </c>
      <c r="BR50" s="5">
        <v>1223.29964</v>
      </c>
      <c r="BS50" s="5">
        <v>587.62001551767105</v>
      </c>
      <c r="BT50" s="1">
        <v>0.480356567028558</v>
      </c>
      <c r="BU50" s="5">
        <v>418.47461036757397</v>
      </c>
      <c r="BV50" s="1">
        <v>0.34208676000883498</v>
      </c>
      <c r="BW50" s="5">
        <v>122.186021505376</v>
      </c>
      <c r="BX50" s="5">
        <v>1291.5798299999999</v>
      </c>
      <c r="BY50" s="5">
        <v>461.00938557041798</v>
      </c>
      <c r="BZ50" s="1">
        <v>0.356934488184457</v>
      </c>
      <c r="CA50" s="5">
        <v>242.583572857787</v>
      </c>
      <c r="CB50" s="1">
        <v>0.187819263837363</v>
      </c>
      <c r="CC50" s="5">
        <v>149.53440860215099</v>
      </c>
      <c r="CD50" s="5">
        <v>1666.4518399999999</v>
      </c>
      <c r="CE50" s="5">
        <v>821.47147046024099</v>
      </c>
      <c r="CF50" s="1">
        <v>0.49294642109803799</v>
      </c>
      <c r="CG50" s="5">
        <v>566.98560298942095</v>
      </c>
      <c r="CH50" s="1">
        <v>0.34023521675215102</v>
      </c>
      <c r="CI50" s="5">
        <v>152.82311827957</v>
      </c>
      <c r="CJ50" s="5">
        <v>1374.1205399999999</v>
      </c>
      <c r="CK50" s="5">
        <v>396.03337838405901</v>
      </c>
      <c r="CL50" s="1">
        <v>0.28820861551495203</v>
      </c>
      <c r="CM50" s="5">
        <v>108.88217426979401</v>
      </c>
      <c r="CN50" s="1">
        <v>7.9237716852550794E-2</v>
      </c>
      <c r="CO50" s="5">
        <v>163.545218894009</v>
      </c>
      <c r="CP50" s="5">
        <v>2158.52315</v>
      </c>
      <c r="CQ50" s="5">
        <v>821.30291764240599</v>
      </c>
      <c r="CR50" s="1">
        <v>0.38049298551299099</v>
      </c>
      <c r="CS50" s="5">
        <v>556.45902947244895</v>
      </c>
      <c r="CT50" s="1">
        <v>0.257796183224836</v>
      </c>
      <c r="CU50" s="5">
        <v>187.66043010752699</v>
      </c>
      <c r="CV50" s="5">
        <v>2037.5825</v>
      </c>
      <c r="CW50" s="5">
        <v>492.80772348757301</v>
      </c>
      <c r="CX50" s="1">
        <v>0.241859028278645</v>
      </c>
      <c r="CY50" s="5">
        <v>197.33871368680599</v>
      </c>
      <c r="CZ50" s="1">
        <v>9.6849434899841505E-2</v>
      </c>
      <c r="DA50" s="5">
        <v>196.712903225806</v>
      </c>
      <c r="DB50" s="5">
        <v>2802.0542399999999</v>
      </c>
      <c r="DC50" s="5">
        <v>1274.04453071892</v>
      </c>
      <c r="DD50" s="1">
        <v>0.45468232289426402</v>
      </c>
      <c r="DE50" s="5">
        <v>974.29582959897004</v>
      </c>
      <c r="DF50" s="1">
        <v>0.347707698049046</v>
      </c>
      <c r="DG50" s="5">
        <v>194.29462365591399</v>
      </c>
      <c r="DH50" s="5">
        <v>3098.02333</v>
      </c>
      <c r="DI50" s="5">
        <v>1668.2501556274501</v>
      </c>
      <c r="DJ50" s="1">
        <v>0.53848857091319802</v>
      </c>
      <c r="DK50" s="5">
        <v>1333.66768846484</v>
      </c>
      <c r="DL50" s="1">
        <v>0.43048987899805102</v>
      </c>
      <c r="DM50" s="5">
        <v>197.22617511520701</v>
      </c>
      <c r="DN50" s="5">
        <v>3386.2928200000001</v>
      </c>
      <c r="DO50" s="5">
        <v>1716.35987024478</v>
      </c>
      <c r="DP50" s="1">
        <v>0.50685512490463702</v>
      </c>
      <c r="DQ50" s="5">
        <v>1403.31356272791</v>
      </c>
      <c r="DR50" s="1">
        <v>0.41440998676774599</v>
      </c>
      <c r="DS50" s="5">
        <v>225.682365591398</v>
      </c>
      <c r="DT50" s="5">
        <v>3396.50927</v>
      </c>
      <c r="DU50" s="5">
        <v>1191.4827664213201</v>
      </c>
      <c r="DV50" s="1">
        <v>0.35079626513762602</v>
      </c>
      <c r="DW50" s="5">
        <v>857.15978821962005</v>
      </c>
      <c r="DX50" s="1">
        <v>0.25236491941611</v>
      </c>
      <c r="DY50" s="5">
        <v>248.46666666666701</v>
      </c>
      <c r="DZ50" s="5">
        <v>3190.5404199999998</v>
      </c>
      <c r="EA50" s="5">
        <v>1209.01799968823</v>
      </c>
      <c r="EB50" s="1">
        <v>0.37893831155044</v>
      </c>
      <c r="EC50" s="5">
        <v>876.02891499978796</v>
      </c>
      <c r="ED50" s="1">
        <v>0.27457069953051699</v>
      </c>
      <c r="EE50" s="5">
        <v>245.24784946236599</v>
      </c>
      <c r="EF50" s="5">
        <v>1708.6350500000001</v>
      </c>
      <c r="EG50" s="5">
        <v>111.75003921455</v>
      </c>
      <c r="EH50" s="1">
        <v>6.5403105955569696E-2</v>
      </c>
      <c r="EI50" s="5">
        <v>-212.05070738236799</v>
      </c>
      <c r="EJ50" s="1">
        <v>-0.124105324529289</v>
      </c>
      <c r="EK50" s="5">
        <v>224.69066820276501</v>
      </c>
      <c r="EL50" s="5">
        <v>3426.3470200000002</v>
      </c>
      <c r="EM50" s="5">
        <v>1877.22341270018</v>
      </c>
      <c r="EN50" s="1">
        <v>0.54787895147298304</v>
      </c>
      <c r="EO50" s="5">
        <v>1552.37521199912</v>
      </c>
      <c r="EP50" s="1">
        <v>0.45307004892899599</v>
      </c>
      <c r="EQ50" s="5">
        <v>228.07741935483901</v>
      </c>
      <c r="ER50" s="5">
        <v>2999.1247899999998</v>
      </c>
      <c r="ES50" s="5">
        <v>1348.3207379851699</v>
      </c>
      <c r="ET50" s="1">
        <v>0.44957140245743898</v>
      </c>
      <c r="EU50" s="5">
        <v>993.56039281037897</v>
      </c>
      <c r="EV50" s="1">
        <v>0.33128344513146402</v>
      </c>
      <c r="EW50" s="5">
        <v>220.841935483871</v>
      </c>
      <c r="EX50" s="5">
        <v>1383.36115</v>
      </c>
      <c r="EY50" s="5">
        <v>307.94108721483002</v>
      </c>
      <c r="EZ50" s="1">
        <v>0.22260353864558799</v>
      </c>
      <c r="FA50" s="5">
        <v>116.690647630325</v>
      </c>
      <c r="FB50" s="1">
        <v>8.4352988827483794E-2</v>
      </c>
      <c r="FC50" s="5">
        <v>147.044086021505</v>
      </c>
      <c r="FD50" s="4">
        <v>2514.8794699999999</v>
      </c>
      <c r="FE50" s="4">
        <v>1048.6294010880899</v>
      </c>
      <c r="FF50" s="1">
        <v>0.416970043136139</v>
      </c>
      <c r="FG50" s="4">
        <v>661.05818322536095</v>
      </c>
      <c r="FH50" s="1">
        <v>0.26285879347743102</v>
      </c>
      <c r="FI50" s="4">
        <v>271.72043010752702</v>
      </c>
      <c r="FJ50" s="4">
        <v>3040.5723800000001</v>
      </c>
      <c r="FK50" s="4">
        <v>1217.5048488443001</v>
      </c>
      <c r="FL50" s="1">
        <v>0.40041962390130598</v>
      </c>
      <c r="FM50" s="4">
        <v>675.86777725921502</v>
      </c>
      <c r="FN50" s="1">
        <v>0.222283074629263</v>
      </c>
      <c r="FO50" s="4">
        <v>316.36833717357899</v>
      </c>
      <c r="FP50" s="4">
        <v>4196.1056500000004</v>
      </c>
      <c r="FQ50" s="4">
        <v>1314.11064112998</v>
      </c>
      <c r="FR50" s="1">
        <v>0.31317386899683503</v>
      </c>
      <c r="FS50" s="4">
        <v>753.79774315925602</v>
      </c>
      <c r="FT50" s="1">
        <v>0.17964222210640901</v>
      </c>
      <c r="FU50" s="4">
        <v>384.37333333333299</v>
      </c>
      <c r="FV50" s="4">
        <v>5900.0775700000004</v>
      </c>
      <c r="FW50" s="4">
        <v>2942.2946863463699</v>
      </c>
      <c r="FX50" s="1">
        <v>0.49868745816275201</v>
      </c>
      <c r="FY50" s="4">
        <v>2307.9635180638102</v>
      </c>
      <c r="FZ50" s="1">
        <v>0.39117511434071001</v>
      </c>
      <c r="GA50" s="4">
        <v>391.52079877112101</v>
      </c>
      <c r="GB50" s="4">
        <v>6782.8020900000001</v>
      </c>
      <c r="GC50" s="4">
        <v>2907.8426366661001</v>
      </c>
      <c r="GD50" s="1">
        <v>0.42870816486790703</v>
      </c>
      <c r="GE50" s="4">
        <v>2260.47335094753</v>
      </c>
      <c r="GF50" s="1">
        <v>0.333265414640387</v>
      </c>
      <c r="GG50" s="4">
        <v>474.14903225806398</v>
      </c>
      <c r="GH50" s="4">
        <v>4899.1754700000001</v>
      </c>
      <c r="GI50" s="4">
        <v>1320.7680389027801</v>
      </c>
      <c r="GJ50" s="1">
        <v>0.26958986200646901</v>
      </c>
      <c r="GK50" s="4">
        <v>663.97820761742003</v>
      </c>
      <c r="GL50" s="1">
        <v>0.135528562241397</v>
      </c>
      <c r="GM50" s="4">
        <v>469.93851766513097</v>
      </c>
      <c r="GN50" s="4">
        <v>6425.47181</v>
      </c>
      <c r="GO50" s="4">
        <v>3225.5441506853499</v>
      </c>
      <c r="GP50" s="1">
        <v>0.50199335489503205</v>
      </c>
      <c r="GQ50" s="4">
        <v>2545.9356048095001</v>
      </c>
      <c r="GR50" s="1">
        <v>0.39622547263334701</v>
      </c>
      <c r="GS50" s="4">
        <v>448.91935483870998</v>
      </c>
      <c r="GT50" s="4">
        <v>1383.36115</v>
      </c>
      <c r="GU50" s="4">
        <v>307.94108721483002</v>
      </c>
      <c r="GV50" s="1">
        <v>0.22260353864558799</v>
      </c>
      <c r="GW50" s="4">
        <v>116.690647630325</v>
      </c>
      <c r="GX50" s="1">
        <v>8.4352988827483794E-2</v>
      </c>
      <c r="GY50" s="4">
        <v>147.044086021505</v>
      </c>
    </row>
    <row r="51" spans="1:207" s="8" customFormat="1" x14ac:dyDescent="0.25">
      <c r="A51" s="4" t="s">
        <v>220</v>
      </c>
      <c r="B51" s="4" t="s">
        <v>294</v>
      </c>
      <c r="C51" s="4" t="s">
        <v>295</v>
      </c>
      <c r="D51" s="30" t="s">
        <v>223</v>
      </c>
      <c r="E51" s="4"/>
      <c r="F51" s="5">
        <v>1324.9085174494401</v>
      </c>
      <c r="G51" s="5">
        <v>1328.45593765942</v>
      </c>
      <c r="H51" s="5">
        <v>1500.8797595476799</v>
      </c>
      <c r="I51" s="5">
        <v>1861.40752004404</v>
      </c>
      <c r="J51" s="5">
        <v>1822.58060456154</v>
      </c>
      <c r="K51" s="5">
        <v>1856.9927043310399</v>
      </c>
      <c r="L51" s="5">
        <v>2001.8042069395699</v>
      </c>
      <c r="M51" s="5">
        <v>2352.9924381764599</v>
      </c>
      <c r="N51" s="5">
        <v>2638.7119088142299</v>
      </c>
      <c r="O51" s="5">
        <v>2949.0204263672999</v>
      </c>
      <c r="P51" s="5">
        <v>3552.0659973046299</v>
      </c>
      <c r="Q51" s="5">
        <v>2521.1377299692399</v>
      </c>
      <c r="R51" s="5">
        <v>5750.5944390684699</v>
      </c>
      <c r="S51" s="5">
        <v>-138.44499493874201</v>
      </c>
      <c r="T51" s="5">
        <v>3201.4769221635402</v>
      </c>
      <c r="U51" s="5">
        <v>3195.72785582284</v>
      </c>
      <c r="V51" s="5">
        <v>2921.2727990212902</v>
      </c>
      <c r="W51" s="5">
        <v>2943.1518081208801</v>
      </c>
      <c r="X51" s="5">
        <v>2554.7790618065001</v>
      </c>
      <c r="Y51" s="5">
        <v>2608.0882176179598</v>
      </c>
      <c r="Z51" s="5">
        <v>2847.3642241002899</v>
      </c>
      <c r="AA51" s="5">
        <v>3029.8479808769498</v>
      </c>
      <c r="AB51" s="5">
        <v>2172.4152166576</v>
      </c>
      <c r="AC51" s="5">
        <v>2653.3644551088601</v>
      </c>
      <c r="AD51" s="5">
        <v>3362.2872795917201</v>
      </c>
      <c r="AE51" s="5">
        <v>3679.5733088925799</v>
      </c>
      <c r="AF51" s="5">
        <v>4354.79664511603</v>
      </c>
      <c r="AG51" s="5">
        <v>5587.7323351815303</v>
      </c>
      <c r="AH51" s="5">
        <v>6073.2037272738698</v>
      </c>
      <c r="AI51" s="5">
        <v>5612.14944412973</v>
      </c>
      <c r="AJ51" s="5">
        <v>6397.2047779863797</v>
      </c>
      <c r="AK51" s="5">
        <v>5864.4246071421803</v>
      </c>
      <c r="AL51" s="5">
        <v>5162.8672794244603</v>
      </c>
      <c r="AM51" s="5">
        <v>5877.2122049772397</v>
      </c>
      <c r="AN51" s="5">
        <v>2172.4152166576</v>
      </c>
      <c r="AO51" s="5">
        <v>6015.6517347005802</v>
      </c>
      <c r="AP51" s="5">
        <v>8034.3699540086</v>
      </c>
      <c r="AQ51" s="5">
        <v>11660.936062455399</v>
      </c>
      <c r="AR51" s="5">
        <v>12009.354222116101</v>
      </c>
      <c r="AS51" s="5">
        <v>11027.2918865666</v>
      </c>
      <c r="AT51" s="5">
        <v>8049.6274216348302</v>
      </c>
      <c r="AU51" s="5">
        <f t="shared" si="25"/>
        <v>3626.5661084467993</v>
      </c>
      <c r="AV51" s="5">
        <f t="shared" si="26"/>
        <v>348.41815966070135</v>
      </c>
      <c r="AW51" s="5">
        <f t="shared" si="27"/>
        <v>-982.06233554950086</v>
      </c>
      <c r="AX51" s="5">
        <v>351.18823123688298</v>
      </c>
      <c r="AY51" s="5">
        <v>285.71947063776997</v>
      </c>
      <c r="AZ51" s="5">
        <v>310.30851755307901</v>
      </c>
      <c r="BA51" s="5">
        <v>603.04557093733001</v>
      </c>
      <c r="BB51" s="5">
        <v>-1030.9282673354001</v>
      </c>
      <c r="BC51" s="5">
        <v>3229.45670909923</v>
      </c>
      <c r="BD51" s="5">
        <v>-5889.0394340072098</v>
      </c>
      <c r="BE51" s="5">
        <v>3339.9219171022801</v>
      </c>
      <c r="BF51" s="5">
        <v>-5.7490663406988496</v>
      </c>
      <c r="BG51" s="5">
        <v>-274.45505680154503</v>
      </c>
      <c r="BH51" s="5">
        <v>21.8790090995894</v>
      </c>
      <c r="BI51" s="5">
        <v>-388.37274631438697</v>
      </c>
      <c r="BJ51" s="5">
        <v>53.309155811462901</v>
      </c>
      <c r="BK51" s="5">
        <v>239.27600648232999</v>
      </c>
      <c r="BL51" s="6">
        <v>182.48375677665501</v>
      </c>
      <c r="BM51" s="5" t="s">
        <v>244</v>
      </c>
      <c r="BN51" s="4" t="s">
        <v>224</v>
      </c>
      <c r="BO51" s="7">
        <v>56</v>
      </c>
      <c r="BP51" s="7">
        <v>33</v>
      </c>
      <c r="BQ51" s="4" t="s">
        <v>249</v>
      </c>
      <c r="BR51" s="5">
        <v>2638.7119088142299</v>
      </c>
      <c r="BS51" s="5">
        <v>1146.68278872871</v>
      </c>
      <c r="BT51" s="1">
        <v>0.43456156956672298</v>
      </c>
      <c r="BU51" s="5">
        <v>882.68979998541499</v>
      </c>
      <c r="BV51" s="1">
        <v>0.334515411491842</v>
      </c>
      <c r="BW51" s="5">
        <v>312.286838709677</v>
      </c>
      <c r="BX51" s="5">
        <v>2949.0204263672999</v>
      </c>
      <c r="BY51" s="5">
        <v>1357.2860648247699</v>
      </c>
      <c r="BZ51" s="1">
        <v>0.460249801150656</v>
      </c>
      <c r="CA51" s="5">
        <v>1037.0120846216701</v>
      </c>
      <c r="CB51" s="1">
        <v>0.35164628747556398</v>
      </c>
      <c r="CC51" s="5">
        <v>311.24537634408603</v>
      </c>
      <c r="CD51" s="5">
        <v>3552.0659973046299</v>
      </c>
      <c r="CE51" s="5">
        <v>1866.8763671378799</v>
      </c>
      <c r="CF51" s="1">
        <v>0.52557479747124602</v>
      </c>
      <c r="CG51" s="5">
        <v>1448.74431932995</v>
      </c>
      <c r="CH51" s="1">
        <v>0.40785962885523003</v>
      </c>
      <c r="CI51" s="5">
        <v>366.26075268817198</v>
      </c>
      <c r="CJ51" s="5">
        <v>2521.1377299692399</v>
      </c>
      <c r="CK51" s="5">
        <v>858.68739249652504</v>
      </c>
      <c r="CL51" s="1">
        <v>0.34059519330861898</v>
      </c>
      <c r="CM51" s="5">
        <v>429.49861540340402</v>
      </c>
      <c r="CN51" s="1">
        <v>0.17035904476692099</v>
      </c>
      <c r="CO51" s="5">
        <v>327.78709677419403</v>
      </c>
      <c r="CP51" s="5">
        <v>5750.5944390684699</v>
      </c>
      <c r="CQ51" s="5">
        <v>3776.05956133167</v>
      </c>
      <c r="CR51" s="1">
        <v>0.65663812695220303</v>
      </c>
      <c r="CS51" s="5">
        <v>3500.9899646116701</v>
      </c>
      <c r="CT51" s="1">
        <v>0.60880488125307497</v>
      </c>
      <c r="CU51" s="5">
        <v>379.79623655914003</v>
      </c>
      <c r="CV51" s="5">
        <v>-138.44499493874201</v>
      </c>
      <c r="CW51" s="5">
        <v>-2098.5046403185002</v>
      </c>
      <c r="CX51" s="1">
        <v>15.1576779012274</v>
      </c>
      <c r="CY51" s="5">
        <v>-2520.5572126513598</v>
      </c>
      <c r="CZ51" s="1">
        <v>-18.206199608491801</v>
      </c>
      <c r="DA51" s="5">
        <v>409.59758064516097</v>
      </c>
      <c r="DB51" s="5">
        <v>3201.4769221635402</v>
      </c>
      <c r="DC51" s="5">
        <v>1645.7542201179399</v>
      </c>
      <c r="DD51" s="1">
        <v>0.514060935040491</v>
      </c>
      <c r="DE51" s="5">
        <v>1230.4090111928699</v>
      </c>
      <c r="DF51" s="1">
        <v>0.38432543513740702</v>
      </c>
      <c r="DG51" s="5">
        <v>405.81451612903197</v>
      </c>
      <c r="DH51" s="5">
        <v>3195.72785582284</v>
      </c>
      <c r="DI51" s="5">
        <v>1556.4181326124899</v>
      </c>
      <c r="DJ51" s="1">
        <v>0.48703087460235001</v>
      </c>
      <c r="DK51" s="5">
        <v>1097.2480005780101</v>
      </c>
      <c r="DL51" s="1">
        <v>0.34334838574528298</v>
      </c>
      <c r="DM51" s="5">
        <v>439.19470046082898</v>
      </c>
      <c r="DN51" s="5">
        <v>2924.5474605928798</v>
      </c>
      <c r="DO51" s="5">
        <v>1448.3090867624701</v>
      </c>
      <c r="DP51" s="1">
        <v>0.49522502413719299</v>
      </c>
      <c r="DQ51" s="5">
        <v>964.60354230318399</v>
      </c>
      <c r="DR51" s="1">
        <v>0.32983001825097302</v>
      </c>
      <c r="DS51" s="5">
        <v>461.26236559139801</v>
      </c>
      <c r="DT51" s="5">
        <v>2944.8167854889998</v>
      </c>
      <c r="DU51" s="5">
        <v>1639.43180544351</v>
      </c>
      <c r="DV51" s="1">
        <v>0.55671776034490295</v>
      </c>
      <c r="DW51" s="5">
        <v>1275.1631759245799</v>
      </c>
      <c r="DX51" s="1">
        <v>0.43301952848412401</v>
      </c>
      <c r="DY51" s="5">
        <v>459.17150537634399</v>
      </c>
      <c r="DZ51" s="5">
        <v>2554.76942823839</v>
      </c>
      <c r="EA51" s="5">
        <v>1087.61559999934</v>
      </c>
      <c r="EB51" s="1">
        <v>0.42571967081557599</v>
      </c>
      <c r="EC51" s="5">
        <v>658.324490864837</v>
      </c>
      <c r="ED51" s="1">
        <v>0.25768450318382702</v>
      </c>
      <c r="EE51" s="5">
        <v>489.65268817204299</v>
      </c>
      <c r="EF51" s="5">
        <v>2607.6275352047401</v>
      </c>
      <c r="EG51" s="5">
        <v>1071.5290938640201</v>
      </c>
      <c r="EH51" s="1">
        <v>0.41092106882507301</v>
      </c>
      <c r="EI51" s="5">
        <v>613.85347278010397</v>
      </c>
      <c r="EJ51" s="1">
        <v>0.23540688403258</v>
      </c>
      <c r="EK51" s="5">
        <v>496.433870967742</v>
      </c>
      <c r="EL51" s="5">
        <v>2847.35629411431</v>
      </c>
      <c r="EM51" s="5">
        <v>1169.7570136258601</v>
      </c>
      <c r="EN51" s="1">
        <v>0.41082214264643901</v>
      </c>
      <c r="EO51" s="5">
        <v>682.73132162296599</v>
      </c>
      <c r="EP51" s="1">
        <v>0.23977727094927401</v>
      </c>
      <c r="EQ51" s="5">
        <v>529.55172043010703</v>
      </c>
      <c r="ER51" s="5">
        <v>3029.8032830001798</v>
      </c>
      <c r="ES51" s="5">
        <v>1654.2862384032301</v>
      </c>
      <c r="ET51" s="1">
        <v>0.54600450388485999</v>
      </c>
      <c r="EU51" s="5">
        <v>1186.939119121</v>
      </c>
      <c r="EV51" s="1">
        <v>0.39175451613666201</v>
      </c>
      <c r="EW51" s="5">
        <v>522.95000000000005</v>
      </c>
      <c r="EX51" s="5">
        <v>2172.34182563789</v>
      </c>
      <c r="EY51" s="5">
        <v>1166.32609197223</v>
      </c>
      <c r="EZ51" s="1">
        <v>0.53689805085336795</v>
      </c>
      <c r="FA51" s="5">
        <v>837.74071117724804</v>
      </c>
      <c r="FB51" s="1">
        <v>0.385639451991518</v>
      </c>
      <c r="FC51" s="5">
        <v>346.02365591397802</v>
      </c>
      <c r="FD51" s="4">
        <v>5587.7323351815303</v>
      </c>
      <c r="FE51" s="4">
        <v>2503.9688535534901</v>
      </c>
      <c r="FF51" s="1">
        <v>0.448118969083035</v>
      </c>
      <c r="FG51" s="4">
        <v>1919.70188460708</v>
      </c>
      <c r="FH51" s="1">
        <v>0.343556521582152</v>
      </c>
      <c r="FI51" s="4">
        <v>623.53221505376303</v>
      </c>
      <c r="FJ51" s="4">
        <v>6073.2037272738698</v>
      </c>
      <c r="FK51" s="4">
        <v>2725.56375963441</v>
      </c>
      <c r="FL51" s="1">
        <v>0.44878516875603902</v>
      </c>
      <c r="FM51" s="4">
        <v>1878.24293473336</v>
      </c>
      <c r="FN51" s="1">
        <v>0.30926723671370399</v>
      </c>
      <c r="FO51" s="4">
        <v>694.047849462366</v>
      </c>
      <c r="FP51" s="4">
        <v>5612.14944412973</v>
      </c>
      <c r="FQ51" s="4">
        <v>1677.5549210131701</v>
      </c>
      <c r="FR51" s="1">
        <v>0.29891486991100702</v>
      </c>
      <c r="FS51" s="4">
        <v>980.43275196030902</v>
      </c>
      <c r="FT51" s="1">
        <v>0.174698261641239</v>
      </c>
      <c r="FU51" s="4">
        <v>789.39381720430094</v>
      </c>
      <c r="FV51" s="4">
        <v>6397.2047779863797</v>
      </c>
      <c r="FW51" s="4">
        <v>3202.1723527304298</v>
      </c>
      <c r="FX51" s="1">
        <v>0.50055805056444802</v>
      </c>
      <c r="FY51" s="4">
        <v>2327.6570117708702</v>
      </c>
      <c r="FZ51" s="1">
        <v>0.36385532315311298</v>
      </c>
      <c r="GA51" s="4">
        <v>845.00921658986204</v>
      </c>
      <c r="GB51" s="4">
        <v>5869.3642460818801</v>
      </c>
      <c r="GC51" s="4">
        <v>3087.7408922059899</v>
      </c>
      <c r="GD51" s="1">
        <v>0.52607757207558303</v>
      </c>
      <c r="GE51" s="4">
        <v>2239.7667182277701</v>
      </c>
      <c r="GF51" s="1">
        <v>0.38160295124347299</v>
      </c>
      <c r="GG51" s="4">
        <v>920.433870967742</v>
      </c>
      <c r="GH51" s="4">
        <v>5162.3969634431196</v>
      </c>
      <c r="GI51" s="4">
        <v>2159.1446938633599</v>
      </c>
      <c r="GJ51" s="1">
        <v>0.41824460791238599</v>
      </c>
      <c r="GK51" s="4">
        <v>1272.1779636449401</v>
      </c>
      <c r="GL51" s="1">
        <v>0.246431642636882</v>
      </c>
      <c r="GM51" s="4">
        <v>986.08655913978498</v>
      </c>
      <c r="GN51" s="4">
        <v>5877.1595771144803</v>
      </c>
      <c r="GO51" s="4">
        <v>2824.0432520290901</v>
      </c>
      <c r="GP51" s="1">
        <v>0.48051158301466801</v>
      </c>
      <c r="GQ51" s="4">
        <v>1869.6704407439699</v>
      </c>
      <c r="GR51" s="1">
        <v>0.31812483840398398</v>
      </c>
      <c r="GS51" s="4">
        <v>1052.50172043011</v>
      </c>
      <c r="GT51" s="4">
        <v>2172.34182563789</v>
      </c>
      <c r="GU51" s="4">
        <v>1166.32609197223</v>
      </c>
      <c r="GV51" s="1">
        <v>0.53689805085336795</v>
      </c>
      <c r="GW51" s="4">
        <v>837.74071117724804</v>
      </c>
      <c r="GX51" s="1">
        <v>0.385639451991518</v>
      </c>
      <c r="GY51" s="4">
        <v>346.02365591397802</v>
      </c>
    </row>
    <row r="52" spans="1:207" s="8" customFormat="1" x14ac:dyDescent="0.25">
      <c r="A52" s="4" t="s">
        <v>220</v>
      </c>
      <c r="B52" s="4" t="s">
        <v>296</v>
      </c>
      <c r="C52" s="4" t="s">
        <v>297</v>
      </c>
      <c r="D52" s="30" t="s">
        <v>223</v>
      </c>
      <c r="E52" s="4"/>
      <c r="F52" s="5">
        <v>2357.70875592125</v>
      </c>
      <c r="G52" s="5">
        <v>2746.1523232530999</v>
      </c>
      <c r="H52" s="5">
        <v>2451.3720270879999</v>
      </c>
      <c r="I52" s="5">
        <v>2120.16500001126</v>
      </c>
      <c r="J52" s="5">
        <v>3174.53522924259</v>
      </c>
      <c r="K52" s="5">
        <v>3167.9870290915901</v>
      </c>
      <c r="L52" s="5">
        <v>3334.2866397923999</v>
      </c>
      <c r="M52" s="5">
        <v>2555.2043856127498</v>
      </c>
      <c r="N52" s="5">
        <v>2860.1963425218601</v>
      </c>
      <c r="O52" s="5">
        <v>3245.7970099609802</v>
      </c>
      <c r="P52" s="5">
        <v>3352.2109845917098</v>
      </c>
      <c r="Q52" s="5">
        <v>2659.9535577148099</v>
      </c>
      <c r="R52" s="5">
        <v>2663.19057880835</v>
      </c>
      <c r="S52" s="5">
        <v>2236.9037993086599</v>
      </c>
      <c r="T52" s="5">
        <v>2977.4070193600701</v>
      </c>
      <c r="U52" s="5">
        <v>2264.68570873511</v>
      </c>
      <c r="V52" s="5">
        <v>2369.0059361124099</v>
      </c>
      <c r="W52" s="5">
        <v>3050.8484242873801</v>
      </c>
      <c r="X52" s="5">
        <v>2761.9769109737499</v>
      </c>
      <c r="Y52" s="5">
        <v>2623.39396235904</v>
      </c>
      <c r="Z52" s="5">
        <v>2341.1162185264702</v>
      </c>
      <c r="AA52" s="5">
        <v>2106.9760207958702</v>
      </c>
      <c r="AB52" s="5">
        <v>1095.11406800585</v>
      </c>
      <c r="AC52" s="5">
        <v>5103.8610791743504</v>
      </c>
      <c r="AD52" s="5">
        <v>4571.5370270992598</v>
      </c>
      <c r="AE52" s="5">
        <v>6342.5222583341902</v>
      </c>
      <c r="AF52" s="5">
        <v>5889.4910254051401</v>
      </c>
      <c r="AG52" s="5">
        <v>6105.9933524828402</v>
      </c>
      <c r="AH52" s="5">
        <v>6012.1645423065202</v>
      </c>
      <c r="AI52" s="5">
        <v>4900.0943781170099</v>
      </c>
      <c r="AJ52" s="5">
        <v>5242.0927280951701</v>
      </c>
      <c r="AK52" s="5">
        <v>5419.8543603997996</v>
      </c>
      <c r="AL52" s="5">
        <v>5385.3708733327903</v>
      </c>
      <c r="AM52" s="5">
        <v>4448.09223932234</v>
      </c>
      <c r="AN52" s="5">
        <v>1095.11406800585</v>
      </c>
      <c r="AO52" s="5">
        <v>9675.3981062736002</v>
      </c>
      <c r="AP52" s="5">
        <v>12232.013283739299</v>
      </c>
      <c r="AQ52" s="5">
        <v>12118.1578947894</v>
      </c>
      <c r="AR52" s="5">
        <v>10142.187106212201</v>
      </c>
      <c r="AS52" s="5">
        <v>10805.225233732601</v>
      </c>
      <c r="AT52" s="5">
        <v>5543.2063073281897</v>
      </c>
      <c r="AU52" s="5">
        <f t="shared" si="25"/>
        <v>-113.85538894989986</v>
      </c>
      <c r="AV52" s="5">
        <f t="shared" si="26"/>
        <v>-1975.9707885771986</v>
      </c>
      <c r="AW52" s="5">
        <f t="shared" si="27"/>
        <v>663.03812752039994</v>
      </c>
      <c r="AX52" s="5">
        <v>-779.08225417965104</v>
      </c>
      <c r="AY52" s="5">
        <v>304.99195690911398</v>
      </c>
      <c r="AZ52" s="5">
        <v>385.60066743911699</v>
      </c>
      <c r="BA52" s="5">
        <v>106.41397463073299</v>
      </c>
      <c r="BB52" s="5">
        <v>-692.25742687689899</v>
      </c>
      <c r="BC52" s="5">
        <v>3.2370210935400801</v>
      </c>
      <c r="BD52" s="5">
        <v>-426.28677949969</v>
      </c>
      <c r="BE52" s="5">
        <v>740.50322005140595</v>
      </c>
      <c r="BF52" s="5">
        <v>-712.72131062496101</v>
      </c>
      <c r="BG52" s="5">
        <v>104.320227377305</v>
      </c>
      <c r="BH52" s="5">
        <v>681.84248817497303</v>
      </c>
      <c r="BI52" s="5">
        <v>-288.87151331363401</v>
      </c>
      <c r="BJ52" s="5">
        <v>-138.582948614706</v>
      </c>
      <c r="BK52" s="5">
        <v>-282.27774383257298</v>
      </c>
      <c r="BL52" s="6">
        <v>-234.140197730599</v>
      </c>
      <c r="BM52" s="5" t="s">
        <v>224</v>
      </c>
      <c r="BN52" s="4" t="s">
        <v>224</v>
      </c>
      <c r="BO52" s="7">
        <v>36</v>
      </c>
      <c r="BP52" s="7">
        <v>34</v>
      </c>
      <c r="BQ52" s="4" t="s">
        <v>249</v>
      </c>
      <c r="BR52" s="5">
        <v>2872.2617642803998</v>
      </c>
      <c r="BS52" s="5">
        <v>1752.18197324727</v>
      </c>
      <c r="BT52" s="1">
        <v>0.61003561549908303</v>
      </c>
      <c r="BU52" s="5">
        <v>828.05091531990502</v>
      </c>
      <c r="BV52" s="1">
        <v>0.28829228784701699</v>
      </c>
      <c r="BW52" s="5">
        <v>855.66048387096805</v>
      </c>
      <c r="BX52" s="5">
        <v>3410.3821191802099</v>
      </c>
      <c r="BY52" s="5">
        <v>2016.3856235514199</v>
      </c>
      <c r="BZ52" s="1">
        <v>0.59124917768338603</v>
      </c>
      <c r="CA52" s="5">
        <v>1163.29459158909</v>
      </c>
      <c r="CB52" s="1">
        <v>0.341103885411152</v>
      </c>
      <c r="CC52" s="5">
        <v>865.60930107526895</v>
      </c>
      <c r="CD52" s="5">
        <v>3585.1861330484899</v>
      </c>
      <c r="CE52" s="5">
        <v>2423.1338661643299</v>
      </c>
      <c r="CF52" s="1">
        <v>0.67587393687254205</v>
      </c>
      <c r="CG52" s="5">
        <v>1538.90852372483</v>
      </c>
      <c r="CH52" s="1">
        <v>0.42924090036471702</v>
      </c>
      <c r="CI52" s="5">
        <v>822.78010752688203</v>
      </c>
      <c r="CJ52" s="5">
        <v>2958.5978346736401</v>
      </c>
      <c r="CK52" s="5">
        <v>2061.1509295697601</v>
      </c>
      <c r="CL52" s="1">
        <v>0.69666478674926902</v>
      </c>
      <c r="CM52" s="5">
        <v>1348.1586720986299</v>
      </c>
      <c r="CN52" s="1">
        <v>0.45567486607970897</v>
      </c>
      <c r="CO52" s="5">
        <v>786.39723502304196</v>
      </c>
      <c r="CP52" s="5">
        <v>3006.6929833982899</v>
      </c>
      <c r="CQ52" s="5">
        <v>1772.37228309792</v>
      </c>
      <c r="CR52" s="1">
        <v>0.58947564413268205</v>
      </c>
      <c r="CS52" s="5">
        <v>965.45984457009604</v>
      </c>
      <c r="CT52" s="1">
        <v>0.32110356790698702</v>
      </c>
      <c r="CU52" s="5">
        <v>861.97419354838701</v>
      </c>
      <c r="CV52" s="5">
        <v>2486.1393772902502</v>
      </c>
      <c r="CW52" s="5">
        <v>1226.4785276862799</v>
      </c>
      <c r="CX52" s="1">
        <v>0.49332653627129702</v>
      </c>
      <c r="CY52" s="5">
        <v>363.73581356304499</v>
      </c>
      <c r="CZ52" s="1">
        <v>0.14630547944560399</v>
      </c>
      <c r="DA52" s="5">
        <v>890.60161290322606</v>
      </c>
      <c r="DB52" s="5">
        <v>3226.2258360333599</v>
      </c>
      <c r="DC52" s="5">
        <v>2010.3124877141299</v>
      </c>
      <c r="DD52" s="1">
        <v>0.62311586041534195</v>
      </c>
      <c r="DE52" s="5">
        <v>1196.6822645202899</v>
      </c>
      <c r="DF52" s="1">
        <v>0.37092327857358098</v>
      </c>
      <c r="DG52" s="5">
        <v>843.81021505376305</v>
      </c>
      <c r="DH52" s="5">
        <v>2453.8240060340199</v>
      </c>
      <c r="DI52" s="5">
        <v>1296.5130137579299</v>
      </c>
      <c r="DJ52" s="1">
        <v>0.52836430427356296</v>
      </c>
      <c r="DK52" s="5">
        <v>471.42751262734203</v>
      </c>
      <c r="DL52" s="1">
        <v>0.19211952913822999</v>
      </c>
      <c r="DM52" s="5">
        <v>828.79493087557603</v>
      </c>
      <c r="DN52" s="5">
        <v>2394.9427505675899</v>
      </c>
      <c r="DO52" s="5">
        <v>1256.42801401106</v>
      </c>
      <c r="DP52" s="1">
        <v>0.52461713905825003</v>
      </c>
      <c r="DQ52" s="5">
        <v>450.92047176860802</v>
      </c>
      <c r="DR52" s="1">
        <v>0.18828027169406999</v>
      </c>
      <c r="DS52" s="5">
        <v>822.50591397849405</v>
      </c>
      <c r="DT52" s="5">
        <v>2872.7720203580802</v>
      </c>
      <c r="DU52" s="5">
        <v>1835.8354920348199</v>
      </c>
      <c r="DV52" s="1">
        <v>0.63904670437648903</v>
      </c>
      <c r="DW52" s="5">
        <v>1081.51975900916</v>
      </c>
      <c r="DX52" s="1">
        <v>0.37647253292113098</v>
      </c>
      <c r="DY52" s="5">
        <v>804.25322580645195</v>
      </c>
      <c r="DZ52" s="5">
        <v>2649.5205691084998</v>
      </c>
      <c r="EA52" s="5">
        <v>1646.3443484163599</v>
      </c>
      <c r="EB52" s="1">
        <v>0.62137443566641704</v>
      </c>
      <c r="EC52" s="5">
        <v>890.28329886379504</v>
      </c>
      <c r="ED52" s="1">
        <v>0.336016753085013</v>
      </c>
      <c r="EE52" s="5">
        <v>802.16559139784897</v>
      </c>
      <c r="EF52" s="5">
        <v>2592.0772944740802</v>
      </c>
      <c r="EG52" s="5">
        <v>1484.97478983525</v>
      </c>
      <c r="EH52" s="1">
        <v>0.57288985671877701</v>
      </c>
      <c r="EI52" s="5">
        <v>744.05880181088696</v>
      </c>
      <c r="EJ52" s="1">
        <v>0.28705116294066901</v>
      </c>
      <c r="EK52" s="5">
        <v>768.23582949308798</v>
      </c>
      <c r="EL52" s="5">
        <v>2365.6814357111102</v>
      </c>
      <c r="EM52" s="5">
        <v>1709.18133720725</v>
      </c>
      <c r="EN52" s="1">
        <v>0.72249006624743695</v>
      </c>
      <c r="EO52" s="5">
        <v>1032.5574541871599</v>
      </c>
      <c r="EP52" s="1">
        <v>0.43647358372103701</v>
      </c>
      <c r="EQ52" s="5">
        <v>715.10806451612905</v>
      </c>
      <c r="ER52" s="5">
        <v>2138.7827355511699</v>
      </c>
      <c r="ES52" s="5">
        <v>1371.4311685293301</v>
      </c>
      <c r="ET52" s="1">
        <v>0.641220422127592</v>
      </c>
      <c r="EU52" s="5">
        <v>788.33445139290404</v>
      </c>
      <c r="EV52" s="1">
        <v>0.36859024448303601</v>
      </c>
      <c r="EW52" s="5">
        <v>599.36559139784902</v>
      </c>
      <c r="EX52" s="5">
        <v>1085.0760160877501</v>
      </c>
      <c r="EY52" s="5">
        <v>585.86403967155297</v>
      </c>
      <c r="EZ52" s="1">
        <v>0.53992902892084205</v>
      </c>
      <c r="FA52" s="5">
        <v>125.878720548465</v>
      </c>
      <c r="FB52" s="1">
        <v>0.11600912625672299</v>
      </c>
      <c r="FC52" s="5">
        <v>393.33010752688199</v>
      </c>
      <c r="FD52" s="4">
        <v>6282.6438834606097</v>
      </c>
      <c r="FE52" s="4">
        <v>3768.5675967986999</v>
      </c>
      <c r="FF52" s="1">
        <v>0.59983784959062403</v>
      </c>
      <c r="FG52" s="4">
        <v>1991.34550690899</v>
      </c>
      <c r="FH52" s="1">
        <v>0.31695979333657798</v>
      </c>
      <c r="FI52" s="4">
        <v>1721.26978494624</v>
      </c>
      <c r="FJ52" s="4">
        <v>6543.78396772213</v>
      </c>
      <c r="FK52" s="4">
        <v>4484.28479573409</v>
      </c>
      <c r="FL52" s="1">
        <v>0.685273966538821</v>
      </c>
      <c r="FM52" s="4">
        <v>2887.0671958234602</v>
      </c>
      <c r="FN52" s="1">
        <v>0.44119231473169201</v>
      </c>
      <c r="FO52" s="4">
        <v>1609.17734254992</v>
      </c>
      <c r="FP52" s="4">
        <v>5492.8323606885397</v>
      </c>
      <c r="FQ52" s="4">
        <v>2998.8508107841999</v>
      </c>
      <c r="FR52" s="1">
        <v>0.54595709715202201</v>
      </c>
      <c r="FS52" s="4">
        <v>1329.1956581331399</v>
      </c>
      <c r="FT52" s="1">
        <v>0.24198729741799799</v>
      </c>
      <c r="FU52" s="4">
        <v>1752.5758064516101</v>
      </c>
      <c r="FV52" s="4">
        <v>5680.0498420673803</v>
      </c>
      <c r="FW52" s="4">
        <v>3306.8255014720598</v>
      </c>
      <c r="FX52" s="1">
        <v>0.58218247962917002</v>
      </c>
      <c r="FY52" s="4">
        <v>1668.10977714763</v>
      </c>
      <c r="FZ52" s="1">
        <v>0.29367872175932902</v>
      </c>
      <c r="GA52" s="4">
        <v>1672.6051459293401</v>
      </c>
      <c r="GB52" s="4">
        <v>5267.7147709256697</v>
      </c>
      <c r="GC52" s="4">
        <v>3092.2635060458801</v>
      </c>
      <c r="GD52" s="1">
        <v>0.58702181885647098</v>
      </c>
      <c r="GE52" s="4">
        <v>1532.44023077777</v>
      </c>
      <c r="GF52" s="1">
        <v>0.290911770552923</v>
      </c>
      <c r="GG52" s="4">
        <v>1626.7591397849501</v>
      </c>
      <c r="GH52" s="4">
        <v>5241.5978635825904</v>
      </c>
      <c r="GI52" s="4">
        <v>3131.3191382516202</v>
      </c>
      <c r="GJ52" s="1">
        <v>0.59739782023479904</v>
      </c>
      <c r="GK52" s="4">
        <v>1634.3421006746801</v>
      </c>
      <c r="GL52" s="1">
        <v>0.31180226778359199</v>
      </c>
      <c r="GM52" s="4">
        <v>1570.40142089094</v>
      </c>
      <c r="GN52" s="4">
        <v>4504.4641712622797</v>
      </c>
      <c r="GO52" s="4">
        <v>3080.6125057365798</v>
      </c>
      <c r="GP52" s="1">
        <v>0.68390209991909101</v>
      </c>
      <c r="GQ52" s="4">
        <v>1820.89190558006</v>
      </c>
      <c r="GR52" s="1">
        <v>0.404241622610086</v>
      </c>
      <c r="GS52" s="4">
        <v>1314.4736559139801</v>
      </c>
      <c r="GT52" s="4">
        <v>1085.0760160877501</v>
      </c>
      <c r="GU52" s="4">
        <v>585.86403967155297</v>
      </c>
      <c r="GV52" s="1">
        <v>0.53992902892084205</v>
      </c>
      <c r="GW52" s="4">
        <v>125.878720548465</v>
      </c>
      <c r="GX52" s="1">
        <v>0.11600912625672299</v>
      </c>
      <c r="GY52" s="4">
        <v>393.33010752688199</v>
      </c>
    </row>
    <row r="53" spans="1:207" s="8" customFormat="1" x14ac:dyDescent="0.25">
      <c r="A53" s="4" t="s">
        <v>220</v>
      </c>
      <c r="B53" s="4" t="s">
        <v>298</v>
      </c>
      <c r="C53" s="4" t="s">
        <v>299</v>
      </c>
      <c r="D53" s="30" t="s">
        <v>239</v>
      </c>
      <c r="E53" s="4"/>
      <c r="F53" s="5">
        <v>2755.2248548958801</v>
      </c>
      <c r="G53" s="5">
        <v>2653.6300967398302</v>
      </c>
      <c r="H53" s="5">
        <v>2345.9382361120302</v>
      </c>
      <c r="I53" s="5">
        <v>2583.8272059467999</v>
      </c>
      <c r="J53" s="5">
        <v>2498.31868304817</v>
      </c>
      <c r="K53" s="5">
        <v>2543.3141984152298</v>
      </c>
      <c r="L53" s="5">
        <v>2606.2388374553202</v>
      </c>
      <c r="M53" s="5">
        <v>2272.2316756375099</v>
      </c>
      <c r="N53" s="5">
        <v>1964.3161022310001</v>
      </c>
      <c r="O53" s="5">
        <v>2002.3618499837701</v>
      </c>
      <c r="P53" s="5">
        <v>2273.01761834933</v>
      </c>
      <c r="Q53" s="5">
        <v>2248.1990041652598</v>
      </c>
      <c r="R53" s="5">
        <v>2122.3231293305298</v>
      </c>
      <c r="S53" s="5">
        <v>1975.94487040119</v>
      </c>
      <c r="T53" s="5">
        <v>2103.5334622364198</v>
      </c>
      <c r="U53" s="5">
        <v>2485.9688450947801</v>
      </c>
      <c r="V53" s="5">
        <v>2559.9820244450102</v>
      </c>
      <c r="W53" s="5">
        <v>2539.1356763502099</v>
      </c>
      <c r="X53" s="5">
        <v>2846.8595677059898</v>
      </c>
      <c r="Y53" s="5">
        <v>2788.67955464746</v>
      </c>
      <c r="Z53" s="5">
        <v>2567.3668363738798</v>
      </c>
      <c r="AA53" s="5">
        <v>3403.2340413936899</v>
      </c>
      <c r="AB53" s="5">
        <v>2187.2599848321702</v>
      </c>
      <c r="AC53" s="5">
        <v>5408.8549516357098</v>
      </c>
      <c r="AD53" s="5">
        <v>4929.7654420588196</v>
      </c>
      <c r="AE53" s="5">
        <v>5041.6328814633998</v>
      </c>
      <c r="AF53" s="5">
        <v>4878.4705130928296</v>
      </c>
      <c r="AG53" s="5">
        <v>3966.6779522147699</v>
      </c>
      <c r="AH53" s="5">
        <v>4521.2166225145902</v>
      </c>
      <c r="AI53" s="5">
        <v>4098.26799973172</v>
      </c>
      <c r="AJ53" s="5">
        <v>4589.5023073312004</v>
      </c>
      <c r="AK53" s="5">
        <v>5099.1177007952201</v>
      </c>
      <c r="AL53" s="5">
        <v>5635.5391223534498</v>
      </c>
      <c r="AM53" s="5">
        <v>5970.6008777675697</v>
      </c>
      <c r="AN53" s="5">
        <v>2187.2599848321702</v>
      </c>
      <c r="AO53" s="5">
        <v>10338.6203936945</v>
      </c>
      <c r="AP53" s="5">
        <v>9920.1033945562303</v>
      </c>
      <c r="AQ53" s="5">
        <v>8487.8945747293601</v>
      </c>
      <c r="AR53" s="5">
        <v>8687.7703070629304</v>
      </c>
      <c r="AS53" s="5">
        <v>10734.6568231487</v>
      </c>
      <c r="AT53" s="5">
        <v>8157.8608625997404</v>
      </c>
      <c r="AU53" s="5">
        <f t="shared" si="25"/>
        <v>-1432.2088198268702</v>
      </c>
      <c r="AV53" s="5">
        <f t="shared" si="26"/>
        <v>199.87573233357034</v>
      </c>
      <c r="AW53" s="5">
        <f t="shared" si="27"/>
        <v>2046.8865160857695</v>
      </c>
      <c r="AX53" s="5">
        <v>-334.00716181781598</v>
      </c>
      <c r="AY53" s="5">
        <v>-307.915573406509</v>
      </c>
      <c r="AZ53" s="5">
        <v>38.045747752773899</v>
      </c>
      <c r="BA53" s="5">
        <v>270.65576836555999</v>
      </c>
      <c r="BB53" s="5">
        <v>-24.818614184072398</v>
      </c>
      <c r="BC53" s="5">
        <v>-125.875874834725</v>
      </c>
      <c r="BD53" s="5">
        <v>-146.37825892934501</v>
      </c>
      <c r="BE53" s="5">
        <v>127.58859183523499</v>
      </c>
      <c r="BF53" s="5">
        <v>382.43538285835399</v>
      </c>
      <c r="BG53" s="5">
        <v>74.013179350228299</v>
      </c>
      <c r="BH53" s="5">
        <v>-20.846348094793498</v>
      </c>
      <c r="BI53" s="5">
        <v>307.72389135577799</v>
      </c>
      <c r="BJ53" s="5">
        <v>-58.180013058527898</v>
      </c>
      <c r="BK53" s="5">
        <v>-221.31271827358299</v>
      </c>
      <c r="BL53" s="6">
        <v>835.86720501980801</v>
      </c>
      <c r="BM53" s="5" t="s">
        <v>224</v>
      </c>
      <c r="BN53" s="4" t="s">
        <v>224</v>
      </c>
      <c r="BO53" s="7">
        <v>17</v>
      </c>
      <c r="BP53" s="7">
        <v>35</v>
      </c>
      <c r="BQ53" s="4" t="s">
        <v>249</v>
      </c>
      <c r="BR53" s="5">
        <v>1966.15078054117</v>
      </c>
      <c r="BS53" s="5">
        <v>1195.8563060266599</v>
      </c>
      <c r="BT53" s="1">
        <v>0.60822207424880503</v>
      </c>
      <c r="BU53" s="5">
        <v>908.483614183501</v>
      </c>
      <c r="BV53" s="1">
        <v>0.462062026562095</v>
      </c>
      <c r="BW53" s="5">
        <v>264.85232258064502</v>
      </c>
      <c r="BX53" s="5">
        <v>2017.3693599170699</v>
      </c>
      <c r="BY53" s="5">
        <v>1232.63031592583</v>
      </c>
      <c r="BZ53" s="1">
        <v>0.611008742581724</v>
      </c>
      <c r="CA53" s="5">
        <v>901.97294858704697</v>
      </c>
      <c r="CB53" s="1">
        <v>0.44710352328545599</v>
      </c>
      <c r="CC53" s="5">
        <v>305.06962365591397</v>
      </c>
      <c r="CD53" s="5">
        <v>2307.3888921324201</v>
      </c>
      <c r="CE53" s="5">
        <v>1382.5871700089499</v>
      </c>
      <c r="CF53" s="1">
        <v>0.599199889850906</v>
      </c>
      <c r="CG53" s="5">
        <v>1002.5646860267</v>
      </c>
      <c r="CH53" s="1">
        <v>0.43450182561127099</v>
      </c>
      <c r="CI53" s="5">
        <v>369.189569892473</v>
      </c>
      <c r="CJ53" s="5">
        <v>2298.0818252341101</v>
      </c>
      <c r="CK53" s="5">
        <v>1385.0818120897</v>
      </c>
      <c r="CL53" s="1">
        <v>0.60271213882847796</v>
      </c>
      <c r="CM53" s="5">
        <v>1008.1454948217799</v>
      </c>
      <c r="CN53" s="1">
        <v>0.43868999082270799</v>
      </c>
      <c r="CO53" s="5">
        <v>351.28168202764999</v>
      </c>
      <c r="CP53" s="5">
        <v>2187.5694878551899</v>
      </c>
      <c r="CQ53" s="5">
        <v>1309.4147740779999</v>
      </c>
      <c r="CR53" s="1">
        <v>0.59857059688733205</v>
      </c>
      <c r="CS53" s="5">
        <v>966.27395598316696</v>
      </c>
      <c r="CT53" s="1">
        <v>0.44171120567719802</v>
      </c>
      <c r="CU53" s="5">
        <v>332.99602150537601</v>
      </c>
      <c r="CV53" s="5">
        <v>2025.64615326291</v>
      </c>
      <c r="CW53" s="5">
        <v>1145.5742695267099</v>
      </c>
      <c r="CX53" s="1">
        <v>0.56553523313112497</v>
      </c>
      <c r="CY53" s="5">
        <v>811.68938237377597</v>
      </c>
      <c r="CZ53" s="1">
        <v>0.40070640228368898</v>
      </c>
      <c r="DA53" s="5">
        <v>325.43225806451602</v>
      </c>
      <c r="DB53" s="5">
        <v>2154.8675865468499</v>
      </c>
      <c r="DC53" s="5">
        <v>1273.75903577497</v>
      </c>
      <c r="DD53" s="1">
        <v>0.59110779879340702</v>
      </c>
      <c r="DE53" s="5">
        <v>949.35285114166402</v>
      </c>
      <c r="DF53" s="1">
        <v>0.44056203595460303</v>
      </c>
      <c r="DG53" s="5">
        <v>317.72698924731202</v>
      </c>
      <c r="DH53" s="5">
        <v>2540.3439215808298</v>
      </c>
      <c r="DI53" s="5">
        <v>1540.3622648991</v>
      </c>
      <c r="DJ53" s="1">
        <v>0.60635973413416699</v>
      </c>
      <c r="DK53" s="5">
        <v>1176.1063652120699</v>
      </c>
      <c r="DL53" s="1">
        <v>0.46297131471875203</v>
      </c>
      <c r="DM53" s="5">
        <v>351.386405529954</v>
      </c>
      <c r="DN53" s="5">
        <v>2567.2155248054</v>
      </c>
      <c r="DO53" s="5">
        <v>1473.6441651330199</v>
      </c>
      <c r="DP53" s="1">
        <v>0.57402432748404597</v>
      </c>
      <c r="DQ53" s="5">
        <v>1048.39723948089</v>
      </c>
      <c r="DR53" s="1">
        <v>0.40837912880741301</v>
      </c>
      <c r="DS53" s="5">
        <v>394.018817204301</v>
      </c>
      <c r="DT53" s="5">
        <v>2520.2022332921101</v>
      </c>
      <c r="DU53" s="5">
        <v>1391.1587215510599</v>
      </c>
      <c r="DV53" s="1">
        <v>0.55200281277975205</v>
      </c>
      <c r="DW53" s="5">
        <v>998.41415938568196</v>
      </c>
      <c r="DX53" s="1">
        <v>0.396164302291513</v>
      </c>
      <c r="DY53" s="5">
        <v>385.24163440860201</v>
      </c>
      <c r="DZ53" s="5">
        <v>2826.3070549426302</v>
      </c>
      <c r="EA53" s="5">
        <v>1628.0353353650901</v>
      </c>
      <c r="EB53" s="1">
        <v>0.57602918002769499</v>
      </c>
      <c r="EC53" s="5">
        <v>1229.4410588808501</v>
      </c>
      <c r="ED53" s="1">
        <v>0.43499911190852802</v>
      </c>
      <c r="EE53" s="5">
        <v>397.89494623655901</v>
      </c>
      <c r="EF53" s="5">
        <v>2779.7692150214002</v>
      </c>
      <c r="EG53" s="5">
        <v>1630.0109661680301</v>
      </c>
      <c r="EH53" s="1">
        <v>0.58638355923928198</v>
      </c>
      <c r="EI53" s="5">
        <v>1221.36816996527</v>
      </c>
      <c r="EJ53" s="1">
        <v>0.43937754377780902</v>
      </c>
      <c r="EK53" s="5">
        <v>390.144331797235</v>
      </c>
      <c r="EL53" s="5">
        <v>2571.9825238713202</v>
      </c>
      <c r="EM53" s="5">
        <v>1474.4573576274699</v>
      </c>
      <c r="EN53" s="1">
        <v>0.57327658486890998</v>
      </c>
      <c r="EO53" s="5">
        <v>1115.2791246773299</v>
      </c>
      <c r="EP53" s="1">
        <v>0.43362624525092902</v>
      </c>
      <c r="EQ53" s="5">
        <v>374.13064516128998</v>
      </c>
      <c r="ER53" s="5">
        <v>3410.7336865562102</v>
      </c>
      <c r="ES53" s="5">
        <v>2190.1357922093098</v>
      </c>
      <c r="ET53" s="1">
        <v>0.64213040169098501</v>
      </c>
      <c r="EU53" s="5">
        <v>1781.2583089828299</v>
      </c>
      <c r="EV53" s="1">
        <v>0.52225077437264</v>
      </c>
      <c r="EW53" s="5">
        <v>402.34777419354799</v>
      </c>
      <c r="EX53" s="5">
        <v>2187.2866646197199</v>
      </c>
      <c r="EY53" s="5">
        <v>1266.3739022284001</v>
      </c>
      <c r="EZ53" s="1">
        <v>0.57897024780177497</v>
      </c>
      <c r="FA53" s="5">
        <v>962.68127984173304</v>
      </c>
      <c r="FB53" s="1">
        <v>0.44012579394073298</v>
      </c>
      <c r="FC53" s="5">
        <v>296.36102150537602</v>
      </c>
      <c r="FD53" s="4">
        <v>3983.5201404582399</v>
      </c>
      <c r="FE53" s="4">
        <v>2428.4866219524902</v>
      </c>
      <c r="FF53" s="1">
        <v>0.60963332337341403</v>
      </c>
      <c r="FG53" s="4">
        <v>1810.4565627705499</v>
      </c>
      <c r="FH53" s="1">
        <v>0.45448660956494702</v>
      </c>
      <c r="FI53" s="4">
        <v>569.92194623655905</v>
      </c>
      <c r="FJ53" s="4">
        <v>4605.4707173665302</v>
      </c>
      <c r="FK53" s="4">
        <v>2767.6689820986498</v>
      </c>
      <c r="FL53" s="1">
        <v>0.60095246543685399</v>
      </c>
      <c r="FM53" s="4">
        <v>2010.7101808484899</v>
      </c>
      <c r="FN53" s="1">
        <v>0.43659167634404999</v>
      </c>
      <c r="FO53" s="4">
        <v>720.471251920123</v>
      </c>
      <c r="FP53" s="4">
        <v>4213.2156411181004</v>
      </c>
      <c r="FQ53" s="4">
        <v>2454.9890436046999</v>
      </c>
      <c r="FR53" s="1">
        <v>0.58268772660143198</v>
      </c>
      <c r="FS53" s="4">
        <v>1777.9633383569401</v>
      </c>
      <c r="FT53" s="1">
        <v>0.42199675729987202</v>
      </c>
      <c r="FU53" s="4">
        <v>658.42827956989299</v>
      </c>
      <c r="FV53" s="4">
        <v>4695.2115081276897</v>
      </c>
      <c r="FW53" s="4">
        <v>2814.12130067407</v>
      </c>
      <c r="FX53" s="1">
        <v>0.59935985754905097</v>
      </c>
      <c r="FY53" s="4">
        <v>2125.45921635373</v>
      </c>
      <c r="FZ53" s="1">
        <v>0.452686574965672</v>
      </c>
      <c r="GA53" s="4">
        <v>669.11339477726597</v>
      </c>
      <c r="GB53" s="4">
        <v>5087.4177580975102</v>
      </c>
      <c r="GC53" s="4">
        <v>2864.80288668408</v>
      </c>
      <c r="GD53" s="1">
        <v>0.563115321544854</v>
      </c>
      <c r="GE53" s="4">
        <v>2046.81139886658</v>
      </c>
      <c r="GF53" s="1">
        <v>0.402328154712422</v>
      </c>
      <c r="GG53" s="4">
        <v>779.26045161290301</v>
      </c>
      <c r="GH53" s="4">
        <v>5606.07626996402</v>
      </c>
      <c r="GI53" s="4">
        <v>3258.0463015331202</v>
      </c>
      <c r="GJ53" s="1">
        <v>0.58116339211953505</v>
      </c>
      <c r="GK53" s="4">
        <v>2450.8092288461198</v>
      </c>
      <c r="GL53" s="1">
        <v>0.43717015445846702</v>
      </c>
      <c r="GM53" s="4">
        <v>788.03927803379395</v>
      </c>
      <c r="GN53" s="4">
        <v>5982.7162104275303</v>
      </c>
      <c r="GO53" s="4">
        <v>3664.59314983678</v>
      </c>
      <c r="GP53" s="1">
        <v>0.61252999823886101</v>
      </c>
      <c r="GQ53" s="4">
        <v>2896.5374336601599</v>
      </c>
      <c r="GR53" s="1">
        <v>0.48415089932089</v>
      </c>
      <c r="GS53" s="4">
        <v>776.47841935483905</v>
      </c>
      <c r="GT53" s="4">
        <v>2187.2866646197199</v>
      </c>
      <c r="GU53" s="4">
        <v>1266.3739022284001</v>
      </c>
      <c r="GV53" s="1">
        <v>0.57897024780177497</v>
      </c>
      <c r="GW53" s="4">
        <v>962.68127984173304</v>
      </c>
      <c r="GX53" s="1">
        <v>0.44012579394073298</v>
      </c>
      <c r="GY53" s="4">
        <v>296.36102150537602</v>
      </c>
    </row>
    <row r="54" spans="1:207" s="8" customFormat="1" x14ac:dyDescent="0.25">
      <c r="A54" s="4" t="s">
        <v>220</v>
      </c>
      <c r="B54" s="4" t="s">
        <v>300</v>
      </c>
      <c r="C54" s="4" t="s">
        <v>301</v>
      </c>
      <c r="D54" s="30" t="s">
        <v>228</v>
      </c>
      <c r="E54" s="4" t="s">
        <v>229</v>
      </c>
      <c r="F54" s="5">
        <v>0</v>
      </c>
      <c r="G54" s="5">
        <v>148.60486906974799</v>
      </c>
      <c r="H54" s="5">
        <v>148.643817853022</v>
      </c>
      <c r="I54" s="5">
        <v>8.2446502662188106</v>
      </c>
      <c r="J54" s="5">
        <v>0.31207231480540698</v>
      </c>
      <c r="K54" s="5">
        <v>9.9889435639169896E-2</v>
      </c>
      <c r="L54" s="5"/>
      <c r="M54" s="5"/>
      <c r="N54" s="5">
        <v>367.15975355240198</v>
      </c>
      <c r="O54" s="5">
        <v>1051.2226542246699</v>
      </c>
      <c r="P54" s="5">
        <v>1787.26365589837</v>
      </c>
      <c r="Q54" s="5">
        <v>1996.2632477416601</v>
      </c>
      <c r="R54" s="5">
        <v>2460.5062337636</v>
      </c>
      <c r="S54" s="5">
        <v>3354.0851016402598</v>
      </c>
      <c r="T54" s="5">
        <v>5010.7817829178903</v>
      </c>
      <c r="U54" s="5">
        <v>3048.1296499953501</v>
      </c>
      <c r="V54" s="5">
        <v>3499.3525820939399</v>
      </c>
      <c r="W54" s="5">
        <v>3278.2922211964301</v>
      </c>
      <c r="X54" s="5">
        <v>2135.0916309562999</v>
      </c>
      <c r="Y54" s="5">
        <v>1545.71370272133</v>
      </c>
      <c r="Z54" s="5">
        <v>1887.1413179585099</v>
      </c>
      <c r="AA54" s="5">
        <v>3063.1013781336701</v>
      </c>
      <c r="AB54" s="5">
        <v>2241.8570762447398</v>
      </c>
      <c r="AC54" s="5">
        <v>148.60486906974799</v>
      </c>
      <c r="AD54" s="5">
        <v>156.888468119241</v>
      </c>
      <c r="AE54" s="5">
        <v>0.411961750444577</v>
      </c>
      <c r="AF54" s="5">
        <v>0</v>
      </c>
      <c r="AG54" s="5">
        <v>1418.3824077770701</v>
      </c>
      <c r="AH54" s="5">
        <v>3783.52690364003</v>
      </c>
      <c r="AI54" s="5">
        <v>5814.5913354038603</v>
      </c>
      <c r="AJ54" s="5">
        <v>8058.9114329132399</v>
      </c>
      <c r="AK54" s="5">
        <v>6777.64480329037</v>
      </c>
      <c r="AL54" s="5">
        <v>3680.8053336776302</v>
      </c>
      <c r="AM54" s="5">
        <v>4950.2426960921703</v>
      </c>
      <c r="AN54" s="5">
        <v>2241.8570762447398</v>
      </c>
      <c r="AO54" s="5">
        <v>305.49333718898902</v>
      </c>
      <c r="AP54" s="5">
        <v>0.411961750444577</v>
      </c>
      <c r="AQ54" s="5">
        <v>5201.9093114171001</v>
      </c>
      <c r="AR54" s="5">
        <v>13873.502768317099</v>
      </c>
      <c r="AS54" s="5">
        <v>10458.450136968</v>
      </c>
      <c r="AT54" s="5">
        <v>7192.0997723369201</v>
      </c>
      <c r="AU54" s="5">
        <f t="shared" si="25"/>
        <v>5201.4973496666553</v>
      </c>
      <c r="AV54" s="5">
        <f t="shared" si="26"/>
        <v>8671.5934568999983</v>
      </c>
      <c r="AW54" s="5">
        <f t="shared" si="27"/>
        <v>-3415.0526313490991</v>
      </c>
      <c r="AX54" s="5">
        <v>0</v>
      </c>
      <c r="AY54" s="5">
        <v>367.15975355240198</v>
      </c>
      <c r="AZ54" s="5">
        <v>684.06290067226803</v>
      </c>
      <c r="BA54" s="5">
        <v>736.041001673697</v>
      </c>
      <c r="BB54" s="5">
        <v>208.999591843296</v>
      </c>
      <c r="BC54" s="5">
        <v>464.24298602193699</v>
      </c>
      <c r="BD54" s="5">
        <v>893.57886787666303</v>
      </c>
      <c r="BE54" s="5">
        <v>1656.69668127763</v>
      </c>
      <c r="BF54" s="5">
        <v>-1962.65213292255</v>
      </c>
      <c r="BG54" s="5">
        <v>451.22293209859203</v>
      </c>
      <c r="BH54" s="5">
        <v>-221.060360897507</v>
      </c>
      <c r="BI54" s="5">
        <v>-1143.2005902401299</v>
      </c>
      <c r="BJ54" s="5">
        <v>-589.37792823497398</v>
      </c>
      <c r="BK54" s="5">
        <v>341.42761523717701</v>
      </c>
      <c r="BL54" s="6">
        <v>1175.9600601751599</v>
      </c>
      <c r="BM54" s="5" t="s">
        <v>244</v>
      </c>
      <c r="BN54" s="4" t="s">
        <v>244</v>
      </c>
      <c r="BO54" s="7">
        <v>67</v>
      </c>
      <c r="BP54" s="7">
        <v>36</v>
      </c>
      <c r="BQ54" s="4" t="s">
        <v>249</v>
      </c>
      <c r="BR54" s="5">
        <v>380.09851710926102</v>
      </c>
      <c r="BS54" s="5">
        <v>201.23627524244301</v>
      </c>
      <c r="BT54" s="1">
        <v>0.52943188721937595</v>
      </c>
      <c r="BU54" s="5">
        <v>115.202606288879</v>
      </c>
      <c r="BV54" s="1">
        <v>0.30308617661816301</v>
      </c>
      <c r="BW54" s="5">
        <v>65.389247311828001</v>
      </c>
      <c r="BX54" s="5">
        <v>1134.17969795865</v>
      </c>
      <c r="BY54" s="5">
        <v>597.57499017503301</v>
      </c>
      <c r="BZ54" s="1">
        <v>0.52687858127824005</v>
      </c>
      <c r="CA54" s="5">
        <v>379.00048119436099</v>
      </c>
      <c r="CB54" s="1">
        <v>0.33416263919774403</v>
      </c>
      <c r="CC54" s="5">
        <v>189.38548387096799</v>
      </c>
      <c r="CD54" s="5">
        <v>1967.55099609326</v>
      </c>
      <c r="CE54" s="5">
        <v>976.05533121516999</v>
      </c>
      <c r="CF54" s="1">
        <v>0.49607625578865</v>
      </c>
      <c r="CG54" s="5">
        <v>632.70059597982004</v>
      </c>
      <c r="CH54" s="1">
        <v>0.321567571684852</v>
      </c>
      <c r="CI54" s="5">
        <v>300.40698924731203</v>
      </c>
      <c r="CJ54" s="5">
        <v>2216.63598637625</v>
      </c>
      <c r="CK54" s="5">
        <v>727.24275024044096</v>
      </c>
      <c r="CL54" s="1">
        <v>0.32808397712126602</v>
      </c>
      <c r="CM54" s="5">
        <v>263.75511899022803</v>
      </c>
      <c r="CN54" s="1">
        <v>0.11898891861871</v>
      </c>
      <c r="CO54" s="5">
        <v>413.79216589861801</v>
      </c>
      <c r="CP54" s="5">
        <v>2721.9239705811701</v>
      </c>
      <c r="CQ54" s="5">
        <v>908.50342404968399</v>
      </c>
      <c r="CR54" s="1">
        <v>0.33377252041896899</v>
      </c>
      <c r="CS54" s="5">
        <v>451.05251113502999</v>
      </c>
      <c r="CT54" s="1">
        <v>0.165710914783091</v>
      </c>
      <c r="CU54" s="5">
        <v>473.50215053763401</v>
      </c>
      <c r="CV54" s="5">
        <v>3625.61547801901</v>
      </c>
      <c r="CW54" s="5">
        <v>1600.5680383369699</v>
      </c>
      <c r="CX54" s="1">
        <v>0.44146105620982701</v>
      </c>
      <c r="CY54" s="5">
        <v>1036.0451640175299</v>
      </c>
      <c r="CZ54" s="1">
        <v>0.28575704464490198</v>
      </c>
      <c r="DA54" s="5">
        <v>520.81989247311799</v>
      </c>
      <c r="DB54" s="5">
        <v>5233.0262053927499</v>
      </c>
      <c r="DC54" s="5">
        <v>2781.9969879084701</v>
      </c>
      <c r="DD54" s="1">
        <v>0.53162298041648504</v>
      </c>
      <c r="DE54" s="5">
        <v>2215.1091825967301</v>
      </c>
      <c r="DF54" s="1">
        <v>0.42329411236542402</v>
      </c>
      <c r="DG54" s="5">
        <v>582.83602150537604</v>
      </c>
      <c r="DH54" s="5">
        <v>3131.58983546423</v>
      </c>
      <c r="DI54" s="5">
        <v>570.43981035899503</v>
      </c>
      <c r="DJ54" s="1">
        <v>0.182156617031691</v>
      </c>
      <c r="DK54" s="5">
        <v>-162.86951152518299</v>
      </c>
      <c r="DL54" s="1">
        <v>-5.2008570752382501E-2</v>
      </c>
      <c r="DM54" s="5">
        <v>598.24562211981595</v>
      </c>
      <c r="DN54" s="5">
        <v>3407.4794571522998</v>
      </c>
      <c r="DO54" s="5">
        <v>1257.8655161478</v>
      </c>
      <c r="DP54" s="1">
        <v>0.36914837843190501</v>
      </c>
      <c r="DQ54" s="5">
        <v>628.21490926530998</v>
      </c>
      <c r="DR54" s="1">
        <v>0.18436352065063499</v>
      </c>
      <c r="DS54" s="5">
        <v>528.58537634408594</v>
      </c>
      <c r="DT54" s="5">
        <v>3001.5905295451498</v>
      </c>
      <c r="DU54" s="5">
        <v>1452.87747601469</v>
      </c>
      <c r="DV54" s="1">
        <v>0.48403586755547701</v>
      </c>
      <c r="DW54" s="5">
        <v>1035.3005378975199</v>
      </c>
      <c r="DX54" s="1">
        <v>0.34491731224059102</v>
      </c>
      <c r="DY54" s="5">
        <v>442.01516129032302</v>
      </c>
      <c r="DZ54" s="5">
        <v>2063.4760145718501</v>
      </c>
      <c r="EA54" s="5">
        <v>1088.5321781191101</v>
      </c>
      <c r="EB54" s="1">
        <v>0.52752354300806903</v>
      </c>
      <c r="EC54" s="5">
        <v>789.82554711479202</v>
      </c>
      <c r="ED54" s="1">
        <v>0.38276458826620902</v>
      </c>
      <c r="EE54" s="5">
        <v>331.93774193548398</v>
      </c>
      <c r="EF54" s="5">
        <v>1542.7885158776</v>
      </c>
      <c r="EG54" s="5">
        <v>407.45136762551402</v>
      </c>
      <c r="EH54" s="1">
        <v>0.26410059670021602</v>
      </c>
      <c r="EI54" s="5">
        <v>25.982780980444399</v>
      </c>
      <c r="EJ54" s="1">
        <v>1.6841440491060702E-2</v>
      </c>
      <c r="EK54" s="5">
        <v>375.85940092165902</v>
      </c>
      <c r="EL54" s="5">
        <v>1888.3964284353101</v>
      </c>
      <c r="EM54" s="5">
        <v>628.05639824993705</v>
      </c>
      <c r="EN54" s="1">
        <v>0.3325871563792</v>
      </c>
      <c r="EO54" s="5">
        <v>214.87077671332</v>
      </c>
      <c r="EP54" s="1">
        <v>0.113784782409993</v>
      </c>
      <c r="EQ54" s="5">
        <v>412.44043010752699</v>
      </c>
      <c r="ER54" s="5">
        <v>3057.5804881948102</v>
      </c>
      <c r="ES54" s="5">
        <v>1650.0889464868001</v>
      </c>
      <c r="ET54" s="1">
        <v>0.53967146665728605</v>
      </c>
      <c r="EU54" s="5">
        <v>1210.38040341177</v>
      </c>
      <c r="EV54" s="1">
        <v>0.39586215574209599</v>
      </c>
      <c r="EW54" s="5">
        <v>430.05225806451602</v>
      </c>
      <c r="EX54" s="5">
        <v>2234.15444049594</v>
      </c>
      <c r="EY54" s="5">
        <v>1248.7959640070901</v>
      </c>
      <c r="EZ54" s="1">
        <v>0.55895686590488602</v>
      </c>
      <c r="FA54" s="5">
        <v>949.75479398251298</v>
      </c>
      <c r="FB54" s="1">
        <v>0.425107045765237</v>
      </c>
      <c r="FC54" s="5">
        <v>295.316559139785</v>
      </c>
      <c r="FD54" s="4">
        <v>1514.27821506791</v>
      </c>
      <c r="FE54" s="4">
        <v>798.81126541747597</v>
      </c>
      <c r="FF54" s="1">
        <v>0.52751948583084796</v>
      </c>
      <c r="FG54" s="4">
        <v>494.20308748324101</v>
      </c>
      <c r="FH54" s="1">
        <v>0.326362145717773</v>
      </c>
      <c r="FI54" s="4">
        <v>254.77473118279599</v>
      </c>
      <c r="FJ54" s="4">
        <v>4184.1869824695104</v>
      </c>
      <c r="FK54" s="4">
        <v>1703.2980814556099</v>
      </c>
      <c r="FL54" s="1">
        <v>0.40707981947076499</v>
      </c>
      <c r="FM54" s="4">
        <v>896.45571497004698</v>
      </c>
      <c r="FN54" s="1">
        <v>0.21424848333163099</v>
      </c>
      <c r="FO54" s="4">
        <v>714.19915514592901</v>
      </c>
      <c r="FP54" s="4">
        <v>6347.5394486001796</v>
      </c>
      <c r="FQ54" s="4">
        <v>2509.0714623866502</v>
      </c>
      <c r="FR54" s="1">
        <v>0.39528253155480197</v>
      </c>
      <c r="FS54" s="4">
        <v>1487.09767515256</v>
      </c>
      <c r="FT54" s="1">
        <v>0.23427939080874899</v>
      </c>
      <c r="FU54" s="4">
        <v>994.32204301075296</v>
      </c>
      <c r="FV54" s="4">
        <v>8364.6160408569795</v>
      </c>
      <c r="FW54" s="4">
        <v>3352.4367982674598</v>
      </c>
      <c r="FX54" s="1">
        <v>0.400787888157983</v>
      </c>
      <c r="FY54" s="4">
        <v>2052.2396710715402</v>
      </c>
      <c r="FZ54" s="1">
        <v>0.24534774352431399</v>
      </c>
      <c r="GA54" s="4">
        <v>1181.0816436251901</v>
      </c>
      <c r="GB54" s="4">
        <v>6409.0699866974401</v>
      </c>
      <c r="GC54" s="4">
        <v>2710.7429921624898</v>
      </c>
      <c r="GD54" s="1">
        <v>0.42295418801618001</v>
      </c>
      <c r="GE54" s="4">
        <v>1663.51544716283</v>
      </c>
      <c r="GF54" s="1">
        <v>0.25955644900361502</v>
      </c>
      <c r="GG54" s="4">
        <v>970.60053763440897</v>
      </c>
      <c r="GH54" s="4">
        <v>3606.2645304494499</v>
      </c>
      <c r="GI54" s="4">
        <v>1495.98354574463</v>
      </c>
      <c r="GJ54" s="1">
        <v>0.41482912113443399</v>
      </c>
      <c r="GK54" s="4">
        <v>815.80832809523599</v>
      </c>
      <c r="GL54" s="1">
        <v>0.22621976874047101</v>
      </c>
      <c r="GM54" s="4">
        <v>707.79714285714294</v>
      </c>
      <c r="GN54" s="4">
        <v>4945.9769166301203</v>
      </c>
      <c r="GO54" s="4">
        <v>2278.1453447367298</v>
      </c>
      <c r="GP54" s="1">
        <v>0.46060573737754501</v>
      </c>
      <c r="GQ54" s="4">
        <v>1425.2511801250901</v>
      </c>
      <c r="GR54" s="1">
        <v>0.28816373471798701</v>
      </c>
      <c r="GS54" s="4">
        <v>842.49268817204302</v>
      </c>
      <c r="GT54" s="4">
        <v>2234.15444049594</v>
      </c>
      <c r="GU54" s="4">
        <v>1248.7959640070901</v>
      </c>
      <c r="GV54" s="1">
        <v>0.55895686590488602</v>
      </c>
      <c r="GW54" s="4">
        <v>949.75479398251298</v>
      </c>
      <c r="GX54" s="1">
        <v>0.425107045765237</v>
      </c>
      <c r="GY54" s="4">
        <v>295.316559139785</v>
      </c>
    </row>
    <row r="55" spans="1:207" s="8" customFormat="1" x14ac:dyDescent="0.25">
      <c r="A55" s="4" t="s">
        <v>220</v>
      </c>
      <c r="B55" s="4" t="s">
        <v>302</v>
      </c>
      <c r="C55" s="4" t="s">
        <v>303</v>
      </c>
      <c r="D55" s="30" t="s">
        <v>228</v>
      </c>
      <c r="E55" s="4" t="s">
        <v>229</v>
      </c>
      <c r="F55" s="5"/>
      <c r="G55" s="5"/>
      <c r="H55" s="5"/>
      <c r="I55" s="5"/>
      <c r="J55" s="5"/>
      <c r="K55" s="5"/>
      <c r="L55" s="5"/>
      <c r="M55" s="5">
        <v>74.375578668961296</v>
      </c>
      <c r="N55" s="5">
        <v>212.81539432905799</v>
      </c>
      <c r="O55" s="5">
        <v>237.80689746327499</v>
      </c>
      <c r="P55" s="5">
        <v>466.59391327977499</v>
      </c>
      <c r="Q55" s="5">
        <v>942.693385513831</v>
      </c>
      <c r="R55" s="5">
        <v>1083.02248406219</v>
      </c>
      <c r="S55" s="5">
        <v>1057.51635412882</v>
      </c>
      <c r="T55" s="5">
        <v>1893.92819197685</v>
      </c>
      <c r="U55" s="5">
        <v>1814.95476830651</v>
      </c>
      <c r="V55" s="5">
        <v>1765.1490584068399</v>
      </c>
      <c r="W55" s="5">
        <v>2533.9961156510499</v>
      </c>
      <c r="X55" s="5">
        <v>3309.4410952418302</v>
      </c>
      <c r="Y55" s="5">
        <v>2621.0336448612702</v>
      </c>
      <c r="Z55" s="5">
        <v>2426.1879250655102</v>
      </c>
      <c r="AA55" s="5">
        <v>2550.7087657392299</v>
      </c>
      <c r="AB55" s="5">
        <v>1740.63767821856</v>
      </c>
      <c r="AC55" s="5">
        <v>0</v>
      </c>
      <c r="AD55" s="5">
        <v>0</v>
      </c>
      <c r="AE55" s="5">
        <v>0</v>
      </c>
      <c r="AF55" s="5">
        <v>74.375578668961296</v>
      </c>
      <c r="AG55" s="5">
        <v>450.62229179233299</v>
      </c>
      <c r="AH55" s="5">
        <v>1409.28729879361</v>
      </c>
      <c r="AI55" s="5">
        <v>2140.5388381910102</v>
      </c>
      <c r="AJ55" s="5">
        <v>3708.8829602833598</v>
      </c>
      <c r="AK55" s="5">
        <v>4299.1451740578896</v>
      </c>
      <c r="AL55" s="5">
        <v>5930.4747401031</v>
      </c>
      <c r="AM55" s="5">
        <v>4976.8966908047396</v>
      </c>
      <c r="AN55" s="5">
        <v>1740.63767821856</v>
      </c>
      <c r="AO55" s="5"/>
      <c r="AP55" s="5">
        <v>74.375578668961296</v>
      </c>
      <c r="AQ55" s="5">
        <v>1859.9095905859399</v>
      </c>
      <c r="AR55" s="5">
        <v>5849.42179847437</v>
      </c>
      <c r="AS55" s="5">
        <v>10229.619914161</v>
      </c>
      <c r="AT55" s="5">
        <v>6717.5343690233003</v>
      </c>
      <c r="AU55" s="5">
        <f t="shared" si="25"/>
        <v>1785.5340119169787</v>
      </c>
      <c r="AV55" s="5">
        <f t="shared" si="26"/>
        <v>3989.5122078884301</v>
      </c>
      <c r="AW55" s="5">
        <f t="shared" si="27"/>
        <v>4380.1981156866295</v>
      </c>
      <c r="AX55" s="5">
        <v>74.375578668961296</v>
      </c>
      <c r="AY55" s="5">
        <v>138.439815660097</v>
      </c>
      <c r="AZ55" s="5">
        <v>24.991503134217101</v>
      </c>
      <c r="BA55" s="5">
        <v>228.7870158165</v>
      </c>
      <c r="BB55" s="5">
        <v>476.09947223405601</v>
      </c>
      <c r="BC55" s="5">
        <v>140.32909854836001</v>
      </c>
      <c r="BD55" s="5">
        <v>-25.506129933367902</v>
      </c>
      <c r="BE55" s="5">
        <v>836.41183784802297</v>
      </c>
      <c r="BF55" s="5">
        <v>-78.973423670333702</v>
      </c>
      <c r="BG55" s="5">
        <v>-49.805709899670298</v>
      </c>
      <c r="BH55" s="5">
        <v>768.84705724420905</v>
      </c>
      <c r="BI55" s="5">
        <v>775.44497959077501</v>
      </c>
      <c r="BJ55" s="5">
        <v>-688.40745038055297</v>
      </c>
      <c r="BK55" s="5">
        <v>-194.84571979576901</v>
      </c>
      <c r="BL55" s="6">
        <v>124.52084067372699</v>
      </c>
      <c r="BM55" s="5" t="s">
        <v>244</v>
      </c>
      <c r="BN55" s="4" t="s">
        <v>244</v>
      </c>
      <c r="BO55" s="7">
        <v>69</v>
      </c>
      <c r="BP55" s="7">
        <v>37</v>
      </c>
      <c r="BQ55" s="4" t="s">
        <v>249</v>
      </c>
      <c r="BR55" s="5">
        <v>212.81539432905799</v>
      </c>
      <c r="BS55" s="5">
        <v>70.1856101216908</v>
      </c>
      <c r="BT55" s="1">
        <v>0.32979573842843801</v>
      </c>
      <c r="BU55" s="5">
        <v>37.147210928590901</v>
      </c>
      <c r="BV55" s="1">
        <v>0.174551333777825</v>
      </c>
      <c r="BW55" s="5">
        <v>27.555913978494601</v>
      </c>
      <c r="BX55" s="5">
        <v>237.80689746327499</v>
      </c>
      <c r="BY55" s="5">
        <v>73.097819086199806</v>
      </c>
      <c r="BZ55" s="1">
        <v>0.30738309050724</v>
      </c>
      <c r="CA55" s="5">
        <v>36.437293630950002</v>
      </c>
      <c r="CB55" s="1">
        <v>0.15322219001901299</v>
      </c>
      <c r="CC55" s="5">
        <v>30.322580645161299</v>
      </c>
      <c r="CD55" s="5">
        <v>466.59391327977499</v>
      </c>
      <c r="CE55" s="5">
        <v>170.091463163524</v>
      </c>
      <c r="CF55" s="1">
        <v>0.36453853837895001</v>
      </c>
      <c r="CG55" s="5">
        <v>99.887965910610305</v>
      </c>
      <c r="CH55" s="1">
        <v>0.21407901618021399</v>
      </c>
      <c r="CI55" s="5">
        <v>60.815053763440901</v>
      </c>
      <c r="CJ55" s="5">
        <v>942.693385513831</v>
      </c>
      <c r="CK55" s="5">
        <v>552.28937745806502</v>
      </c>
      <c r="CL55" s="1">
        <v>0.58586321485328996</v>
      </c>
      <c r="CM55" s="5">
        <v>406.24682633926398</v>
      </c>
      <c r="CN55" s="1">
        <v>0.43094269311949501</v>
      </c>
      <c r="CO55" s="5">
        <v>129.140552995392</v>
      </c>
      <c r="CP55" s="5">
        <v>1083.02248406219</v>
      </c>
      <c r="CQ55" s="5">
        <v>416.19835385587902</v>
      </c>
      <c r="CR55" s="1">
        <v>0.38429336415510601</v>
      </c>
      <c r="CS55" s="5">
        <v>181.13021452024699</v>
      </c>
      <c r="CT55" s="1">
        <v>0.16724511003766601</v>
      </c>
      <c r="CU55" s="5">
        <v>233.25591397849499</v>
      </c>
      <c r="CV55" s="5">
        <v>1057.51635412882</v>
      </c>
      <c r="CW55" s="5">
        <v>97.530003001812005</v>
      </c>
      <c r="CX55" s="1">
        <v>9.2225526934906599E-2</v>
      </c>
      <c r="CY55" s="5">
        <v>-182.11756726382399</v>
      </c>
      <c r="CZ55" s="1">
        <v>-0.17221253038101</v>
      </c>
      <c r="DA55" s="5">
        <v>284.40322580645199</v>
      </c>
      <c r="DB55" s="5">
        <v>1893.92819197685</v>
      </c>
      <c r="DC55" s="5">
        <v>852.49292794417102</v>
      </c>
      <c r="DD55" s="1">
        <v>0.45011892824424099</v>
      </c>
      <c r="DE55" s="5">
        <v>527.52659384907201</v>
      </c>
      <c r="DF55" s="1">
        <v>0.27853568898958603</v>
      </c>
      <c r="DG55" s="5">
        <v>311.187096774194</v>
      </c>
      <c r="DH55" s="5">
        <v>1814.95476830651</v>
      </c>
      <c r="DI55" s="5">
        <v>901.33680692681901</v>
      </c>
      <c r="DJ55" s="1">
        <v>0.49661667754278699</v>
      </c>
      <c r="DK55" s="5">
        <v>587.37591586401402</v>
      </c>
      <c r="DL55" s="1">
        <v>0.32363115936607001</v>
      </c>
      <c r="DM55" s="5">
        <v>298.58525345622098</v>
      </c>
      <c r="DN55" s="5">
        <v>1765.1798207715001</v>
      </c>
      <c r="DO55" s="5">
        <v>681.338755439794</v>
      </c>
      <c r="DP55" s="1">
        <v>0.38598829842843202</v>
      </c>
      <c r="DQ55" s="5">
        <v>352.20054833607702</v>
      </c>
      <c r="DR55" s="1">
        <v>0.19952672480820899</v>
      </c>
      <c r="DS55" s="5">
        <v>295.39999999999998</v>
      </c>
      <c r="DT55" s="5">
        <v>2534.1718090120899</v>
      </c>
      <c r="DU55" s="5">
        <v>1282.01368179977</v>
      </c>
      <c r="DV55" s="1">
        <v>0.50589059401601699</v>
      </c>
      <c r="DW55" s="5">
        <v>915.66239719449595</v>
      </c>
      <c r="DX55" s="1">
        <v>0.36132609238970798</v>
      </c>
      <c r="DY55" s="5">
        <v>358.83870967741899</v>
      </c>
      <c r="DZ55" s="5">
        <v>3309.4280130157399</v>
      </c>
      <c r="EA55" s="5">
        <v>2059.5836495898002</v>
      </c>
      <c r="EB55" s="1">
        <v>0.62233825346543603</v>
      </c>
      <c r="EC55" s="5">
        <v>1653.14973019596</v>
      </c>
      <c r="ED55" s="1">
        <v>0.49952732728865601</v>
      </c>
      <c r="EE55" s="5">
        <v>394.240860215054</v>
      </c>
      <c r="EF55" s="5">
        <v>2621.0192998798202</v>
      </c>
      <c r="EG55" s="5">
        <v>1363.31723304447</v>
      </c>
      <c r="EH55" s="1">
        <v>0.52014772768250195</v>
      </c>
      <c r="EI55" s="5">
        <v>916.48041113010595</v>
      </c>
      <c r="EJ55" s="1">
        <v>0.34966564770130798</v>
      </c>
      <c r="EK55" s="5">
        <v>389.62788018433201</v>
      </c>
      <c r="EL55" s="5">
        <v>2426.1857140236498</v>
      </c>
      <c r="EM55" s="5">
        <v>1048.2776663862101</v>
      </c>
      <c r="EN55" s="1">
        <v>0.43206818848492801</v>
      </c>
      <c r="EO55" s="5">
        <v>686.65105215208803</v>
      </c>
      <c r="EP55" s="1">
        <v>0.283016690842404</v>
      </c>
      <c r="EQ55" s="5">
        <v>389.816129032258</v>
      </c>
      <c r="ER55" s="5">
        <v>2550.7033241169402</v>
      </c>
      <c r="ES55" s="5">
        <v>1217.05356167428</v>
      </c>
      <c r="ET55" s="1">
        <v>0.47714430375615302</v>
      </c>
      <c r="EU55" s="5">
        <v>818.90039311608996</v>
      </c>
      <c r="EV55" s="1">
        <v>0.321048859494311</v>
      </c>
      <c r="EW55" s="5">
        <v>393.00860215053802</v>
      </c>
      <c r="EX55" s="5">
        <v>1740.63677782484</v>
      </c>
      <c r="EY55" s="5">
        <v>756.46141800111695</v>
      </c>
      <c r="EZ55" s="1">
        <v>0.43458889737261502</v>
      </c>
      <c r="FA55" s="5">
        <v>478.67551016747598</v>
      </c>
      <c r="FB55" s="1">
        <v>0.27500022765556298</v>
      </c>
      <c r="FC55" s="5">
        <v>270.77204301075301</v>
      </c>
      <c r="FD55" s="4">
        <v>450.62229179233299</v>
      </c>
      <c r="FE55" s="4">
        <v>143.283429207891</v>
      </c>
      <c r="FF55" s="1">
        <v>0.31796791196899299</v>
      </c>
      <c r="FG55" s="4">
        <v>73.584504559540804</v>
      </c>
      <c r="FH55" s="1">
        <v>0.16329530495897401</v>
      </c>
      <c r="FI55" s="4">
        <v>57.878494623655897</v>
      </c>
      <c r="FJ55" s="4">
        <v>1409.28729879361</v>
      </c>
      <c r="FK55" s="4">
        <v>722.38084062158896</v>
      </c>
      <c r="FL55" s="1">
        <v>0.51258592995194696</v>
      </c>
      <c r="FM55" s="4">
        <v>506.13479224987498</v>
      </c>
      <c r="FN55" s="1">
        <v>0.359142378337719</v>
      </c>
      <c r="FO55" s="4">
        <v>189.955606758833</v>
      </c>
      <c r="FP55" s="4">
        <v>2140.5388381910102</v>
      </c>
      <c r="FQ55" s="4">
        <v>513.72835685769098</v>
      </c>
      <c r="FR55" s="1">
        <v>0.239999549502146</v>
      </c>
      <c r="FS55" s="4">
        <v>-0.98735274357719005</v>
      </c>
      <c r="FT55" s="1">
        <v>-4.6126364350931799E-4</v>
      </c>
      <c r="FU55" s="4">
        <v>517.65913978494598</v>
      </c>
      <c r="FV55" s="4">
        <v>3708.8829602833598</v>
      </c>
      <c r="FW55" s="4">
        <v>1753.82973487099</v>
      </c>
      <c r="FX55" s="1">
        <v>0.47287276348482998</v>
      </c>
      <c r="FY55" s="4">
        <v>1114.90250971309</v>
      </c>
      <c r="FZ55" s="1">
        <v>0.30060331416548902</v>
      </c>
      <c r="GA55" s="4">
        <v>609.77235023041499</v>
      </c>
      <c r="GB55" s="4">
        <v>4299.3516297835904</v>
      </c>
      <c r="GC55" s="4">
        <v>1963.35243723957</v>
      </c>
      <c r="GD55" s="1">
        <v>0.45666244734171502</v>
      </c>
      <c r="GE55" s="4">
        <v>1267.86294553057</v>
      </c>
      <c r="GF55" s="1">
        <v>0.29489631337606897</v>
      </c>
      <c r="GG55" s="4">
        <v>654.23870967741902</v>
      </c>
      <c r="GH55" s="4">
        <v>5930.4473128955597</v>
      </c>
      <c r="GI55" s="4">
        <v>3422.9008826342802</v>
      </c>
      <c r="GJ55" s="1">
        <v>0.57717414927391597</v>
      </c>
      <c r="GK55" s="4">
        <v>2569.6301413260699</v>
      </c>
      <c r="GL55" s="1">
        <v>0.43329448956379601</v>
      </c>
      <c r="GM55" s="4">
        <v>783.86874039938596</v>
      </c>
      <c r="GN55" s="4">
        <v>4976.8890381405899</v>
      </c>
      <c r="GO55" s="4">
        <v>2265.33122806049</v>
      </c>
      <c r="GP55" s="1">
        <v>0.45517012951264002</v>
      </c>
      <c r="GQ55" s="4">
        <v>1505.55144526818</v>
      </c>
      <c r="GR55" s="1">
        <v>0.30250854172763803</v>
      </c>
      <c r="GS55" s="4">
        <v>782.82473118279597</v>
      </c>
      <c r="GT55" s="4">
        <v>1740.63677782484</v>
      </c>
      <c r="GU55" s="4">
        <v>756.46141800111695</v>
      </c>
      <c r="GV55" s="1">
        <v>0.43458889737261502</v>
      </c>
      <c r="GW55" s="4">
        <v>478.67551016747598</v>
      </c>
      <c r="GX55" s="1">
        <v>0.27500022765556298</v>
      </c>
      <c r="GY55" s="4">
        <v>270.77204301075301</v>
      </c>
    </row>
    <row r="56" spans="1:207" s="8" customFormat="1" x14ac:dyDescent="0.25">
      <c r="A56" s="4" t="s">
        <v>220</v>
      </c>
      <c r="B56" s="4" t="s">
        <v>304</v>
      </c>
      <c r="C56" s="4" t="s">
        <v>305</v>
      </c>
      <c r="D56" s="30" t="s">
        <v>228</v>
      </c>
      <c r="E56" s="4" t="s">
        <v>229</v>
      </c>
      <c r="F56" s="5">
        <v>469.53988550359298</v>
      </c>
      <c r="G56" s="5">
        <v>527.50585246802405</v>
      </c>
      <c r="H56" s="5">
        <v>341.63277640091798</v>
      </c>
      <c r="I56" s="5">
        <v>272.69016902817202</v>
      </c>
      <c r="J56" s="5">
        <v>171.008362723641</v>
      </c>
      <c r="K56" s="5">
        <v>151.45944403188699</v>
      </c>
      <c r="L56" s="5">
        <v>270.75468234632001</v>
      </c>
      <c r="M56" s="5">
        <v>231.53579589453599</v>
      </c>
      <c r="N56" s="5">
        <v>232.66110039212799</v>
      </c>
      <c r="O56" s="5">
        <v>182.77325722551899</v>
      </c>
      <c r="P56" s="5">
        <v>407.77270468021499</v>
      </c>
      <c r="Q56" s="5">
        <v>1659.4412272514201</v>
      </c>
      <c r="R56" s="5">
        <v>3516.3546466822499</v>
      </c>
      <c r="S56" s="5">
        <v>3313.9785230416301</v>
      </c>
      <c r="T56" s="5">
        <v>3327.7751656379701</v>
      </c>
      <c r="U56" s="5">
        <v>2950.5767415712899</v>
      </c>
      <c r="V56" s="5">
        <v>2613.2514080450001</v>
      </c>
      <c r="W56" s="5">
        <v>2846.7016836653002</v>
      </c>
      <c r="X56" s="5">
        <v>2772.8540938595102</v>
      </c>
      <c r="Y56" s="5">
        <v>1793.0991142550399</v>
      </c>
      <c r="Z56" s="5">
        <v>2381.48704083763</v>
      </c>
      <c r="AA56" s="5">
        <v>2558.2399908277898</v>
      </c>
      <c r="AB56" s="5">
        <v>1617.7208128531599</v>
      </c>
      <c r="AC56" s="5">
        <v>997.04573797161697</v>
      </c>
      <c r="AD56" s="5">
        <v>614.32294542909005</v>
      </c>
      <c r="AE56" s="5">
        <v>322.46780675552799</v>
      </c>
      <c r="AF56" s="5">
        <v>502.29047824085598</v>
      </c>
      <c r="AG56" s="5">
        <v>415.43435761764698</v>
      </c>
      <c r="AH56" s="5">
        <v>2067.2139319316402</v>
      </c>
      <c r="AI56" s="5">
        <v>6830.33316972388</v>
      </c>
      <c r="AJ56" s="5">
        <v>6278.3519072092604</v>
      </c>
      <c r="AK56" s="5">
        <v>5459.9530917103002</v>
      </c>
      <c r="AL56" s="5">
        <v>4565.9532081145499</v>
      </c>
      <c r="AM56" s="5">
        <v>4939.7270316654203</v>
      </c>
      <c r="AN56" s="5">
        <v>1617.7208128531599</v>
      </c>
      <c r="AO56" s="5">
        <v>1611.3686834007101</v>
      </c>
      <c r="AP56" s="5">
        <v>824.75828499638396</v>
      </c>
      <c r="AQ56" s="5">
        <v>2482.64828954928</v>
      </c>
      <c r="AR56" s="5">
        <v>13108.685076933099</v>
      </c>
      <c r="AS56" s="5">
        <v>10025.906299824899</v>
      </c>
      <c r="AT56" s="5">
        <v>6557.4478445185796</v>
      </c>
      <c r="AU56" s="5">
        <f t="shared" si="25"/>
        <v>1657.890004552896</v>
      </c>
      <c r="AV56" s="5">
        <f t="shared" si="26"/>
        <v>10626.036787383819</v>
      </c>
      <c r="AW56" s="5">
        <f t="shared" si="27"/>
        <v>-3082.7787771082003</v>
      </c>
      <c r="AX56" s="5">
        <v>-39.218886451783298</v>
      </c>
      <c r="AY56" s="5">
        <v>1.1253044975916</v>
      </c>
      <c r="AZ56" s="5">
        <v>-49.887843166609102</v>
      </c>
      <c r="BA56" s="5">
        <v>224.999447454696</v>
      </c>
      <c r="BB56" s="5">
        <v>1251.6685225712099</v>
      </c>
      <c r="BC56" s="5">
        <v>1856.9134194308299</v>
      </c>
      <c r="BD56" s="5">
        <v>-202.37612364061701</v>
      </c>
      <c r="BE56" s="5">
        <v>13.7966425963396</v>
      </c>
      <c r="BF56" s="5">
        <v>-377.19842406667902</v>
      </c>
      <c r="BG56" s="5">
        <v>-337.32533352628701</v>
      </c>
      <c r="BH56" s="5">
        <v>233.45027562029699</v>
      </c>
      <c r="BI56" s="5">
        <v>-73.847589805790406</v>
      </c>
      <c r="BJ56" s="5">
        <v>-979.75497960446705</v>
      </c>
      <c r="BK56" s="5">
        <v>588.38792658258399</v>
      </c>
      <c r="BL56" s="6">
        <v>176.75294999016501</v>
      </c>
      <c r="BM56" s="5" t="s">
        <v>244</v>
      </c>
      <c r="BN56" s="4" t="s">
        <v>244</v>
      </c>
      <c r="BO56" s="7">
        <v>64</v>
      </c>
      <c r="BP56" s="7">
        <v>38</v>
      </c>
      <c r="BQ56" s="4" t="s">
        <v>249</v>
      </c>
      <c r="BR56" s="5">
        <v>232.66110039212799</v>
      </c>
      <c r="BS56" s="5">
        <v>131.81043101296899</v>
      </c>
      <c r="BT56" s="1">
        <v>0.56653403078905296</v>
      </c>
      <c r="BU56" s="5">
        <v>105.25917849872801</v>
      </c>
      <c r="BV56" s="1">
        <v>0.45241416945645002</v>
      </c>
      <c r="BW56" s="5">
        <v>25.736559139784902</v>
      </c>
      <c r="BX56" s="5">
        <v>182.77325722551899</v>
      </c>
      <c r="BY56" s="5">
        <v>73.630041137730203</v>
      </c>
      <c r="BZ56" s="1">
        <v>0.402849094311867</v>
      </c>
      <c r="CA56" s="5">
        <v>50.8901907669715</v>
      </c>
      <c r="CB56" s="1">
        <v>0.278433461981692</v>
      </c>
      <c r="CC56" s="5">
        <v>21.994623655914001</v>
      </c>
      <c r="CD56" s="5">
        <v>407.77270468021499</v>
      </c>
      <c r="CE56" s="5">
        <v>111.264004721425</v>
      </c>
      <c r="CF56" s="1">
        <v>0.27285790207238297</v>
      </c>
      <c r="CG56" s="5">
        <v>7.1427488014428899</v>
      </c>
      <c r="CH56" s="1">
        <v>1.7516495634607099E-2</v>
      </c>
      <c r="CI56" s="5">
        <v>85.706451612903194</v>
      </c>
      <c r="CJ56" s="5">
        <v>1659.4412272514201</v>
      </c>
      <c r="CK56" s="5">
        <v>-42.865260914463498</v>
      </c>
      <c r="CL56" s="1">
        <v>-2.5831141356818299E-2</v>
      </c>
      <c r="CM56" s="5">
        <v>-384.17542609705299</v>
      </c>
      <c r="CN56" s="1">
        <v>-0.23150890781071701</v>
      </c>
      <c r="CO56" s="5">
        <v>336.15161290322601</v>
      </c>
      <c r="CP56" s="5">
        <v>3516.3546466822499</v>
      </c>
      <c r="CQ56" s="5">
        <v>742.26558909514404</v>
      </c>
      <c r="CR56" s="1">
        <v>0.21108951277013199</v>
      </c>
      <c r="CS56" s="5">
        <v>326.64534592011398</v>
      </c>
      <c r="CT56" s="1">
        <v>9.2893174534687498E-2</v>
      </c>
      <c r="CU56" s="5">
        <v>437.639247311828</v>
      </c>
      <c r="CV56" s="5">
        <v>3313.9785230416301</v>
      </c>
      <c r="CW56" s="5">
        <v>477.66760008141102</v>
      </c>
      <c r="CX56" s="1">
        <v>0.14413720449914</v>
      </c>
      <c r="CY56" s="5">
        <v>40.256394075827998</v>
      </c>
      <c r="CZ56" s="1">
        <v>1.2147451709759401E-2</v>
      </c>
      <c r="DA56" s="5">
        <v>458.945698924731</v>
      </c>
      <c r="DB56" s="5">
        <v>3327.7751656379701</v>
      </c>
      <c r="DC56" s="5">
        <v>412.51060722067501</v>
      </c>
      <c r="DD56" s="1">
        <v>0.123959879104871</v>
      </c>
      <c r="DE56" s="5">
        <v>-35.7834411563624</v>
      </c>
      <c r="DF56" s="1">
        <v>-1.07529623773433E-2</v>
      </c>
      <c r="DG56" s="5">
        <v>465.82150537634402</v>
      </c>
      <c r="DH56" s="5">
        <v>2950.5767415712899</v>
      </c>
      <c r="DI56" s="5">
        <v>-145.892388019789</v>
      </c>
      <c r="DJ56" s="1">
        <v>-4.9445379936837702E-2</v>
      </c>
      <c r="DK56" s="5">
        <v>-634.49070277068495</v>
      </c>
      <c r="DL56" s="1">
        <v>-0.21503955271903699</v>
      </c>
      <c r="DM56" s="5">
        <v>505.29763824884799</v>
      </c>
      <c r="DN56" s="5">
        <v>2613.3595459891399</v>
      </c>
      <c r="DO56" s="5">
        <v>-326.94372313710102</v>
      </c>
      <c r="DP56" s="1">
        <v>-0.12510476166162399</v>
      </c>
      <c r="DQ56" s="5">
        <v>-827.12153571312001</v>
      </c>
      <c r="DR56" s="1">
        <v>-0.31649741306455398</v>
      </c>
      <c r="DS56" s="5">
        <v>475.60322580645197</v>
      </c>
      <c r="DT56" s="5">
        <v>2846.7319172075499</v>
      </c>
      <c r="DU56" s="5">
        <v>375.09038764556402</v>
      </c>
      <c r="DV56" s="1">
        <v>0.131761752969525</v>
      </c>
      <c r="DW56" s="5">
        <v>-55.609091663305101</v>
      </c>
      <c r="DX56" s="1">
        <v>-1.9534361956307301E-2</v>
      </c>
      <c r="DY56" s="5">
        <v>456.28655913978503</v>
      </c>
      <c r="DZ56" s="5">
        <v>2772.8398539690102</v>
      </c>
      <c r="EA56" s="5">
        <v>539.62945888467902</v>
      </c>
      <c r="EB56" s="1">
        <v>0.19461255871386099</v>
      </c>
      <c r="EC56" s="5">
        <v>128.43367302072201</v>
      </c>
      <c r="ED56" s="1">
        <v>4.6318460417713397E-2</v>
      </c>
      <c r="EE56" s="5">
        <v>436.02956989247298</v>
      </c>
      <c r="EF56" s="5">
        <v>1793.0163925335401</v>
      </c>
      <c r="EG56" s="5">
        <v>-6.3253925653039902</v>
      </c>
      <c r="EH56" s="1">
        <v>-3.5277940523266299E-3</v>
      </c>
      <c r="EI56" s="5">
        <v>-373.58093748164498</v>
      </c>
      <c r="EJ56" s="1">
        <v>-0.208353330754424</v>
      </c>
      <c r="EK56" s="5">
        <v>386.014055299539</v>
      </c>
      <c r="EL56" s="5">
        <v>2381.4814076371099</v>
      </c>
      <c r="EM56" s="5">
        <v>449.51547377615299</v>
      </c>
      <c r="EN56" s="1">
        <v>0.18875455938249799</v>
      </c>
      <c r="EO56" s="5">
        <v>65.534078852954295</v>
      </c>
      <c r="EP56" s="1">
        <v>2.75181988164152E-2</v>
      </c>
      <c r="EQ56" s="5">
        <v>414.19032258064499</v>
      </c>
      <c r="ER56" s="5">
        <v>2558.2051159115599</v>
      </c>
      <c r="ES56" s="5">
        <v>735.19471063371395</v>
      </c>
      <c r="ET56" s="1">
        <v>0.28738692846048203</v>
      </c>
      <c r="EU56" s="5">
        <v>319.93375911177202</v>
      </c>
      <c r="EV56" s="1">
        <v>0.12506180881347001</v>
      </c>
      <c r="EW56" s="5">
        <v>432.21827956989301</v>
      </c>
      <c r="EX56" s="5">
        <v>1617.71055940624</v>
      </c>
      <c r="EY56" s="5">
        <v>348.44575889446901</v>
      </c>
      <c r="EZ56" s="1">
        <v>0.215394377485155</v>
      </c>
      <c r="FA56" s="5">
        <v>83.496751826892805</v>
      </c>
      <c r="FB56" s="1">
        <v>5.1614147748123201E-2</v>
      </c>
      <c r="FC56" s="5">
        <v>277.19247311828002</v>
      </c>
      <c r="FD56" s="4">
        <v>415.43435761764698</v>
      </c>
      <c r="FE56" s="4">
        <v>205.44047215069901</v>
      </c>
      <c r="FF56" s="1">
        <v>0.49451969579218102</v>
      </c>
      <c r="FG56" s="4">
        <v>156.14936926569999</v>
      </c>
      <c r="FH56" s="1">
        <v>0.37587013785079099</v>
      </c>
      <c r="FI56" s="4">
        <v>47.731182795698899</v>
      </c>
      <c r="FJ56" s="4">
        <v>2067.2139319316402</v>
      </c>
      <c r="FK56" s="4">
        <v>68.398743806961093</v>
      </c>
      <c r="FL56" s="1">
        <v>3.3087404622437103E-2</v>
      </c>
      <c r="FM56" s="4">
        <v>-377.03267729560997</v>
      </c>
      <c r="FN56" s="1">
        <v>-0.182386869337372</v>
      </c>
      <c r="FO56" s="4">
        <v>421.85806451612899</v>
      </c>
      <c r="FP56" s="4">
        <v>6830.33316972388</v>
      </c>
      <c r="FQ56" s="4">
        <v>1219.9331891765501</v>
      </c>
      <c r="FR56" s="1">
        <v>0.17860522449827601</v>
      </c>
      <c r="FS56" s="4">
        <v>366.90173999594202</v>
      </c>
      <c r="FT56" s="1">
        <v>5.3716521709697797E-2</v>
      </c>
      <c r="FU56" s="4">
        <v>896.58494623655895</v>
      </c>
      <c r="FV56" s="4">
        <v>6278.3519072092604</v>
      </c>
      <c r="FW56" s="4">
        <v>266.61821920088602</v>
      </c>
      <c r="FX56" s="1">
        <v>4.24662750896036E-2</v>
      </c>
      <c r="FY56" s="4">
        <v>-670.27414392704804</v>
      </c>
      <c r="FZ56" s="1">
        <v>-0.106759569045085</v>
      </c>
      <c r="GA56" s="4">
        <v>971.11914362519201</v>
      </c>
      <c r="GB56" s="4">
        <v>5460.0914631966898</v>
      </c>
      <c r="GC56" s="4">
        <v>48.146664508463701</v>
      </c>
      <c r="GD56" s="1">
        <v>8.8179227093524801E-3</v>
      </c>
      <c r="GE56" s="4">
        <v>-882.73062737642499</v>
      </c>
      <c r="GF56" s="1">
        <v>-0.161669567868304</v>
      </c>
      <c r="GG56" s="4">
        <v>931.88978494623598</v>
      </c>
      <c r="GH56" s="4">
        <v>4565.8562465025598</v>
      </c>
      <c r="GI56" s="4">
        <v>533.30406631937501</v>
      </c>
      <c r="GJ56" s="1">
        <v>0.11680264062800599</v>
      </c>
      <c r="GK56" s="4">
        <v>-245.147264460923</v>
      </c>
      <c r="GL56" s="1">
        <v>-5.3691411035707799E-2</v>
      </c>
      <c r="GM56" s="4">
        <v>822.04362519201197</v>
      </c>
      <c r="GN56" s="4">
        <v>4939.6865235486703</v>
      </c>
      <c r="GO56" s="4">
        <v>1184.71018440987</v>
      </c>
      <c r="GP56" s="1">
        <v>0.239835094547411</v>
      </c>
      <c r="GQ56" s="4">
        <v>385.46783796472698</v>
      </c>
      <c r="GR56" s="1">
        <v>7.8034878554966797E-2</v>
      </c>
      <c r="GS56" s="4">
        <v>846.40860215053794</v>
      </c>
      <c r="GT56" s="4">
        <v>1617.71055940624</v>
      </c>
      <c r="GU56" s="4">
        <v>348.44575889446901</v>
      </c>
      <c r="GV56" s="1">
        <v>0.215394377485155</v>
      </c>
      <c r="GW56" s="4">
        <v>83.496751826892805</v>
      </c>
      <c r="GX56" s="1">
        <v>5.1614147748123201E-2</v>
      </c>
      <c r="GY56" s="4">
        <v>277.19247311828002</v>
      </c>
    </row>
    <row r="57" spans="1:207" s="8" customFormat="1" x14ac:dyDescent="0.25">
      <c r="A57" s="4" t="s">
        <v>220</v>
      </c>
      <c r="B57" s="4" t="s">
        <v>306</v>
      </c>
      <c r="C57" s="4" t="s">
        <v>307</v>
      </c>
      <c r="D57" s="30" t="s">
        <v>239</v>
      </c>
      <c r="E57" s="4"/>
      <c r="F57" s="5">
        <v>2481.0762981165799</v>
      </c>
      <c r="G57" s="5">
        <v>2688.57258707139</v>
      </c>
      <c r="H57" s="5">
        <v>1921.15897153785</v>
      </c>
      <c r="I57" s="5">
        <v>1064.289528368</v>
      </c>
      <c r="J57" s="5">
        <v>1742.7964130714199</v>
      </c>
      <c r="K57" s="5">
        <v>1248.51194926173</v>
      </c>
      <c r="L57" s="5">
        <v>1001.55386721738</v>
      </c>
      <c r="M57" s="5">
        <v>2390.9973487608099</v>
      </c>
      <c r="N57" s="5">
        <v>1524.13218618681</v>
      </c>
      <c r="O57" s="5">
        <v>1931.92220071406</v>
      </c>
      <c r="P57" s="5">
        <v>1852.13039167634</v>
      </c>
      <c r="Q57" s="5">
        <v>1580.4795736082201</v>
      </c>
      <c r="R57" s="5">
        <v>1525.0906588596099</v>
      </c>
      <c r="S57" s="5">
        <v>1817.71240004125</v>
      </c>
      <c r="T57" s="5">
        <v>1666.5996514414201</v>
      </c>
      <c r="U57" s="5">
        <v>1463.8663564103799</v>
      </c>
      <c r="V57" s="5">
        <v>2092.8448834979299</v>
      </c>
      <c r="W57" s="5">
        <v>2480.6102593283899</v>
      </c>
      <c r="X57" s="5">
        <v>2650.5727700307698</v>
      </c>
      <c r="Y57" s="5">
        <v>2481.17417787865</v>
      </c>
      <c r="Z57" s="5">
        <v>2201.21891291978</v>
      </c>
      <c r="AA57" s="5">
        <v>2143.80869287513</v>
      </c>
      <c r="AB57" s="5">
        <v>1365.8110193100299</v>
      </c>
      <c r="AC57" s="5">
        <v>5169.6488851879703</v>
      </c>
      <c r="AD57" s="5">
        <v>2985.44849990585</v>
      </c>
      <c r="AE57" s="5">
        <v>2991.3083623331499</v>
      </c>
      <c r="AF57" s="5">
        <v>3392.5512159781902</v>
      </c>
      <c r="AG57" s="5">
        <v>3456.0543869008702</v>
      </c>
      <c r="AH57" s="5">
        <v>3432.6099652845601</v>
      </c>
      <c r="AI57" s="5">
        <v>3342.8030589008599</v>
      </c>
      <c r="AJ57" s="5">
        <v>3130.46600785181</v>
      </c>
      <c r="AK57" s="5">
        <v>4573.4551428263203</v>
      </c>
      <c r="AL57" s="5">
        <v>5131.7469479094298</v>
      </c>
      <c r="AM57" s="5">
        <v>4345.0276057949104</v>
      </c>
      <c r="AN57" s="5">
        <v>1365.8110193100299</v>
      </c>
      <c r="AO57" s="5">
        <v>8155.0973850938199</v>
      </c>
      <c r="AP57" s="5">
        <v>6383.8595783113396</v>
      </c>
      <c r="AQ57" s="5">
        <v>6888.6643521854303</v>
      </c>
      <c r="AR57" s="5">
        <v>6473.2690667526604</v>
      </c>
      <c r="AS57" s="5">
        <v>9705.2020907357492</v>
      </c>
      <c r="AT57" s="5">
        <v>5710.8386251049396</v>
      </c>
      <c r="AU57" s="5">
        <f t="shared" si="25"/>
        <v>504.80477387409064</v>
      </c>
      <c r="AV57" s="5">
        <f t="shared" si="26"/>
        <v>-415.39528543276992</v>
      </c>
      <c r="AW57" s="5">
        <f t="shared" si="27"/>
        <v>3231.9330239830888</v>
      </c>
      <c r="AX57" s="5">
        <v>1389.4434815434299</v>
      </c>
      <c r="AY57" s="5">
        <v>-866.86516257399796</v>
      </c>
      <c r="AZ57" s="5">
        <v>407.79001452724299</v>
      </c>
      <c r="BA57" s="5">
        <v>-79.791809037719503</v>
      </c>
      <c r="BB57" s="5">
        <v>-271.65081806811901</v>
      </c>
      <c r="BC57" s="5">
        <v>-55.388914748613203</v>
      </c>
      <c r="BD57" s="5">
        <v>292.621741181647</v>
      </c>
      <c r="BE57" s="5">
        <v>-151.11274859983101</v>
      </c>
      <c r="BF57" s="5">
        <v>-202.73329503104</v>
      </c>
      <c r="BG57" s="5">
        <v>628.97852708754499</v>
      </c>
      <c r="BH57" s="5">
        <v>387.76537583046502</v>
      </c>
      <c r="BI57" s="5">
        <v>169.96251070238199</v>
      </c>
      <c r="BJ57" s="5">
        <v>-169.39859215212101</v>
      </c>
      <c r="BK57" s="5">
        <v>-279.95526495886998</v>
      </c>
      <c r="BL57" s="6">
        <v>-57.410220044657301</v>
      </c>
      <c r="BM57" s="5" t="s">
        <v>224</v>
      </c>
      <c r="BN57" s="4" t="s">
        <v>224</v>
      </c>
      <c r="BO57" s="7">
        <v>61</v>
      </c>
      <c r="BP57" s="7">
        <v>39</v>
      </c>
      <c r="BQ57" s="4" t="s">
        <v>249</v>
      </c>
      <c r="BR57" s="5">
        <v>1524.13218618681</v>
      </c>
      <c r="BS57" s="5">
        <v>433.61465700930199</v>
      </c>
      <c r="BT57" s="1">
        <v>0.284499376720172</v>
      </c>
      <c r="BU57" s="5">
        <v>250.27048916599799</v>
      </c>
      <c r="BV57" s="1">
        <v>0.164205238518152</v>
      </c>
      <c r="BW57" s="5">
        <v>170.97956989247299</v>
      </c>
      <c r="BX57" s="5">
        <v>1931.92220071406</v>
      </c>
      <c r="BY57" s="5">
        <v>762.46681997697999</v>
      </c>
      <c r="BZ57" s="1">
        <v>0.39466745591264801</v>
      </c>
      <c r="CA57" s="5">
        <v>539.91638380025802</v>
      </c>
      <c r="CB57" s="1">
        <v>0.27947107994343701</v>
      </c>
      <c r="CC57" s="5">
        <v>194.07311827957</v>
      </c>
      <c r="CD57" s="5">
        <v>1852.13039167634</v>
      </c>
      <c r="CE57" s="5">
        <v>683.30457091008896</v>
      </c>
      <c r="CF57" s="1">
        <v>0.368928977128678</v>
      </c>
      <c r="CG57" s="5">
        <v>577.98834537842299</v>
      </c>
      <c r="CH57" s="1">
        <v>0.31206676807203299</v>
      </c>
      <c r="CI57" s="5">
        <v>217.55053763440901</v>
      </c>
      <c r="CJ57" s="5">
        <v>1580.4795736082201</v>
      </c>
      <c r="CK57" s="5">
        <v>594.90988361296604</v>
      </c>
      <c r="CL57" s="1">
        <v>0.37641099166804898</v>
      </c>
      <c r="CM57" s="5">
        <v>377.45126605030998</v>
      </c>
      <c r="CN57" s="1">
        <v>0.238820717681654</v>
      </c>
      <c r="CO57" s="5">
        <v>195.69930875576</v>
      </c>
      <c r="CP57" s="5">
        <v>1525.0906588596099</v>
      </c>
      <c r="CQ57" s="5">
        <v>508.15386156324598</v>
      </c>
      <c r="CR57" s="1">
        <v>0.33319583895636801</v>
      </c>
      <c r="CS57" s="5">
        <v>382.20286595920197</v>
      </c>
      <c r="CT57" s="1">
        <v>0.25060993176956098</v>
      </c>
      <c r="CU57" s="5">
        <v>168.167741935484</v>
      </c>
      <c r="CV57" s="5">
        <v>1817.71240004125</v>
      </c>
      <c r="CW57" s="5">
        <v>647.05142709488803</v>
      </c>
      <c r="CX57" s="1">
        <v>0.35597018927757901</v>
      </c>
      <c r="CY57" s="5">
        <v>459.232338529326</v>
      </c>
      <c r="CZ57" s="1">
        <v>0.252643013558638</v>
      </c>
      <c r="DA57" s="5">
        <v>179.767741935484</v>
      </c>
      <c r="DB57" s="5">
        <v>1666.5996514414201</v>
      </c>
      <c r="DC57" s="5">
        <v>548.91883939365403</v>
      </c>
      <c r="DD57" s="1">
        <v>0.32936454709977903</v>
      </c>
      <c r="DE57" s="5">
        <v>348.62741359464798</v>
      </c>
      <c r="DF57" s="1">
        <v>0.20918485929906699</v>
      </c>
      <c r="DG57" s="5">
        <v>191.90430107526899</v>
      </c>
      <c r="DH57" s="5">
        <v>1463.8663564103799</v>
      </c>
      <c r="DI57" s="5">
        <v>381.62974127295502</v>
      </c>
      <c r="DJ57" s="1">
        <v>0.26069985118639399</v>
      </c>
      <c r="DK57" s="5">
        <v>181.85553433783599</v>
      </c>
      <c r="DL57" s="1">
        <v>0.124229601658291</v>
      </c>
      <c r="DM57" s="5">
        <v>195.67995391705099</v>
      </c>
      <c r="DN57" s="5">
        <v>2092.9445617840702</v>
      </c>
      <c r="DO57" s="5">
        <v>907.21467634821897</v>
      </c>
      <c r="DP57" s="1">
        <v>0.43346330949869599</v>
      </c>
      <c r="DQ57" s="5">
        <v>689.03868568556402</v>
      </c>
      <c r="DR57" s="1">
        <v>0.32921975013911198</v>
      </c>
      <c r="DS57" s="5">
        <v>208.98494623655901</v>
      </c>
      <c r="DT57" s="5">
        <v>2480.6586928351498</v>
      </c>
      <c r="DU57" s="5">
        <v>825.03366550267503</v>
      </c>
      <c r="DV57" s="1">
        <v>0.33258652949138401</v>
      </c>
      <c r="DW57" s="5">
        <v>546.24980005233601</v>
      </c>
      <c r="DX57" s="1">
        <v>0.22020352966333601</v>
      </c>
      <c r="DY57" s="5">
        <v>249.25645161290299</v>
      </c>
      <c r="DZ57" s="5">
        <v>2650.5727700307698</v>
      </c>
      <c r="EA57" s="5">
        <v>1023.38850641549</v>
      </c>
      <c r="EB57" s="1">
        <v>0.38610089033835698</v>
      </c>
      <c r="EC57" s="5">
        <v>784.87504411311704</v>
      </c>
      <c r="ED57" s="1">
        <v>0.29611525968555302</v>
      </c>
      <c r="EE57" s="5">
        <v>268.13763440860203</v>
      </c>
      <c r="EF57" s="5">
        <v>2481.21350517155</v>
      </c>
      <c r="EG57" s="5">
        <v>889.87926691852101</v>
      </c>
      <c r="EH57" s="1">
        <v>0.358646793217819</v>
      </c>
      <c r="EI57" s="5">
        <v>618.13832761036895</v>
      </c>
      <c r="EJ57" s="1">
        <v>0.249127423465169</v>
      </c>
      <c r="EK57" s="5">
        <v>247.85599078340999</v>
      </c>
      <c r="EL57" s="5">
        <v>2201.2180044613901</v>
      </c>
      <c r="EM57" s="5">
        <v>691.41683809523704</v>
      </c>
      <c r="EN57" s="1">
        <v>0.31410647954627202</v>
      </c>
      <c r="EO57" s="5">
        <v>454.54478414142898</v>
      </c>
      <c r="EP57" s="1">
        <v>0.206496940884622</v>
      </c>
      <c r="EQ57" s="5">
        <v>235.41709677419399</v>
      </c>
      <c r="ER57" s="5">
        <v>2143.8070583352301</v>
      </c>
      <c r="ES57" s="5">
        <v>499.563675851727</v>
      </c>
      <c r="ET57" s="1">
        <v>0.23302641621101</v>
      </c>
      <c r="EU57" s="5">
        <v>236.465415234277</v>
      </c>
      <c r="EV57" s="1">
        <v>0.110301631070244</v>
      </c>
      <c r="EW57" s="5">
        <v>240.03440860215099</v>
      </c>
      <c r="EX57" s="5">
        <v>1365.8104428055599</v>
      </c>
      <c r="EY57" s="5">
        <v>290.33959047630401</v>
      </c>
      <c r="EZ57" s="1">
        <v>0.212576783261305</v>
      </c>
      <c r="FA57" s="5">
        <v>133.175017831806</v>
      </c>
      <c r="FB57" s="1">
        <v>9.7506223160988004E-2</v>
      </c>
      <c r="FC57" s="5">
        <v>155.53978494623701</v>
      </c>
      <c r="FD57" s="4">
        <v>3456.0543869008702</v>
      </c>
      <c r="FE57" s="4">
        <v>1196.08147698628</v>
      </c>
      <c r="FF57" s="1">
        <v>0.34608294404152501</v>
      </c>
      <c r="FG57" s="4">
        <v>790.18687296625603</v>
      </c>
      <c r="FH57" s="1">
        <v>0.22863843693005001</v>
      </c>
      <c r="FI57" s="4">
        <v>365.05268817204302</v>
      </c>
      <c r="FJ57" s="4">
        <v>3432.6099652845601</v>
      </c>
      <c r="FK57" s="4">
        <v>1278.2144545230501</v>
      </c>
      <c r="FL57" s="1">
        <v>0.372373927550808</v>
      </c>
      <c r="FM57" s="4">
        <v>955.43961142873297</v>
      </c>
      <c r="FN57" s="1">
        <v>0.27834202577382799</v>
      </c>
      <c r="FO57" s="4">
        <v>413.24984639016901</v>
      </c>
      <c r="FP57" s="4">
        <v>3342.8030589008599</v>
      </c>
      <c r="FQ57" s="4">
        <v>1155.20528865813</v>
      </c>
      <c r="FR57" s="1">
        <v>0.34557982277244098</v>
      </c>
      <c r="FS57" s="4">
        <v>841.43520448852701</v>
      </c>
      <c r="FT57" s="1">
        <v>0.251715458452763</v>
      </c>
      <c r="FU57" s="4">
        <v>347.93548387096803</v>
      </c>
      <c r="FV57" s="4">
        <v>3130.46600785181</v>
      </c>
      <c r="FW57" s="4">
        <v>930.54858066660995</v>
      </c>
      <c r="FX57" s="1">
        <v>0.29725560933503697</v>
      </c>
      <c r="FY57" s="4">
        <v>530.48294793248294</v>
      </c>
      <c r="FZ57" s="1">
        <v>0.16945814029027301</v>
      </c>
      <c r="GA57" s="4">
        <v>387.58425499231902</v>
      </c>
      <c r="GB57" s="4">
        <v>4573.60325461921</v>
      </c>
      <c r="GC57" s="4">
        <v>1732.24834185089</v>
      </c>
      <c r="GD57" s="1">
        <v>0.37874914928429199</v>
      </c>
      <c r="GE57" s="4">
        <v>1235.2884857378999</v>
      </c>
      <c r="GF57" s="1">
        <v>0.270090870800893</v>
      </c>
      <c r="GG57" s="4">
        <v>458.24139784946198</v>
      </c>
      <c r="GH57" s="4">
        <v>5131.7862752023202</v>
      </c>
      <c r="GI57" s="4">
        <v>1913.2677733340099</v>
      </c>
      <c r="GJ57" s="1">
        <v>0.37282686197966702</v>
      </c>
      <c r="GK57" s="4">
        <v>1403.0133717234901</v>
      </c>
      <c r="GL57" s="1">
        <v>0.27339668810898998</v>
      </c>
      <c r="GM57" s="4">
        <v>515.99362519201202</v>
      </c>
      <c r="GN57" s="4">
        <v>4345.0250627966197</v>
      </c>
      <c r="GO57" s="4">
        <v>1190.9805139469599</v>
      </c>
      <c r="GP57" s="1">
        <v>0.274102104529727</v>
      </c>
      <c r="GQ57" s="4">
        <v>691.01019937570697</v>
      </c>
      <c r="GR57" s="1">
        <v>0.15903480173045201</v>
      </c>
      <c r="GS57" s="4">
        <v>475.45150537634402</v>
      </c>
      <c r="GT57" s="4">
        <v>1365.8104428055599</v>
      </c>
      <c r="GU57" s="4">
        <v>290.33959047630401</v>
      </c>
      <c r="GV57" s="1">
        <v>0.212576783261305</v>
      </c>
      <c r="GW57" s="4">
        <v>133.175017831806</v>
      </c>
      <c r="GX57" s="1">
        <v>9.7506223160988004E-2</v>
      </c>
      <c r="GY57" s="4">
        <v>155.53978494623701</v>
      </c>
    </row>
    <row r="58" spans="1:207" s="8" customFormat="1" x14ac:dyDescent="0.25">
      <c r="A58" s="4" t="s">
        <v>220</v>
      </c>
      <c r="B58" s="4" t="s">
        <v>308</v>
      </c>
      <c r="C58" s="4" t="s">
        <v>309</v>
      </c>
      <c r="D58" s="30" t="s">
        <v>232</v>
      </c>
      <c r="E58" s="4"/>
      <c r="F58" s="5">
        <v>47.422161929917301</v>
      </c>
      <c r="G58" s="5">
        <v>453.66446951386598</v>
      </c>
      <c r="H58" s="5">
        <v>1255.58731962565</v>
      </c>
      <c r="I58" s="5">
        <v>2791.9598006833398</v>
      </c>
      <c r="J58" s="5">
        <v>1826.9370183027099</v>
      </c>
      <c r="K58" s="5">
        <v>4045.0883115149099</v>
      </c>
      <c r="L58" s="5">
        <v>3065.92353173026</v>
      </c>
      <c r="M58" s="5">
        <v>3477.1914048356798</v>
      </c>
      <c r="N58" s="5">
        <v>-1903.0340037286101</v>
      </c>
      <c r="O58" s="5">
        <v>5753.4940258842698</v>
      </c>
      <c r="P58" s="5">
        <v>312.82100059277298</v>
      </c>
      <c r="Q58" s="5">
        <v>2911.6694874806099</v>
      </c>
      <c r="R58" s="5">
        <v>2016.31065816245</v>
      </c>
      <c r="S58" s="5">
        <v>1347.7888963983801</v>
      </c>
      <c r="T58" s="5">
        <v>1618.1091640925499</v>
      </c>
      <c r="U58" s="5">
        <v>1777.2970690846701</v>
      </c>
      <c r="V58" s="5">
        <v>1492.72768549338</v>
      </c>
      <c r="W58" s="5">
        <v>2402.1322865800898</v>
      </c>
      <c r="X58" s="5">
        <v>2624.6919969488099</v>
      </c>
      <c r="Y58" s="5">
        <v>2794.6677040455002</v>
      </c>
      <c r="Z58" s="5">
        <v>3348.3109577867099</v>
      </c>
      <c r="AA58" s="5">
        <v>3942.0159513783001</v>
      </c>
      <c r="AB58" s="5">
        <v>2685.48517406767</v>
      </c>
      <c r="AC58" s="5">
        <v>501.08663144378397</v>
      </c>
      <c r="AD58" s="5">
        <v>4047.5471203090001</v>
      </c>
      <c r="AE58" s="5">
        <v>5872.0253298176203</v>
      </c>
      <c r="AF58" s="5">
        <v>6543.1149365659303</v>
      </c>
      <c r="AG58" s="5">
        <v>3850.4600221556602</v>
      </c>
      <c r="AH58" s="5">
        <v>3224.4904880733802</v>
      </c>
      <c r="AI58" s="5">
        <v>3364.0995545608298</v>
      </c>
      <c r="AJ58" s="5">
        <v>3395.4062331772202</v>
      </c>
      <c r="AK58" s="5">
        <v>3894.8599720734701</v>
      </c>
      <c r="AL58" s="5">
        <v>5419.3597009942996</v>
      </c>
      <c r="AM58" s="5">
        <v>7290.32690916501</v>
      </c>
      <c r="AN58" s="5">
        <v>2685.48517406767</v>
      </c>
      <c r="AO58" s="5">
        <v>4548.63375175278</v>
      </c>
      <c r="AP58" s="5">
        <v>12415.1402663836</v>
      </c>
      <c r="AQ58" s="5">
        <v>7074.9505102290505</v>
      </c>
      <c r="AR58" s="5">
        <v>6759.5057877380495</v>
      </c>
      <c r="AS58" s="5">
        <v>9314.2196730677806</v>
      </c>
      <c r="AT58" s="5">
        <v>9975.8120832326895</v>
      </c>
      <c r="AU58" s="5">
        <f t="shared" si="25"/>
        <v>-5340.1897561545493</v>
      </c>
      <c r="AV58" s="5">
        <f t="shared" si="26"/>
        <v>-315.4447224910009</v>
      </c>
      <c r="AW58" s="5">
        <f t="shared" si="27"/>
        <v>2554.7138853297311</v>
      </c>
      <c r="AX58" s="5">
        <v>411.267873105418</v>
      </c>
      <c r="AY58" s="5">
        <v>-5380.2254085642799</v>
      </c>
      <c r="AZ58" s="5">
        <v>7656.5280296128703</v>
      </c>
      <c r="BA58" s="5">
        <v>-5440.6730252914904</v>
      </c>
      <c r="BB58" s="5">
        <v>2598.84848688784</v>
      </c>
      <c r="BC58" s="5">
        <v>-895.35882931816002</v>
      </c>
      <c r="BD58" s="5">
        <v>-668.52176176407397</v>
      </c>
      <c r="BE58" s="5">
        <v>270.32026769417399</v>
      </c>
      <c r="BF58" s="5">
        <v>159.18790499212</v>
      </c>
      <c r="BG58" s="5">
        <v>-284.56938359128702</v>
      </c>
      <c r="BH58" s="5">
        <v>909.40460108670698</v>
      </c>
      <c r="BI58" s="5">
        <v>222.55971036871901</v>
      </c>
      <c r="BJ58" s="5">
        <v>169.97570709668599</v>
      </c>
      <c r="BK58" s="5">
        <v>553.64325374121597</v>
      </c>
      <c r="BL58" s="6">
        <v>593.70499359159203</v>
      </c>
      <c r="BM58" s="5" t="s">
        <v>244</v>
      </c>
      <c r="BN58" s="4" t="s">
        <v>224</v>
      </c>
      <c r="BO58" s="7">
        <v>59</v>
      </c>
      <c r="BP58" s="7">
        <v>40</v>
      </c>
      <c r="BQ58" s="4" t="s">
        <v>249</v>
      </c>
      <c r="BR58" s="5">
        <v>-1885.0946630933599</v>
      </c>
      <c r="BS58" s="5">
        <v>-3961.2756558404699</v>
      </c>
      <c r="BT58" s="1">
        <v>2.1013669676090299</v>
      </c>
      <c r="BU58" s="5">
        <v>-4747.18799377911</v>
      </c>
      <c r="BV58" s="1">
        <v>-2.5182756530588102</v>
      </c>
      <c r="BW58" s="5">
        <v>624.57559139784905</v>
      </c>
      <c r="BX58" s="5">
        <v>5958.4970520626202</v>
      </c>
      <c r="BY58" s="5">
        <v>4368.2571050371198</v>
      </c>
      <c r="BZ58" s="1">
        <v>0.73311391561819805</v>
      </c>
      <c r="CA58" s="5">
        <v>3351.2660461712799</v>
      </c>
      <c r="CB58" s="1">
        <v>0.56243479133906604</v>
      </c>
      <c r="CC58" s="5">
        <v>616.12032258064505</v>
      </c>
      <c r="CD58" s="5">
        <v>416.11347707134001</v>
      </c>
      <c r="CE58" s="5">
        <v>-815.28321626807599</v>
      </c>
      <c r="CF58" s="1">
        <v>-1.95928096827371</v>
      </c>
      <c r="CG58" s="5">
        <v>-1069.25834949048</v>
      </c>
      <c r="CH58" s="1">
        <v>-2.5696316231237102</v>
      </c>
      <c r="CI58" s="5">
        <v>447.03833333333301</v>
      </c>
      <c r="CJ58" s="5">
        <v>3179.9747722790298</v>
      </c>
      <c r="CK58" s="5">
        <v>2241.8548253946701</v>
      </c>
      <c r="CL58" s="1">
        <v>0.70499138701907904</v>
      </c>
      <c r="CM58" s="5">
        <v>1958.39201432748</v>
      </c>
      <c r="CN58" s="1">
        <v>0.61585143108664897</v>
      </c>
      <c r="CO58" s="5">
        <v>446.352718894009</v>
      </c>
      <c r="CP58" s="5">
        <v>2196.0500334896701</v>
      </c>
      <c r="CQ58" s="5">
        <v>943.20901958975196</v>
      </c>
      <c r="CR58" s="1">
        <v>0.42950251825134</v>
      </c>
      <c r="CS58" s="5">
        <v>617.38199285416999</v>
      </c>
      <c r="CT58" s="1">
        <v>0.28113293569778502</v>
      </c>
      <c r="CU58" s="5">
        <v>323.39677419354803</v>
      </c>
      <c r="CV58" s="5">
        <v>1430.87887563452</v>
      </c>
      <c r="CW58" s="5">
        <v>23.133074902099999</v>
      </c>
      <c r="CX58" s="1">
        <v>1.61670392204524E-2</v>
      </c>
      <c r="CY58" s="5">
        <v>-589.78590546854605</v>
      </c>
      <c r="CZ58" s="1">
        <v>-0.41218436830092098</v>
      </c>
      <c r="DA58" s="5">
        <v>264.816129032258</v>
      </c>
      <c r="DB58" s="5">
        <v>1682.4960705170699</v>
      </c>
      <c r="DC58" s="5">
        <v>346.00902494747999</v>
      </c>
      <c r="DD58" s="1">
        <v>0.20565220389557501</v>
      </c>
      <c r="DE58" s="5">
        <v>406.77004551575197</v>
      </c>
      <c r="DF58" s="1">
        <v>0.24176582200916699</v>
      </c>
      <c r="DG58" s="5">
        <v>277.03333333333302</v>
      </c>
      <c r="DH58" s="5">
        <v>1817.7581724961501</v>
      </c>
      <c r="DI58" s="5">
        <v>465.29191011516798</v>
      </c>
      <c r="DJ58" s="1">
        <v>0.25597019293068501</v>
      </c>
      <c r="DK58" s="5">
        <v>159.51438528493</v>
      </c>
      <c r="DL58" s="1">
        <v>8.7753358889254798E-2</v>
      </c>
      <c r="DM58" s="5">
        <v>317.37730414746602</v>
      </c>
      <c r="DN58" s="5">
        <v>1464.15907844801</v>
      </c>
      <c r="DO58" s="5">
        <v>116.896118533341</v>
      </c>
      <c r="DP58" s="1">
        <v>7.9838400249001504E-2</v>
      </c>
      <c r="DQ58" s="5">
        <v>-236.07697932369399</v>
      </c>
      <c r="DR58" s="1">
        <v>-0.161237247235412</v>
      </c>
      <c r="DS58" s="5">
        <v>323.45860215053801</v>
      </c>
      <c r="DT58" s="5">
        <v>2198.2460067717702</v>
      </c>
      <c r="DU58" s="5">
        <v>738.71354090773195</v>
      </c>
      <c r="DV58" s="1">
        <v>0.33604680214684701</v>
      </c>
      <c r="DW58" s="5">
        <v>360.29081917701802</v>
      </c>
      <c r="DX58" s="1">
        <v>0.16389922604982801</v>
      </c>
      <c r="DY58" s="5">
        <v>369.76639784946201</v>
      </c>
      <c r="DZ58" s="5">
        <v>2490.83642615392</v>
      </c>
      <c r="EA58" s="5">
        <v>970.03662609547496</v>
      </c>
      <c r="EB58" s="1">
        <v>0.38944212309970899</v>
      </c>
      <c r="EC58" s="5">
        <v>599.04369049352897</v>
      </c>
      <c r="ED58" s="1">
        <v>0.24049900836664201</v>
      </c>
      <c r="EE58" s="5">
        <v>370.46784946236602</v>
      </c>
      <c r="EF58" s="5">
        <v>2767.3978792774401</v>
      </c>
      <c r="EG58" s="5">
        <v>1034.5795651774099</v>
      </c>
      <c r="EH58" s="1">
        <v>0.37384561610184502</v>
      </c>
      <c r="EI58" s="5">
        <v>586.52106813073499</v>
      </c>
      <c r="EJ58" s="1">
        <v>0.21193955250261101</v>
      </c>
      <c r="EK58" s="5">
        <v>384.62165898617502</v>
      </c>
      <c r="EL58" s="5">
        <v>3347.1946402131198</v>
      </c>
      <c r="EM58" s="5">
        <v>1101.7739074243</v>
      </c>
      <c r="EN58" s="1">
        <v>0.32916338183253901</v>
      </c>
      <c r="EO58" s="5">
        <v>653.87789536408002</v>
      </c>
      <c r="EP58" s="1">
        <v>0.19535102246771299</v>
      </c>
      <c r="EQ58" s="5">
        <v>444.45956989247298</v>
      </c>
      <c r="ER58" s="5">
        <v>3938.1397004994401</v>
      </c>
      <c r="ES58" s="5">
        <v>1496.02123495212</v>
      </c>
      <c r="ET58" s="1">
        <v>0.37988018423073999</v>
      </c>
      <c r="EU58" s="5">
        <v>975.55555388115999</v>
      </c>
      <c r="EV58" s="1">
        <v>0.247719895197583</v>
      </c>
      <c r="EW58" s="5">
        <v>492.67258064516102</v>
      </c>
      <c r="EX58" s="5">
        <v>2704.32482717842</v>
      </c>
      <c r="EY58" s="5">
        <v>922.21711618217898</v>
      </c>
      <c r="EZ58" s="1">
        <v>0.34101566014330598</v>
      </c>
      <c r="FA58" s="5">
        <v>574.43095301791402</v>
      </c>
      <c r="FB58" s="1">
        <v>0.21241196591655401</v>
      </c>
      <c r="FC58" s="5">
        <v>318.95483870967701</v>
      </c>
      <c r="FD58" s="4">
        <v>4073.4023889692598</v>
      </c>
      <c r="FE58" s="4">
        <v>406.98144919665299</v>
      </c>
      <c r="FF58" s="1">
        <v>9.9911918915439102E-2</v>
      </c>
      <c r="FG58" s="4">
        <v>-1395.9219476078299</v>
      </c>
      <c r="FH58" s="1">
        <v>-0.34269188612153201</v>
      </c>
      <c r="FI58" s="4">
        <v>1240.6959139784899</v>
      </c>
      <c r="FJ58" s="4">
        <v>3596.08824935037</v>
      </c>
      <c r="FK58" s="4">
        <v>1426.5716091265899</v>
      </c>
      <c r="FL58" s="1">
        <v>0.39670094564122699</v>
      </c>
      <c r="FM58" s="4">
        <v>889.13366483700304</v>
      </c>
      <c r="FN58" s="1">
        <v>0.24725023502902799</v>
      </c>
      <c r="FO58" s="4">
        <v>893.39105222734304</v>
      </c>
      <c r="FP58" s="4">
        <v>3626.9289091241899</v>
      </c>
      <c r="FQ58" s="4">
        <v>966.34209449185198</v>
      </c>
      <c r="FR58" s="1">
        <v>0.26643535583530298</v>
      </c>
      <c r="FS58" s="4">
        <v>27.596087385624401</v>
      </c>
      <c r="FT58" s="1">
        <v>7.6086650929941E-3</v>
      </c>
      <c r="FU58" s="4">
        <v>588.21290322580603</v>
      </c>
      <c r="FV58" s="4">
        <v>3500.2542430132198</v>
      </c>
      <c r="FW58" s="4">
        <v>811.30093506264802</v>
      </c>
      <c r="FX58" s="1">
        <v>0.23178343021283901</v>
      </c>
      <c r="FY58" s="4">
        <v>566.284430800682</v>
      </c>
      <c r="FZ58" s="1">
        <v>0.16178379954285599</v>
      </c>
      <c r="GA58" s="4">
        <v>594.41063748079898</v>
      </c>
      <c r="GB58" s="4">
        <v>3662.4050852197802</v>
      </c>
      <c r="GC58" s="4">
        <v>855.60965944107295</v>
      </c>
      <c r="GD58" s="1">
        <v>0.233619613213738</v>
      </c>
      <c r="GE58" s="4">
        <v>124.213839853324</v>
      </c>
      <c r="GF58" s="1">
        <v>3.3915920539376899E-2</v>
      </c>
      <c r="GG58" s="4">
        <v>693.22500000000002</v>
      </c>
      <c r="GH58" s="4">
        <v>5258.2343054313596</v>
      </c>
      <c r="GI58" s="4">
        <v>2004.6161912728901</v>
      </c>
      <c r="GJ58" s="1">
        <v>0.38123371360653702</v>
      </c>
      <c r="GK58" s="4">
        <v>1185.5647586242601</v>
      </c>
      <c r="GL58" s="1">
        <v>0.22546822559802401</v>
      </c>
      <c r="GM58" s="4">
        <v>755.08950844854098</v>
      </c>
      <c r="GN58" s="4">
        <v>7285.3343407125603</v>
      </c>
      <c r="GO58" s="4">
        <v>2597.7951423764198</v>
      </c>
      <c r="GP58" s="1">
        <v>0.35657871291632898</v>
      </c>
      <c r="GQ58" s="4">
        <v>1629.4334492452399</v>
      </c>
      <c r="GR58" s="1">
        <v>0.22365939201163301</v>
      </c>
      <c r="GS58" s="4">
        <v>937.13215053763497</v>
      </c>
      <c r="GT58" s="4">
        <v>2704.32482717842</v>
      </c>
      <c r="GU58" s="4">
        <v>922.21711618217898</v>
      </c>
      <c r="GV58" s="1">
        <v>0.34101566014330598</v>
      </c>
      <c r="GW58" s="4">
        <v>574.43095301791402</v>
      </c>
      <c r="GX58" s="1">
        <v>0.21241196591655401</v>
      </c>
      <c r="GY58" s="4">
        <v>318.95483870967701</v>
      </c>
    </row>
    <row r="59" spans="1:207" s="8" customFormat="1" x14ac:dyDescent="0.25">
      <c r="A59" s="4" t="s">
        <v>220</v>
      </c>
      <c r="B59" s="4" t="s">
        <v>310</v>
      </c>
      <c r="C59" s="4" t="s">
        <v>311</v>
      </c>
      <c r="D59" s="30" t="s">
        <v>223</v>
      </c>
      <c r="E59" s="4"/>
      <c r="F59" s="5">
        <v>811.47180127440799</v>
      </c>
      <c r="G59" s="5">
        <v>981.74068077910204</v>
      </c>
      <c r="H59" s="5">
        <v>1171.89888171588</v>
      </c>
      <c r="I59" s="5">
        <v>2131.0950907891001</v>
      </c>
      <c r="J59" s="5">
        <v>1194.5546783176601</v>
      </c>
      <c r="K59" s="5">
        <v>1211.1896474636001</v>
      </c>
      <c r="L59" s="5">
        <v>1207.69772535383</v>
      </c>
      <c r="M59" s="5">
        <v>1273.0253333140599</v>
      </c>
      <c r="N59" s="5">
        <v>1312.2047492929401</v>
      </c>
      <c r="O59" s="5">
        <v>1798.6781469709799</v>
      </c>
      <c r="P59" s="5">
        <v>2047.98324829894</v>
      </c>
      <c r="Q59" s="5">
        <v>1997.9937522744301</v>
      </c>
      <c r="R59" s="5">
        <v>1794.4140364206601</v>
      </c>
      <c r="S59" s="5">
        <v>1943.6589786213999</v>
      </c>
      <c r="T59" s="5">
        <v>1060.5708920926099</v>
      </c>
      <c r="U59" s="5">
        <v>2290.04973378672</v>
      </c>
      <c r="V59" s="5">
        <v>2347.7548418618098</v>
      </c>
      <c r="W59" s="5">
        <v>2183.62078682838</v>
      </c>
      <c r="X59" s="5">
        <v>2387.3896333579301</v>
      </c>
      <c r="Y59" s="5">
        <v>2147.83234000728</v>
      </c>
      <c r="Z59" s="5">
        <v>2026.60609939447</v>
      </c>
      <c r="AA59" s="5">
        <v>1988.0974661581199</v>
      </c>
      <c r="AB59" s="5">
        <v>1347.6660862143499</v>
      </c>
      <c r="AC59" s="5">
        <v>1793.21248205351</v>
      </c>
      <c r="AD59" s="5">
        <v>3302.9939725049799</v>
      </c>
      <c r="AE59" s="5">
        <v>2405.7443257812602</v>
      </c>
      <c r="AF59" s="5">
        <v>2480.7230586678902</v>
      </c>
      <c r="AG59" s="5">
        <v>3110.88289626392</v>
      </c>
      <c r="AH59" s="5">
        <v>4045.9770005733699</v>
      </c>
      <c r="AI59" s="5">
        <v>3738.07301504206</v>
      </c>
      <c r="AJ59" s="5">
        <v>3350.62062587933</v>
      </c>
      <c r="AK59" s="5">
        <v>4531.3756286901798</v>
      </c>
      <c r="AL59" s="5">
        <v>4535.22197336521</v>
      </c>
      <c r="AM59" s="5">
        <v>4014.7035655525901</v>
      </c>
      <c r="AN59" s="5">
        <v>1347.6660862143499</v>
      </c>
      <c r="AO59" s="5">
        <v>5096.2064545584899</v>
      </c>
      <c r="AP59" s="5">
        <v>4886.4673844491499</v>
      </c>
      <c r="AQ59" s="5">
        <v>7156.8598968372899</v>
      </c>
      <c r="AR59" s="5">
        <v>7088.6936409213804</v>
      </c>
      <c r="AS59" s="5">
        <v>9066.5976020554008</v>
      </c>
      <c r="AT59" s="5">
        <v>5362.3696517669396</v>
      </c>
      <c r="AU59" s="5">
        <f t="shared" si="25"/>
        <v>2270.3925123881399</v>
      </c>
      <c r="AV59" s="5">
        <f t="shared" si="26"/>
        <v>-68.16625591590946</v>
      </c>
      <c r="AW59" s="5">
        <f t="shared" si="27"/>
        <v>1977.9039611340204</v>
      </c>
      <c r="AX59" s="5">
        <v>65.327607960229003</v>
      </c>
      <c r="AY59" s="5">
        <v>39.179415978878097</v>
      </c>
      <c r="AZ59" s="5">
        <v>486.473397678043</v>
      </c>
      <c r="BA59" s="5">
        <v>249.305101327963</v>
      </c>
      <c r="BB59" s="5">
        <v>-49.989496024516299</v>
      </c>
      <c r="BC59" s="5">
        <v>-203.579715853772</v>
      </c>
      <c r="BD59" s="5">
        <v>149.244942200748</v>
      </c>
      <c r="BE59" s="5">
        <v>-883.08808652879395</v>
      </c>
      <c r="BF59" s="5">
        <v>1229.4788416941101</v>
      </c>
      <c r="BG59" s="5">
        <v>57.705108075089797</v>
      </c>
      <c r="BH59" s="5">
        <v>-164.13405503342599</v>
      </c>
      <c r="BI59" s="5">
        <v>203.76884652955101</v>
      </c>
      <c r="BJ59" s="5">
        <v>-239.55729335065001</v>
      </c>
      <c r="BK59" s="5">
        <v>-121.22624061280899</v>
      </c>
      <c r="BL59" s="6">
        <v>-38.508633236354598</v>
      </c>
      <c r="BM59" s="5" t="s">
        <v>244</v>
      </c>
      <c r="BN59" s="4" t="s">
        <v>244</v>
      </c>
      <c r="BO59" s="7">
        <v>77</v>
      </c>
      <c r="BP59" s="7">
        <v>41</v>
      </c>
      <c r="BQ59" s="4" t="s">
        <v>249</v>
      </c>
      <c r="BR59" s="5">
        <v>1312.7177769242901</v>
      </c>
      <c r="BS59" s="5">
        <v>790.87677375260103</v>
      </c>
      <c r="BT59" s="1">
        <v>0.60247281453415802</v>
      </c>
      <c r="BU59" s="5">
        <v>484.14793232097702</v>
      </c>
      <c r="BV59" s="1">
        <v>0.36881341963338099</v>
      </c>
      <c r="BW59" s="5">
        <v>305.00215053763401</v>
      </c>
      <c r="BX59" s="5">
        <v>1803.11356689596</v>
      </c>
      <c r="BY59" s="5">
        <v>1154.3391256600801</v>
      </c>
      <c r="BZ59" s="1">
        <v>0.64019213589927204</v>
      </c>
      <c r="CA59" s="5">
        <v>793.65406679952798</v>
      </c>
      <c r="CB59" s="1">
        <v>0.44015755932988498</v>
      </c>
      <c r="CC59" s="5">
        <v>378.51397849462398</v>
      </c>
      <c r="CD59" s="5">
        <v>2053.7195218616598</v>
      </c>
      <c r="CE59" s="5">
        <v>1241.59300233157</v>
      </c>
      <c r="CF59" s="1">
        <v>0.60455821211948602</v>
      </c>
      <c r="CG59" s="5">
        <v>846.89251189868401</v>
      </c>
      <c r="CH59" s="1">
        <v>0.41237009381446099</v>
      </c>
      <c r="CI59" s="5">
        <v>422.94838709677401</v>
      </c>
      <c r="CJ59" s="5">
        <v>2002.19016714401</v>
      </c>
      <c r="CK59" s="5">
        <v>1094.56627748545</v>
      </c>
      <c r="CL59" s="1">
        <v>0.54668447355666505</v>
      </c>
      <c r="CM59" s="5">
        <v>679.62484321727004</v>
      </c>
      <c r="CN59" s="1">
        <v>0.33944070566818801</v>
      </c>
      <c r="CO59" s="5">
        <v>441.21981566820301</v>
      </c>
      <c r="CP59" s="5">
        <v>1800.15676921816</v>
      </c>
      <c r="CQ59" s="5">
        <v>834.02881732345804</v>
      </c>
      <c r="CR59" s="1">
        <v>0.46330899151949401</v>
      </c>
      <c r="CS59" s="5">
        <v>444.12967290702301</v>
      </c>
      <c r="CT59" s="1">
        <v>0.246717219578557</v>
      </c>
      <c r="CU59" s="5">
        <v>450.09301075268797</v>
      </c>
      <c r="CV59" s="5">
        <v>1952.2529494697999</v>
      </c>
      <c r="CW59" s="5">
        <v>991.98081814895204</v>
      </c>
      <c r="CX59" s="1">
        <v>0.50812104979447303</v>
      </c>
      <c r="CY59" s="5">
        <v>597.53338781356797</v>
      </c>
      <c r="CZ59" s="1">
        <v>0.30607375339135601</v>
      </c>
      <c r="DA59" s="5">
        <v>434.76473118279603</v>
      </c>
      <c r="DB59" s="5">
        <v>1060.2911119739999</v>
      </c>
      <c r="DC59" s="5">
        <v>175.70862530950799</v>
      </c>
      <c r="DD59" s="1">
        <v>0.16571734245926201</v>
      </c>
      <c r="DE59" s="5">
        <v>-182.18693252463399</v>
      </c>
      <c r="DF59" s="1">
        <v>-0.171827275044725</v>
      </c>
      <c r="DG59" s="5">
        <v>396.06881720430101</v>
      </c>
      <c r="DH59" s="5">
        <v>2301.8334290109301</v>
      </c>
      <c r="DI59" s="5">
        <v>1254.1866019161901</v>
      </c>
      <c r="DJ59" s="1">
        <v>0.544864187872665</v>
      </c>
      <c r="DK59" s="5">
        <v>904.45841487261305</v>
      </c>
      <c r="DL59" s="1">
        <v>0.392929568001473</v>
      </c>
      <c r="DM59" s="5">
        <v>400.07718894009201</v>
      </c>
      <c r="DN59" s="5">
        <v>2359.78455832397</v>
      </c>
      <c r="DO59" s="5">
        <v>1176.48822597106</v>
      </c>
      <c r="DP59" s="1">
        <v>0.49855747289348001</v>
      </c>
      <c r="DQ59" s="5">
        <v>761.80103278805802</v>
      </c>
      <c r="DR59" s="1">
        <v>0.32282651825178599</v>
      </c>
      <c r="DS59" s="5">
        <v>436.91182795698899</v>
      </c>
      <c r="DT59" s="5">
        <v>2186.96644251834</v>
      </c>
      <c r="DU59" s="5">
        <v>1025.75331671505</v>
      </c>
      <c r="DV59" s="1">
        <v>0.46903020401807199</v>
      </c>
      <c r="DW59" s="5">
        <v>642.26534603463301</v>
      </c>
      <c r="DX59" s="1">
        <v>0.29367864707382102</v>
      </c>
      <c r="DY59" s="5">
        <v>436.97419354838701</v>
      </c>
      <c r="DZ59" s="5">
        <v>2386.8471180505799</v>
      </c>
      <c r="EA59" s="5">
        <v>1362.9142314037199</v>
      </c>
      <c r="EB59" s="1">
        <v>0.57101027589771403</v>
      </c>
      <c r="EC59" s="5">
        <v>1013.17209957234</v>
      </c>
      <c r="ED59" s="1">
        <v>0.42448135530348902</v>
      </c>
      <c r="EE59" s="5">
        <v>408.77526881720399</v>
      </c>
      <c r="EF59" s="5">
        <v>2147.1067169030098</v>
      </c>
      <c r="EG59" s="5">
        <v>1145.7334536657399</v>
      </c>
      <c r="EH59" s="1">
        <v>0.53361737665203002</v>
      </c>
      <c r="EI59" s="5">
        <v>785.36315587705894</v>
      </c>
      <c r="EJ59" s="1">
        <v>0.36577742023455101</v>
      </c>
      <c r="EK59" s="5">
        <v>400.460829493088</v>
      </c>
      <c r="EL59" s="5">
        <v>2026.3437462223001</v>
      </c>
      <c r="EM59" s="5">
        <v>1063.6628308100301</v>
      </c>
      <c r="EN59" s="1">
        <v>0.524917271708222</v>
      </c>
      <c r="EO59" s="5">
        <v>711.85956919598505</v>
      </c>
      <c r="EP59" s="1">
        <v>0.351302473000003</v>
      </c>
      <c r="EQ59" s="5">
        <v>401.36666666666702</v>
      </c>
      <c r="ER59" s="5">
        <v>1988.1687413940299</v>
      </c>
      <c r="ES59" s="5">
        <v>1041.0856489079699</v>
      </c>
      <c r="ET59" s="1">
        <v>0.523640487465868</v>
      </c>
      <c r="EU59" s="5">
        <v>690.59239008024997</v>
      </c>
      <c r="EV59" s="1">
        <v>0.347350994763166</v>
      </c>
      <c r="EW59" s="5">
        <v>396.38724731182799</v>
      </c>
      <c r="EX59" s="5">
        <v>1347.6564828268999</v>
      </c>
      <c r="EY59" s="5">
        <v>766.40625038694998</v>
      </c>
      <c r="EZ59" s="1">
        <v>0.56869555421074902</v>
      </c>
      <c r="FA59" s="5">
        <v>550.52402505264797</v>
      </c>
      <c r="FB59" s="1">
        <v>0.40850471323214999</v>
      </c>
      <c r="FC59" s="5">
        <v>255.13741935483901</v>
      </c>
      <c r="FD59" s="4">
        <v>3115.8313438202499</v>
      </c>
      <c r="FE59" s="4">
        <v>1945.2158994126801</v>
      </c>
      <c r="FF59" s="1">
        <v>0.62430076752090602</v>
      </c>
      <c r="FG59" s="4">
        <v>1277.8019991205001</v>
      </c>
      <c r="FH59" s="1">
        <v>0.410099860396751</v>
      </c>
      <c r="FI59" s="4">
        <v>683.51612903225805</v>
      </c>
      <c r="FJ59" s="4">
        <v>4055.9096890056699</v>
      </c>
      <c r="FK59" s="4">
        <v>2336.15927981703</v>
      </c>
      <c r="FL59" s="1">
        <v>0.57598897878560695</v>
      </c>
      <c r="FM59" s="4">
        <v>1526.5173551159501</v>
      </c>
      <c r="FN59" s="1">
        <v>0.37636867488787401</v>
      </c>
      <c r="FO59" s="4">
        <v>864.16820276497697</v>
      </c>
      <c r="FP59" s="4">
        <v>3752.4097186879699</v>
      </c>
      <c r="FQ59" s="4">
        <v>1826.0096354724101</v>
      </c>
      <c r="FR59" s="1">
        <v>0.48662320278577598</v>
      </c>
      <c r="FS59" s="4">
        <v>1041.66306072059</v>
      </c>
      <c r="FT59" s="1">
        <v>0.27759843375653798</v>
      </c>
      <c r="FU59" s="4">
        <v>884.857741935484</v>
      </c>
      <c r="FV59" s="4">
        <v>3362.1245409849298</v>
      </c>
      <c r="FW59" s="4">
        <v>1429.8952272257</v>
      </c>
      <c r="FX59" s="1">
        <v>0.42529513996135698</v>
      </c>
      <c r="FY59" s="4">
        <v>722.27148234797903</v>
      </c>
      <c r="FZ59" s="1">
        <v>0.21482591544226101</v>
      </c>
      <c r="GA59" s="4">
        <v>796.14600614439303</v>
      </c>
      <c r="GB59" s="4">
        <v>4546.7510008423096</v>
      </c>
      <c r="GC59" s="4">
        <v>2202.2415426861098</v>
      </c>
      <c r="GD59" s="1">
        <v>0.484354991570494</v>
      </c>
      <c r="GE59" s="4">
        <v>1404.06637882269</v>
      </c>
      <c r="GF59" s="1">
        <v>0.30880652548656801</v>
      </c>
      <c r="GG59" s="4">
        <v>873.88602150537599</v>
      </c>
      <c r="GH59" s="4">
        <v>4533.9538349535896</v>
      </c>
      <c r="GI59" s="4">
        <v>2508.6476850694598</v>
      </c>
      <c r="GJ59" s="1">
        <v>0.55330243235596199</v>
      </c>
      <c r="GK59" s="4">
        <v>1798.5352554494</v>
      </c>
      <c r="GL59" s="1">
        <v>0.39668142220239599</v>
      </c>
      <c r="GM59" s="4">
        <v>809.23609831029205</v>
      </c>
      <c r="GN59" s="4">
        <v>4014.51248761633</v>
      </c>
      <c r="GO59" s="4">
        <v>2104.748479718</v>
      </c>
      <c r="GP59" s="1">
        <v>0.52428495021763399</v>
      </c>
      <c r="GQ59" s="4">
        <v>1402.4519592762299</v>
      </c>
      <c r="GR59" s="1">
        <v>0.34934552167975902</v>
      </c>
      <c r="GS59" s="4">
        <v>797.75391397849501</v>
      </c>
      <c r="GT59" s="4">
        <v>1347.6564828268999</v>
      </c>
      <c r="GU59" s="4">
        <v>766.40625038694998</v>
      </c>
      <c r="GV59" s="1">
        <v>0.56869555421074902</v>
      </c>
      <c r="GW59" s="4">
        <v>550.52402505264797</v>
      </c>
      <c r="GX59" s="1">
        <v>0.40850471323214999</v>
      </c>
      <c r="GY59" s="4">
        <v>255.13741935483901</v>
      </c>
    </row>
    <row r="60" spans="1:207" s="8" customFormat="1" x14ac:dyDescent="0.25">
      <c r="A60" s="4" t="s">
        <v>220</v>
      </c>
      <c r="B60" s="4" t="s">
        <v>312</v>
      </c>
      <c r="C60" s="4" t="s">
        <v>313</v>
      </c>
      <c r="D60" s="30" t="s">
        <v>264</v>
      </c>
      <c r="E60" s="4"/>
      <c r="F60" s="5">
        <v>1519.52152882372</v>
      </c>
      <c r="G60" s="5">
        <v>1485.74043221187</v>
      </c>
      <c r="H60" s="5">
        <v>1018.00722323005</v>
      </c>
      <c r="I60" s="5">
        <v>1006.42124787382</v>
      </c>
      <c r="J60" s="5">
        <v>1218.30480191129</v>
      </c>
      <c r="K60" s="5">
        <v>1553.2389694536</v>
      </c>
      <c r="L60" s="5">
        <v>1610.7576901268301</v>
      </c>
      <c r="M60" s="5">
        <v>2472.8335448421199</v>
      </c>
      <c r="N60" s="5">
        <v>2812.8030092863801</v>
      </c>
      <c r="O60" s="5">
        <v>2076.5373994363499</v>
      </c>
      <c r="P60" s="5">
        <v>1973.5551726906101</v>
      </c>
      <c r="Q60" s="5">
        <v>2204.7694076972002</v>
      </c>
      <c r="R60" s="5">
        <v>2292.5247398873798</v>
      </c>
      <c r="S60" s="5">
        <v>2466.3063179006799</v>
      </c>
      <c r="T60" s="5">
        <v>2263.18005505571</v>
      </c>
      <c r="U60" s="5">
        <v>2387.1030389319599</v>
      </c>
      <c r="V60" s="5">
        <v>3311.5542577552601</v>
      </c>
      <c r="W60" s="5">
        <v>2385.0428142133201</v>
      </c>
      <c r="X60" s="5">
        <v>1936.2598253809599</v>
      </c>
      <c r="Y60" s="5">
        <v>1373.08391279332</v>
      </c>
      <c r="Z60" s="5">
        <v>1537.0650978742101</v>
      </c>
      <c r="AA60" s="5">
        <v>1740.4487906133099</v>
      </c>
      <c r="AB60" s="5">
        <v>1137.68917737281</v>
      </c>
      <c r="AC60" s="5">
        <v>3005.26196103559</v>
      </c>
      <c r="AD60" s="5">
        <v>2024.4284711038699</v>
      </c>
      <c r="AE60" s="5">
        <v>2771.5437713648898</v>
      </c>
      <c r="AF60" s="5">
        <v>4083.5912349689502</v>
      </c>
      <c r="AG60" s="5">
        <v>4889.34040872273</v>
      </c>
      <c r="AH60" s="5">
        <v>4178.3245803878099</v>
      </c>
      <c r="AI60" s="5">
        <v>4758.8310577880602</v>
      </c>
      <c r="AJ60" s="5">
        <v>4650.2830939876803</v>
      </c>
      <c r="AK60" s="5">
        <v>5696.5970719685802</v>
      </c>
      <c r="AL60" s="5">
        <v>3309.3437381742801</v>
      </c>
      <c r="AM60" s="5">
        <v>3277.51388848753</v>
      </c>
      <c r="AN60" s="5">
        <v>1137.68917737281</v>
      </c>
      <c r="AO60" s="5">
        <v>5029.6904321394604</v>
      </c>
      <c r="AP60" s="5">
        <v>6855.1350063338396</v>
      </c>
      <c r="AQ60" s="5">
        <v>9067.6649891105408</v>
      </c>
      <c r="AR60" s="5">
        <v>9409.1141517757296</v>
      </c>
      <c r="AS60" s="5">
        <v>9005.9408101428598</v>
      </c>
      <c r="AT60" s="5">
        <v>4415.2030658603398</v>
      </c>
      <c r="AU60" s="5">
        <f t="shared" si="25"/>
        <v>2212.5299827767012</v>
      </c>
      <c r="AV60" s="5">
        <f t="shared" si="26"/>
        <v>341.44916266518885</v>
      </c>
      <c r="AW60" s="5">
        <f t="shared" si="27"/>
        <v>-403.17334163286978</v>
      </c>
      <c r="AX60" s="5">
        <v>862.075854715285</v>
      </c>
      <c r="AY60" s="5">
        <v>339.969464444263</v>
      </c>
      <c r="AZ60" s="5">
        <v>-736.265609850028</v>
      </c>
      <c r="BA60" s="5">
        <v>-102.982226745747</v>
      </c>
      <c r="BB60" s="5">
        <v>231.21423500659401</v>
      </c>
      <c r="BC60" s="5">
        <v>87.755332190180496</v>
      </c>
      <c r="BD60" s="5">
        <v>173.78157801329499</v>
      </c>
      <c r="BE60" s="5">
        <v>-203.126262844964</v>
      </c>
      <c r="BF60" s="5">
        <v>123.922983876253</v>
      </c>
      <c r="BG60" s="5">
        <v>924.45121882329795</v>
      </c>
      <c r="BH60" s="5">
        <v>-926.511443541944</v>
      </c>
      <c r="BI60" s="5">
        <v>-448.78298883235499</v>
      </c>
      <c r="BJ60" s="5">
        <v>-563.17591258764401</v>
      </c>
      <c r="BK60" s="5">
        <v>163.98118508089601</v>
      </c>
      <c r="BL60" s="6">
        <v>203.38369273909899</v>
      </c>
      <c r="BM60" s="5" t="s">
        <v>314</v>
      </c>
      <c r="BN60" s="4" t="s">
        <v>314</v>
      </c>
      <c r="BO60" s="7">
        <v>76</v>
      </c>
      <c r="BP60" s="7">
        <v>42</v>
      </c>
      <c r="BQ60" s="4" t="s">
        <v>249</v>
      </c>
      <c r="BR60" s="5">
        <v>2812.8030092863801</v>
      </c>
      <c r="BS60" s="5">
        <v>1938.8870969525501</v>
      </c>
      <c r="BT60" s="1">
        <v>0.68930781521186202</v>
      </c>
      <c r="BU60" s="5">
        <v>1434.24749968571</v>
      </c>
      <c r="BV60" s="1">
        <v>0.50989973167355895</v>
      </c>
      <c r="BW60" s="5">
        <v>479.42795698924698</v>
      </c>
      <c r="BX60" s="5">
        <v>2076.5373994363499</v>
      </c>
      <c r="BY60" s="5">
        <v>1246.64444500633</v>
      </c>
      <c r="BZ60" s="1">
        <v>0.60034769676901101</v>
      </c>
      <c r="CA60" s="5">
        <v>795.75481151669703</v>
      </c>
      <c r="CB60" s="1">
        <v>0.38321236676627801</v>
      </c>
      <c r="CC60" s="5">
        <v>424.177419354839</v>
      </c>
      <c r="CD60" s="5">
        <v>1973.5551726906101</v>
      </c>
      <c r="CE60" s="5">
        <v>1221.1094949769799</v>
      </c>
      <c r="CF60" s="1">
        <v>0.61873592989660398</v>
      </c>
      <c r="CG60" s="5">
        <v>861.74420431789895</v>
      </c>
      <c r="CH60" s="1">
        <v>0.436645611048744</v>
      </c>
      <c r="CI60" s="5">
        <v>370.22795698924699</v>
      </c>
      <c r="CJ60" s="5">
        <v>2204.7694076972002</v>
      </c>
      <c r="CK60" s="5">
        <v>1347.0453572147601</v>
      </c>
      <c r="CL60" s="1">
        <v>0.61096881719785101</v>
      </c>
      <c r="CM60" s="5">
        <v>763.25187352502496</v>
      </c>
      <c r="CN60" s="1">
        <v>0.34618217708409399</v>
      </c>
      <c r="CO60" s="5">
        <v>419.52857142857101</v>
      </c>
      <c r="CP60" s="5">
        <v>2292.5247398873798</v>
      </c>
      <c r="CQ60" s="5">
        <v>1363.0949487267801</v>
      </c>
      <c r="CR60" s="1">
        <v>0.594582437873166</v>
      </c>
      <c r="CS60" s="5">
        <v>717.93620354919096</v>
      </c>
      <c r="CT60" s="1">
        <v>0.31316399385267302</v>
      </c>
      <c r="CU60" s="5">
        <v>469.04247311827999</v>
      </c>
      <c r="CV60" s="5">
        <v>2466.3063179006799</v>
      </c>
      <c r="CW60" s="5">
        <v>1374.93373862111</v>
      </c>
      <c r="CX60" s="1">
        <v>0.55748701150449698</v>
      </c>
      <c r="CY60" s="5">
        <v>930.99815622928702</v>
      </c>
      <c r="CZ60" s="1">
        <v>0.37748683100392599</v>
      </c>
      <c r="DA60" s="5">
        <v>500.927419354839</v>
      </c>
      <c r="DB60" s="5">
        <v>2263.18005505571</v>
      </c>
      <c r="DC60" s="5">
        <v>1084.88282785303</v>
      </c>
      <c r="DD60" s="1">
        <v>0.479362137108586</v>
      </c>
      <c r="DE60" s="5">
        <v>890.780166212479</v>
      </c>
      <c r="DF60" s="1">
        <v>0.39359668455126601</v>
      </c>
      <c r="DG60" s="5">
        <v>544.62311827957001</v>
      </c>
      <c r="DH60" s="5">
        <v>2387.1030389319599</v>
      </c>
      <c r="DI60" s="5">
        <v>1277.4690696288001</v>
      </c>
      <c r="DJ60" s="1">
        <v>0.53515455713229698</v>
      </c>
      <c r="DK60" s="5">
        <v>793.39141994410897</v>
      </c>
      <c r="DL60" s="1">
        <v>0.332365803655919</v>
      </c>
      <c r="DM60" s="5">
        <v>515.19470046082995</v>
      </c>
      <c r="DN60" s="5">
        <v>3311.9979900490198</v>
      </c>
      <c r="DO60" s="5">
        <v>1680.62365093887</v>
      </c>
      <c r="DP60" s="1">
        <v>0.50743498516253505</v>
      </c>
      <c r="DQ60" s="5">
        <v>1003.70227798411</v>
      </c>
      <c r="DR60" s="1">
        <v>0.30305038861730998</v>
      </c>
      <c r="DS60" s="5">
        <v>655.971505376344</v>
      </c>
      <c r="DT60" s="5">
        <v>2385.5403075929598</v>
      </c>
      <c r="DU60" s="5">
        <v>1173.6375647531599</v>
      </c>
      <c r="DV60" s="1">
        <v>0.49197976702283103</v>
      </c>
      <c r="DW60" s="5">
        <v>734.74125020954398</v>
      </c>
      <c r="DX60" s="1">
        <v>0.307997835069452</v>
      </c>
      <c r="DY60" s="5">
        <v>444.538172043011</v>
      </c>
      <c r="DZ60" s="5">
        <v>1936.23123326314</v>
      </c>
      <c r="EA60" s="5">
        <v>971.48442749057403</v>
      </c>
      <c r="EB60" s="1">
        <v>0.50173988044461204</v>
      </c>
      <c r="EC60" s="5">
        <v>672.86788881999803</v>
      </c>
      <c r="ED60" s="1">
        <v>0.34751422106026503</v>
      </c>
      <c r="EE60" s="5">
        <v>315.14086021505398</v>
      </c>
      <c r="EF60" s="5">
        <v>1373.0758347511101</v>
      </c>
      <c r="EG60" s="5">
        <v>727.11606168119795</v>
      </c>
      <c r="EH60" s="1">
        <v>0.52955273356259802</v>
      </c>
      <c r="EI60" s="5">
        <v>487.44944893361497</v>
      </c>
      <c r="EJ60" s="1">
        <v>0.355005482287852</v>
      </c>
      <c r="EK60" s="5">
        <v>249.91935483871001</v>
      </c>
      <c r="EL60" s="5">
        <v>1537.0607012409</v>
      </c>
      <c r="EM60" s="5">
        <v>879.84796766256295</v>
      </c>
      <c r="EN60" s="1">
        <v>0.572422394868494</v>
      </c>
      <c r="EO60" s="5">
        <v>613.17541711916397</v>
      </c>
      <c r="EP60" s="1">
        <v>0.39892726202949302</v>
      </c>
      <c r="EQ60" s="5">
        <v>269.14548387096801</v>
      </c>
      <c r="ER60" s="5">
        <v>1740.4139633311199</v>
      </c>
      <c r="ES60" s="5">
        <v>858.78994824758195</v>
      </c>
      <c r="ET60" s="1">
        <v>0.49344004721949902</v>
      </c>
      <c r="EU60" s="5">
        <v>555.34230421515804</v>
      </c>
      <c r="EV60" s="1">
        <v>0.31908632998567998</v>
      </c>
      <c r="EW60" s="5">
        <v>306.89731182795703</v>
      </c>
      <c r="EX60" s="5">
        <v>1137.66590335521</v>
      </c>
      <c r="EY60" s="5">
        <v>467.05143010651301</v>
      </c>
      <c r="EZ60" s="1">
        <v>0.41053478769916801</v>
      </c>
      <c r="FA60" s="5">
        <v>242.85382284205301</v>
      </c>
      <c r="FB60" s="1">
        <v>0.21346673230324301</v>
      </c>
      <c r="FC60" s="5">
        <v>225.944086021505</v>
      </c>
      <c r="FD60" s="4">
        <v>4889.34040872273</v>
      </c>
      <c r="FE60" s="4">
        <v>3185.5315419588701</v>
      </c>
      <c r="FF60" s="1">
        <v>0.65152582468501996</v>
      </c>
      <c r="FG60" s="4">
        <v>2230.0023112024001</v>
      </c>
      <c r="FH60" s="1">
        <v>0.45609471314862998</v>
      </c>
      <c r="FI60" s="4">
        <v>903.60537634408604</v>
      </c>
      <c r="FJ60" s="4">
        <v>4178.3245803878099</v>
      </c>
      <c r="FK60" s="4">
        <v>2568.1548521917398</v>
      </c>
      <c r="FL60" s="1">
        <v>0.61463747078102304</v>
      </c>
      <c r="FM60" s="4">
        <v>1624.9960778429199</v>
      </c>
      <c r="FN60" s="1">
        <v>0.38891092507995201</v>
      </c>
      <c r="FO60" s="4">
        <v>789.75652841781903</v>
      </c>
      <c r="FP60" s="4">
        <v>4758.8310577880602</v>
      </c>
      <c r="FQ60" s="4">
        <v>2738.0286873478899</v>
      </c>
      <c r="FR60" s="1">
        <v>0.575357404812044</v>
      </c>
      <c r="FS60" s="4">
        <v>1648.93435977848</v>
      </c>
      <c r="FT60" s="1">
        <v>0.34649987355191297</v>
      </c>
      <c r="FU60" s="4">
        <v>969.96989247311797</v>
      </c>
      <c r="FV60" s="4">
        <v>4650.2830939876803</v>
      </c>
      <c r="FW60" s="4">
        <v>2362.3518974818298</v>
      </c>
      <c r="FX60" s="1">
        <v>0.50800173876211996</v>
      </c>
      <c r="FY60" s="4">
        <v>1684.1715861565899</v>
      </c>
      <c r="FZ60" s="1">
        <v>0.36216538909943902</v>
      </c>
      <c r="GA60" s="4">
        <v>1059.8178187404001</v>
      </c>
      <c r="GB60" s="4">
        <v>5697.5382976419796</v>
      </c>
      <c r="GC60" s="4">
        <v>2854.26121569203</v>
      </c>
      <c r="GD60" s="1">
        <v>0.50096393680641205</v>
      </c>
      <c r="GE60" s="4">
        <v>1738.4435281936501</v>
      </c>
      <c r="GF60" s="1">
        <v>0.30512186796763302</v>
      </c>
      <c r="GG60" s="4">
        <v>1100.5096774193501</v>
      </c>
      <c r="GH60" s="4">
        <v>3309.30706801426</v>
      </c>
      <c r="GI60" s="4">
        <v>1698.6004891717701</v>
      </c>
      <c r="GJ60" s="1">
        <v>0.51327980579058596</v>
      </c>
      <c r="GK60" s="4">
        <v>1160.31733775361</v>
      </c>
      <c r="GL60" s="1">
        <v>0.35062244569823398</v>
      </c>
      <c r="GM60" s="4">
        <v>565.06021505376305</v>
      </c>
      <c r="GN60" s="4">
        <v>3277.4746645720102</v>
      </c>
      <c r="GO60" s="4">
        <v>1738.63791591014</v>
      </c>
      <c r="GP60" s="1">
        <v>0.53048096289012303</v>
      </c>
      <c r="GQ60" s="4">
        <v>1168.51772133432</v>
      </c>
      <c r="GR60" s="1">
        <v>0.35652990211197</v>
      </c>
      <c r="GS60" s="4">
        <v>576.04279569892503</v>
      </c>
      <c r="GT60" s="4">
        <v>1137.66590335521</v>
      </c>
      <c r="GU60" s="4">
        <v>467.05143010651301</v>
      </c>
      <c r="GV60" s="1">
        <v>0.41053478769916801</v>
      </c>
      <c r="GW60" s="4">
        <v>242.85382284205301</v>
      </c>
      <c r="GX60" s="1">
        <v>0.21346673230324301</v>
      </c>
      <c r="GY60" s="4">
        <v>225.944086021505</v>
      </c>
    </row>
    <row r="61" spans="1:207" s="8" customFormat="1" x14ac:dyDescent="0.25">
      <c r="A61" s="4" t="s">
        <v>220</v>
      </c>
      <c r="B61" s="4" t="s">
        <v>315</v>
      </c>
      <c r="C61" s="4" t="s">
        <v>316</v>
      </c>
      <c r="D61" s="30" t="s">
        <v>228</v>
      </c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v>135.682613580083</v>
      </c>
      <c r="T61" s="5">
        <v>468.92009841306202</v>
      </c>
      <c r="U61" s="5">
        <v>437.49083053745801</v>
      </c>
      <c r="V61" s="5">
        <v>893.48967763430301</v>
      </c>
      <c r="W61" s="5">
        <v>2150.6339318943201</v>
      </c>
      <c r="X61" s="5">
        <v>2710.0883665423798</v>
      </c>
      <c r="Y61" s="5">
        <v>3212.8741364743</v>
      </c>
      <c r="Z61" s="5">
        <v>3729.76662919212</v>
      </c>
      <c r="AA61" s="5">
        <v>3626.8754062755502</v>
      </c>
      <c r="AB61" s="5">
        <v>850.92472015027704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135.682613580083</v>
      </c>
      <c r="AJ61" s="5">
        <v>906.41092895051997</v>
      </c>
      <c r="AK61" s="5">
        <v>3044.1236095286199</v>
      </c>
      <c r="AL61" s="5">
        <v>5922.9625030166699</v>
      </c>
      <c r="AM61" s="5">
        <v>7356.6420354676602</v>
      </c>
      <c r="AN61" s="5">
        <v>850.92472015027704</v>
      </c>
      <c r="AO61" s="5"/>
      <c r="AP61" s="5"/>
      <c r="AQ61" s="5"/>
      <c r="AR61" s="5">
        <v>1042.0935425306</v>
      </c>
      <c r="AS61" s="5">
        <v>8967.0861125452993</v>
      </c>
      <c r="AT61" s="5">
        <v>8207.5667556179396</v>
      </c>
      <c r="AU61" s="5">
        <f t="shared" si="25"/>
        <v>0</v>
      </c>
      <c r="AV61" s="5">
        <f t="shared" si="26"/>
        <v>1042.0935425306</v>
      </c>
      <c r="AW61" s="5">
        <f t="shared" si="27"/>
        <v>7924.9925700146996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135.682613580083</v>
      </c>
      <c r="BE61" s="5">
        <v>333.23748483297902</v>
      </c>
      <c r="BF61" s="5">
        <v>-31.4292678756042</v>
      </c>
      <c r="BG61" s="5">
        <v>455.99884709684397</v>
      </c>
      <c r="BH61" s="5">
        <v>1257.14425426002</v>
      </c>
      <c r="BI61" s="5">
        <v>559.45443464805703</v>
      </c>
      <c r="BJ61" s="5">
        <v>502.78576993191803</v>
      </c>
      <c r="BK61" s="5">
        <v>516.89249271782205</v>
      </c>
      <c r="BL61" s="6">
        <v>-102.891222916573</v>
      </c>
      <c r="BM61" s="5" t="s">
        <v>244</v>
      </c>
      <c r="BN61" s="4" t="s">
        <v>244</v>
      </c>
      <c r="BO61" s="7">
        <v>66</v>
      </c>
      <c r="BP61" s="7">
        <v>43</v>
      </c>
      <c r="BQ61" s="4" t="s">
        <v>249</v>
      </c>
      <c r="BR61" s="5"/>
      <c r="BS61" s="5"/>
      <c r="BT61" s="1"/>
      <c r="BU61" s="5"/>
      <c r="BV61" s="1"/>
      <c r="BW61" s="5"/>
      <c r="BX61" s="5"/>
      <c r="BY61" s="5"/>
      <c r="BZ61" s="1"/>
      <c r="CA61" s="5"/>
      <c r="CB61" s="1"/>
      <c r="CC61" s="5"/>
      <c r="CD61" s="5"/>
      <c r="CE61" s="5"/>
      <c r="CF61" s="1"/>
      <c r="CG61" s="5"/>
      <c r="CH61" s="1"/>
      <c r="CI61" s="5"/>
      <c r="CJ61" s="5"/>
      <c r="CK61" s="5"/>
      <c r="CL61" s="1"/>
      <c r="CM61" s="5"/>
      <c r="CN61" s="1"/>
      <c r="CO61" s="5"/>
      <c r="CP61" s="5"/>
      <c r="CQ61" s="5"/>
      <c r="CR61" s="1"/>
      <c r="CS61" s="5"/>
      <c r="CT61" s="1"/>
      <c r="CU61" s="5"/>
      <c r="CV61" s="5">
        <v>135.682613580083</v>
      </c>
      <c r="CW61" s="5">
        <v>71.136148098160703</v>
      </c>
      <c r="CX61" s="1">
        <v>0.52428344517534298</v>
      </c>
      <c r="CY61" s="5">
        <v>62.143700620335899</v>
      </c>
      <c r="CZ61" s="1">
        <v>0.45800783888686802</v>
      </c>
      <c r="DA61" s="5">
        <v>8.0829032258064508</v>
      </c>
      <c r="DB61" s="5">
        <v>468.92009841306202</v>
      </c>
      <c r="DC61" s="5">
        <v>226.47324357747601</v>
      </c>
      <c r="DD61" s="1">
        <v>0.48296766196184798</v>
      </c>
      <c r="DE61" s="5">
        <v>202.19093782692099</v>
      </c>
      <c r="DF61" s="1">
        <v>0.43118420070110702</v>
      </c>
      <c r="DG61" s="5">
        <v>26.2408602150538</v>
      </c>
      <c r="DH61" s="5">
        <v>437.49083053745801</v>
      </c>
      <c r="DI61" s="5">
        <v>186.42535077615699</v>
      </c>
      <c r="DJ61" s="1">
        <v>0.42612401852430498</v>
      </c>
      <c r="DK61" s="5">
        <v>149.34795486008801</v>
      </c>
      <c r="DL61" s="1">
        <v>0.34137390874367302</v>
      </c>
      <c r="DM61" s="5">
        <v>37.422811059907801</v>
      </c>
      <c r="DN61" s="5">
        <v>893.48967763430301</v>
      </c>
      <c r="DO61" s="5">
        <v>337.58581496811001</v>
      </c>
      <c r="DP61" s="1">
        <v>0.37782844437771002</v>
      </c>
      <c r="DQ61" s="5">
        <v>196.300465258137</v>
      </c>
      <c r="DR61" s="1">
        <v>0.21970087643080799</v>
      </c>
      <c r="DS61" s="5">
        <v>128.99784946236599</v>
      </c>
      <c r="DT61" s="5">
        <v>2150.6339318943201</v>
      </c>
      <c r="DU61" s="5">
        <v>1070.5194649012401</v>
      </c>
      <c r="DV61" s="1">
        <v>0.49776926190237702</v>
      </c>
      <c r="DW61" s="5">
        <v>825.36497112592701</v>
      </c>
      <c r="DX61" s="1">
        <v>0.38377752665649101</v>
      </c>
      <c r="DY61" s="5">
        <v>225.79053763440899</v>
      </c>
      <c r="DZ61" s="5">
        <v>2710.0883665423798</v>
      </c>
      <c r="EA61" s="5">
        <v>1392.9395364084701</v>
      </c>
      <c r="EB61" s="1">
        <v>0.51398306918885805</v>
      </c>
      <c r="EC61" s="5">
        <v>1056.19099569992</v>
      </c>
      <c r="ED61" s="1">
        <v>0.38972566678607801</v>
      </c>
      <c r="EE61" s="5">
        <v>291.50645161290299</v>
      </c>
      <c r="EF61" s="5">
        <v>3212.8741364743</v>
      </c>
      <c r="EG61" s="5">
        <v>1610.4888762768501</v>
      </c>
      <c r="EH61" s="1">
        <v>0.50126111632998605</v>
      </c>
      <c r="EI61" s="5">
        <v>1138.9858838023799</v>
      </c>
      <c r="EJ61" s="1">
        <v>0.35450684820547301</v>
      </c>
      <c r="EK61" s="5">
        <v>332.90679723502302</v>
      </c>
      <c r="EL61" s="5">
        <v>3729.7666287250699</v>
      </c>
      <c r="EM61" s="5">
        <v>1947.4262135548599</v>
      </c>
      <c r="EN61" s="1">
        <v>0.52213084822964895</v>
      </c>
      <c r="EO61" s="5">
        <v>1521.95809778066</v>
      </c>
      <c r="EP61" s="1">
        <v>0.40805719212005997</v>
      </c>
      <c r="EQ61" s="5">
        <v>355.42881720430103</v>
      </c>
      <c r="ER61" s="5">
        <v>3626.8748981599801</v>
      </c>
      <c r="ES61" s="5">
        <v>1824.7578354125801</v>
      </c>
      <c r="ET61" s="1">
        <v>0.50312125084279202</v>
      </c>
      <c r="EU61" s="5">
        <v>1354.21156945743</v>
      </c>
      <c r="EV61" s="1">
        <v>0.37338248698471999</v>
      </c>
      <c r="EW61" s="5">
        <v>349.756021505376</v>
      </c>
      <c r="EX61" s="5">
        <v>850.92448760276397</v>
      </c>
      <c r="EY61" s="5">
        <v>-62.350711315376699</v>
      </c>
      <c r="EZ61" s="1">
        <v>-7.3274082746204602E-2</v>
      </c>
      <c r="FA61" s="5">
        <v>-365.34441262138802</v>
      </c>
      <c r="FB61" s="1">
        <v>-0.42934998104313798</v>
      </c>
      <c r="FC61" s="5">
        <v>203.428387096774</v>
      </c>
      <c r="FD61" s="4">
        <v>0</v>
      </c>
      <c r="FE61" s="4">
        <v>0</v>
      </c>
      <c r="FF61" s="1"/>
      <c r="FG61" s="4">
        <v>0</v>
      </c>
      <c r="FH61" s="1"/>
      <c r="FI61" s="4">
        <v>0</v>
      </c>
      <c r="FJ61" s="4">
        <v>0</v>
      </c>
      <c r="FK61" s="4">
        <v>0</v>
      </c>
      <c r="FL61" s="1"/>
      <c r="FM61" s="4">
        <v>0</v>
      </c>
      <c r="FN61" s="1"/>
      <c r="FO61" s="4">
        <v>0</v>
      </c>
      <c r="FP61" s="4">
        <v>135.682613580083</v>
      </c>
      <c r="FQ61" s="4">
        <v>71.136148098160703</v>
      </c>
      <c r="FR61" s="1">
        <v>0.52428344517534298</v>
      </c>
      <c r="FS61" s="4">
        <v>62.143700620335899</v>
      </c>
      <c r="FT61" s="1">
        <v>0.45800783888686802</v>
      </c>
      <c r="FU61" s="4">
        <v>8.0829032258064508</v>
      </c>
      <c r="FV61" s="4">
        <v>906.41092895051997</v>
      </c>
      <c r="FW61" s="4">
        <v>412.898594353634</v>
      </c>
      <c r="FX61" s="1">
        <v>0.45553135025821501</v>
      </c>
      <c r="FY61" s="4">
        <v>351.53889268700902</v>
      </c>
      <c r="FZ61" s="1">
        <v>0.387836114348307</v>
      </c>
      <c r="GA61" s="4">
        <v>63.663671274961601</v>
      </c>
      <c r="GB61" s="4">
        <v>3044.1236095286199</v>
      </c>
      <c r="GC61" s="4">
        <v>1408.1052798693499</v>
      </c>
      <c r="GD61" s="1">
        <v>0.46256507963794402</v>
      </c>
      <c r="GE61" s="4">
        <v>1021.6654363840599</v>
      </c>
      <c r="GF61" s="1">
        <v>0.33561890627111102</v>
      </c>
      <c r="GG61" s="4">
        <v>354.78838709677399</v>
      </c>
      <c r="GH61" s="4">
        <v>5922.9625030166699</v>
      </c>
      <c r="GI61" s="4">
        <v>3003.4284126853199</v>
      </c>
      <c r="GJ61" s="1">
        <v>0.50708212506083095</v>
      </c>
      <c r="GK61" s="4">
        <v>2195.1768795022999</v>
      </c>
      <c r="GL61" s="1">
        <v>0.37062143790109398</v>
      </c>
      <c r="GM61" s="4">
        <v>624.41324884792596</v>
      </c>
      <c r="GN61" s="4">
        <v>7356.6415268850596</v>
      </c>
      <c r="GO61" s="4">
        <v>3772.18404896744</v>
      </c>
      <c r="GP61" s="1">
        <v>0.51275898590163504</v>
      </c>
      <c r="GQ61" s="4">
        <v>2876.1696672380799</v>
      </c>
      <c r="GR61" s="1">
        <v>0.39096232387116298</v>
      </c>
      <c r="GS61" s="4">
        <v>705.18483870967702</v>
      </c>
      <c r="GT61" s="4">
        <v>850.92448760276397</v>
      </c>
      <c r="GU61" s="4">
        <v>-62.350711315376699</v>
      </c>
      <c r="GV61" s="1">
        <v>-7.3274082746204602E-2</v>
      </c>
      <c r="GW61" s="4">
        <v>-365.34441262138802</v>
      </c>
      <c r="GX61" s="1">
        <v>-0.42934998104313798</v>
      </c>
      <c r="GY61" s="4">
        <v>203.428387096774</v>
      </c>
    </row>
    <row r="62" spans="1:207" s="8" customFormat="1" x14ac:dyDescent="0.25">
      <c r="A62" s="4" t="s">
        <v>220</v>
      </c>
      <c r="B62" s="4" t="s">
        <v>317</v>
      </c>
      <c r="C62" s="4" t="s">
        <v>318</v>
      </c>
      <c r="D62" s="30" t="s">
        <v>228</v>
      </c>
      <c r="E62" s="4" t="s">
        <v>229</v>
      </c>
      <c r="F62" s="5"/>
      <c r="G62" s="5"/>
      <c r="H62" s="5"/>
      <c r="I62" s="5"/>
      <c r="J62" s="5"/>
      <c r="K62" s="5">
        <v>24.508131001648799</v>
      </c>
      <c r="L62" s="5">
        <v>33.493402322047501</v>
      </c>
      <c r="M62" s="5">
        <v>39.955720878145101</v>
      </c>
      <c r="N62" s="5">
        <v>1.0844279297132999</v>
      </c>
      <c r="O62" s="5">
        <v>1337.5248255911499</v>
      </c>
      <c r="P62" s="5">
        <v>2373.2493810105998</v>
      </c>
      <c r="Q62" s="5">
        <v>2638.51114743773</v>
      </c>
      <c r="R62" s="5">
        <v>2544.2497290964002</v>
      </c>
      <c r="S62" s="5">
        <v>2134.45430514584</v>
      </c>
      <c r="T62" s="5">
        <v>2648.0200800981002</v>
      </c>
      <c r="U62" s="5">
        <v>826.00425959452502</v>
      </c>
      <c r="V62" s="5">
        <v>2877.5913194939999</v>
      </c>
      <c r="W62" s="5">
        <v>1902.7429515313499</v>
      </c>
      <c r="X62" s="5">
        <v>1348.98243663618</v>
      </c>
      <c r="Y62" s="5">
        <v>1187.6137732821701</v>
      </c>
      <c r="Z62" s="5">
        <v>225.735400633121</v>
      </c>
      <c r="AA62" s="5">
        <v>332.49714074560802</v>
      </c>
      <c r="AB62" s="5">
        <v>290.54908692160899</v>
      </c>
      <c r="AC62" s="5">
        <v>0</v>
      </c>
      <c r="AD62" s="5">
        <v>0</v>
      </c>
      <c r="AE62" s="5">
        <v>24.508131001648799</v>
      </c>
      <c r="AF62" s="5">
        <v>73.449123200192602</v>
      </c>
      <c r="AG62" s="5">
        <v>1338.60925352086</v>
      </c>
      <c r="AH62" s="5">
        <v>5011.7605284483298</v>
      </c>
      <c r="AI62" s="5">
        <v>4678.7040342422297</v>
      </c>
      <c r="AJ62" s="5">
        <v>3474.0243396926298</v>
      </c>
      <c r="AK62" s="5">
        <v>4780.3342710253501</v>
      </c>
      <c r="AL62" s="5">
        <v>2536.5962099183498</v>
      </c>
      <c r="AM62" s="5">
        <v>558.23254137872902</v>
      </c>
      <c r="AN62" s="5">
        <v>290.54908692160899</v>
      </c>
      <c r="AO62" s="5"/>
      <c r="AP62" s="5">
        <v>97.957254201841394</v>
      </c>
      <c r="AQ62" s="5">
        <v>6350.3697819691997</v>
      </c>
      <c r="AR62" s="5">
        <v>8152.7283739348604</v>
      </c>
      <c r="AS62" s="5">
        <v>7316.9304809436899</v>
      </c>
      <c r="AT62" s="5">
        <v>848.78162830033796</v>
      </c>
      <c r="AU62" s="5">
        <f t="shared" si="25"/>
        <v>6252.4125277673584</v>
      </c>
      <c r="AV62" s="5">
        <f t="shared" si="26"/>
        <v>1802.3585919656607</v>
      </c>
      <c r="AW62" s="5">
        <f t="shared" si="27"/>
        <v>-835.79789299117056</v>
      </c>
      <c r="AX62" s="5">
        <v>6.4623185560975998</v>
      </c>
      <c r="AY62" s="5">
        <v>-38.871292948431801</v>
      </c>
      <c r="AZ62" s="5">
        <v>1336.4403976614301</v>
      </c>
      <c r="BA62" s="5">
        <v>1035.7245554194501</v>
      </c>
      <c r="BB62" s="5">
        <v>265.26176642713102</v>
      </c>
      <c r="BC62" s="5">
        <v>-94.261418341337503</v>
      </c>
      <c r="BD62" s="5">
        <v>-409.79542395055898</v>
      </c>
      <c r="BE62" s="5">
        <v>513.56577495226702</v>
      </c>
      <c r="BF62" s="5">
        <v>-1822.01582050358</v>
      </c>
      <c r="BG62" s="5">
        <v>2051.5870598994702</v>
      </c>
      <c r="BH62" s="5">
        <v>-974.84836796265301</v>
      </c>
      <c r="BI62" s="5">
        <v>-553.76051489516897</v>
      </c>
      <c r="BJ62" s="5">
        <v>-161.368663354007</v>
      </c>
      <c r="BK62" s="5">
        <v>-961.87837264904897</v>
      </c>
      <c r="BL62" s="6">
        <v>106.761740112487</v>
      </c>
      <c r="BM62" s="5" t="s">
        <v>244</v>
      </c>
      <c r="BN62" s="4" t="s">
        <v>244</v>
      </c>
      <c r="BO62" s="7">
        <v>92</v>
      </c>
      <c r="BP62" s="7">
        <v>44</v>
      </c>
      <c r="BQ62" s="4" t="s">
        <v>249</v>
      </c>
      <c r="BR62" s="5">
        <v>1.0844279297132999</v>
      </c>
      <c r="BS62" s="5">
        <v>-157.44389251210899</v>
      </c>
      <c r="BT62" s="1">
        <v>-145.186128278468</v>
      </c>
      <c r="BU62" s="5">
        <v>-172.25569237945001</v>
      </c>
      <c r="BV62" s="1">
        <v>-158.84475829112</v>
      </c>
      <c r="BW62" s="5">
        <v>12.2864516129032</v>
      </c>
      <c r="BX62" s="5">
        <v>1337.5248255911499</v>
      </c>
      <c r="BY62" s="5">
        <v>610.86785819916201</v>
      </c>
      <c r="BZ62" s="1">
        <v>0.45671515512183197</v>
      </c>
      <c r="CA62" s="5">
        <v>471.44455753852202</v>
      </c>
      <c r="CB62" s="1">
        <v>0.35247536981615102</v>
      </c>
      <c r="CC62" s="5">
        <v>129.60564516129</v>
      </c>
      <c r="CD62" s="5">
        <v>2373.2493810105998</v>
      </c>
      <c r="CE62" s="5">
        <v>1128.2149306505601</v>
      </c>
      <c r="CF62" s="1">
        <v>0.47538827553391499</v>
      </c>
      <c r="CG62" s="5">
        <v>861.64047498677405</v>
      </c>
      <c r="CH62" s="1">
        <v>0.36306360464312498</v>
      </c>
      <c r="CI62" s="5">
        <v>243.38709677419399</v>
      </c>
      <c r="CJ62" s="5">
        <v>2638.51114743773</v>
      </c>
      <c r="CK62" s="5">
        <v>1396.61035808017</v>
      </c>
      <c r="CL62" s="1">
        <v>0.52931758860917599</v>
      </c>
      <c r="CM62" s="5">
        <v>1056.91910887216</v>
      </c>
      <c r="CN62" s="1">
        <v>0.40057405476514302</v>
      </c>
      <c r="CO62" s="5">
        <v>286.48294930875602</v>
      </c>
      <c r="CP62" s="5">
        <v>2544.2497290964002</v>
      </c>
      <c r="CQ62" s="5">
        <v>1122.9149070732999</v>
      </c>
      <c r="CR62" s="1">
        <v>0.44135404407495199</v>
      </c>
      <c r="CS62" s="5">
        <v>773.33613132149696</v>
      </c>
      <c r="CT62" s="1">
        <v>0.30395449097528299</v>
      </c>
      <c r="CU62" s="5">
        <v>298.56021505376299</v>
      </c>
      <c r="CV62" s="5">
        <v>2134.45430514584</v>
      </c>
      <c r="CW62" s="5">
        <v>483.34091485087401</v>
      </c>
      <c r="CX62" s="1">
        <v>0.22644706597167</v>
      </c>
      <c r="CY62" s="5">
        <v>170.72076080999901</v>
      </c>
      <c r="CZ62" s="1">
        <v>7.9983328946615598E-2</v>
      </c>
      <c r="DA62" s="5">
        <v>302.20430107526897</v>
      </c>
      <c r="DB62" s="5">
        <v>2648.0200800981002</v>
      </c>
      <c r="DC62" s="5">
        <v>1225.0255906104001</v>
      </c>
      <c r="DD62" s="1">
        <v>0.462619449080998</v>
      </c>
      <c r="DE62" s="5">
        <v>922.75530214620198</v>
      </c>
      <c r="DF62" s="1">
        <v>0.34846990363910502</v>
      </c>
      <c r="DG62" s="5">
        <v>283.87849462365602</v>
      </c>
      <c r="DH62" s="5">
        <v>826.00425959452502</v>
      </c>
      <c r="DI62" s="5">
        <v>-188.27915474059699</v>
      </c>
      <c r="DJ62" s="1">
        <v>-0.22793968984254501</v>
      </c>
      <c r="DK62" s="5">
        <v>-425.78153164275699</v>
      </c>
      <c r="DL62" s="1">
        <v>-0.51547135102156405</v>
      </c>
      <c r="DM62" s="5">
        <v>201.367050691244</v>
      </c>
      <c r="DN62" s="5">
        <v>2877.7573738948799</v>
      </c>
      <c r="DO62" s="5">
        <v>2237.9290429141001</v>
      </c>
      <c r="DP62" s="1">
        <v>0.77766425453901</v>
      </c>
      <c r="DQ62" s="5">
        <v>2021.1332289766699</v>
      </c>
      <c r="DR62" s="1">
        <v>0.70232926768290405</v>
      </c>
      <c r="DS62" s="5">
        <v>190.18817204301101</v>
      </c>
      <c r="DT62" s="5">
        <v>1902.7429515313499</v>
      </c>
      <c r="DU62" s="5">
        <v>1116.7402853169899</v>
      </c>
      <c r="DV62" s="1">
        <v>0.586910746098533</v>
      </c>
      <c r="DW62" s="5">
        <v>917.98554763310699</v>
      </c>
      <c r="DX62" s="1">
        <v>0.48245378961688101</v>
      </c>
      <c r="DY62" s="5">
        <v>197.38602150537599</v>
      </c>
      <c r="DZ62" s="5">
        <v>1348.97552182751</v>
      </c>
      <c r="EA62" s="5">
        <v>726.07018906369103</v>
      </c>
      <c r="EB62" s="1">
        <v>0.53823822398204302</v>
      </c>
      <c r="EC62" s="5">
        <v>570.17174883000598</v>
      </c>
      <c r="ED62" s="1">
        <v>0.42267019645958498</v>
      </c>
      <c r="EE62" s="5">
        <v>170.09946236559099</v>
      </c>
      <c r="EF62" s="5">
        <v>1187.6078929041</v>
      </c>
      <c r="EG62" s="5">
        <v>744.12325500345003</v>
      </c>
      <c r="EH62" s="1">
        <v>0.62657318080281299</v>
      </c>
      <c r="EI62" s="5">
        <v>632.62111455291097</v>
      </c>
      <c r="EJ62" s="1">
        <v>0.53268517187599596</v>
      </c>
      <c r="EK62" s="5">
        <v>117.554723502304</v>
      </c>
      <c r="EL62" s="5">
        <v>225.735400633121</v>
      </c>
      <c r="EM62" s="5">
        <v>142.070183438058</v>
      </c>
      <c r="EN62" s="1">
        <v>0.62936598796464105</v>
      </c>
      <c r="EO62" s="5">
        <v>97.2445926061867</v>
      </c>
      <c r="EP62" s="1">
        <v>0.43079017439641498</v>
      </c>
      <c r="EQ62" s="5">
        <v>35.087096774193498</v>
      </c>
      <c r="ER62" s="5">
        <v>332.49435521169698</v>
      </c>
      <c r="ES62" s="5">
        <v>174.95003597177401</v>
      </c>
      <c r="ET62" s="1">
        <v>0.52617445448174405</v>
      </c>
      <c r="EU62" s="5">
        <v>135.27300459754699</v>
      </c>
      <c r="EV62" s="1">
        <v>0.406843010948019</v>
      </c>
      <c r="EW62" s="5">
        <v>37.612903225806399</v>
      </c>
      <c r="EX62" s="5">
        <v>290.54908692160899</v>
      </c>
      <c r="EY62" s="5">
        <v>179.631883953141</v>
      </c>
      <c r="EZ62" s="1">
        <v>0.61824969355903203</v>
      </c>
      <c r="FA62" s="5">
        <v>38.198914914814303</v>
      </c>
      <c r="FB62" s="1">
        <v>0.131471467763106</v>
      </c>
      <c r="FC62" s="5">
        <v>28.5322580645161</v>
      </c>
      <c r="FD62" s="4">
        <v>1338.60925352086</v>
      </c>
      <c r="FE62" s="4">
        <v>453.42396568705402</v>
      </c>
      <c r="FF62" s="1">
        <v>0.33872764923329202</v>
      </c>
      <c r="FG62" s="4">
        <v>299.18886515907298</v>
      </c>
      <c r="FH62" s="1">
        <v>0.22350724408346501</v>
      </c>
      <c r="FI62" s="4">
        <v>141.89209677419399</v>
      </c>
      <c r="FJ62" s="4">
        <v>5011.7605284483298</v>
      </c>
      <c r="FK62" s="4">
        <v>2524.8252887307299</v>
      </c>
      <c r="FL62" s="1">
        <v>0.50378011367443198</v>
      </c>
      <c r="FM62" s="4">
        <v>1918.55958385894</v>
      </c>
      <c r="FN62" s="1">
        <v>0.382811503655969</v>
      </c>
      <c r="FO62" s="4">
        <v>529.87004608294899</v>
      </c>
      <c r="FP62" s="4">
        <v>4678.7040342422297</v>
      </c>
      <c r="FQ62" s="4">
        <v>1606.25582192417</v>
      </c>
      <c r="FR62" s="1">
        <v>0.34331212450464899</v>
      </c>
      <c r="FS62" s="4">
        <v>944.05689213149606</v>
      </c>
      <c r="FT62" s="1">
        <v>0.20177743349914601</v>
      </c>
      <c r="FU62" s="4">
        <v>600.76451612903202</v>
      </c>
      <c r="FV62" s="4">
        <v>3474.0243396926298</v>
      </c>
      <c r="FW62" s="4">
        <v>1036.7464358698101</v>
      </c>
      <c r="FX62" s="1">
        <v>0.29842808641966401</v>
      </c>
      <c r="FY62" s="4">
        <v>496.973770503445</v>
      </c>
      <c r="FZ62" s="1">
        <v>0.143054199369086</v>
      </c>
      <c r="GA62" s="4">
        <v>485.24554531490003</v>
      </c>
      <c r="GB62" s="4">
        <v>4780.5003254262301</v>
      </c>
      <c r="GC62" s="4">
        <v>3354.6693282310898</v>
      </c>
      <c r="GD62" s="1">
        <v>0.70174021543069098</v>
      </c>
      <c r="GE62" s="4">
        <v>2939.1187766097801</v>
      </c>
      <c r="GF62" s="1">
        <v>0.61481405219813001</v>
      </c>
      <c r="GG62" s="4">
        <v>387.57419354838697</v>
      </c>
      <c r="GH62" s="4">
        <v>2536.58341473162</v>
      </c>
      <c r="GI62" s="4">
        <v>1470.19344406714</v>
      </c>
      <c r="GJ62" s="1">
        <v>0.57959593819338096</v>
      </c>
      <c r="GK62" s="4">
        <v>1202.7928633829199</v>
      </c>
      <c r="GL62" s="1">
        <v>0.47417832049106001</v>
      </c>
      <c r="GM62" s="4">
        <v>287.65418586789599</v>
      </c>
      <c r="GN62" s="4">
        <v>558.22975584481799</v>
      </c>
      <c r="GO62" s="4">
        <v>317.02021940983201</v>
      </c>
      <c r="GP62" s="1">
        <v>0.56790276062955103</v>
      </c>
      <c r="GQ62" s="4">
        <v>232.517597203734</v>
      </c>
      <c r="GR62" s="1">
        <v>0.41652669849503898</v>
      </c>
      <c r="GS62" s="4">
        <v>72.7</v>
      </c>
      <c r="GT62" s="4">
        <v>290.54908692160899</v>
      </c>
      <c r="GU62" s="4">
        <v>179.631883953141</v>
      </c>
      <c r="GV62" s="1">
        <v>0.61824969355903203</v>
      </c>
      <c r="GW62" s="4">
        <v>38.198914914814303</v>
      </c>
      <c r="GX62" s="1">
        <v>0.131471467763106</v>
      </c>
      <c r="GY62" s="4">
        <v>28.5322580645161</v>
      </c>
    </row>
    <row r="63" spans="1:207" s="8" customFormat="1" x14ac:dyDescent="0.25">
      <c r="A63" s="4" t="s">
        <v>220</v>
      </c>
      <c r="B63" s="4" t="s">
        <v>319</v>
      </c>
      <c r="C63" s="4" t="s">
        <v>320</v>
      </c>
      <c r="D63" s="30" t="s">
        <v>223</v>
      </c>
      <c r="E63" s="4"/>
      <c r="F63" s="5">
        <v>390.91766882527202</v>
      </c>
      <c r="G63" s="5">
        <v>639.66274468273105</v>
      </c>
      <c r="H63" s="5">
        <v>408.77738272204601</v>
      </c>
      <c r="I63" s="5">
        <v>467.028438802886</v>
      </c>
      <c r="J63" s="5">
        <v>399.26781446247298</v>
      </c>
      <c r="K63" s="5">
        <v>431.91234545646898</v>
      </c>
      <c r="L63" s="5">
        <v>515.51497095343097</v>
      </c>
      <c r="M63" s="5">
        <v>536.39337383480495</v>
      </c>
      <c r="N63" s="5">
        <v>490.20410445628198</v>
      </c>
      <c r="O63" s="5">
        <v>525.67778756574705</v>
      </c>
      <c r="P63" s="5">
        <v>543.86180945827402</v>
      </c>
      <c r="Q63" s="5">
        <v>538.95983030904995</v>
      </c>
      <c r="R63" s="5">
        <v>1486.3148400647999</v>
      </c>
      <c r="S63" s="5">
        <v>1418.8899751040501</v>
      </c>
      <c r="T63" s="5">
        <v>1532.5363683890801</v>
      </c>
      <c r="U63" s="5">
        <v>1443.1674349586301</v>
      </c>
      <c r="V63" s="5">
        <v>2103.71641158802</v>
      </c>
      <c r="W63" s="5">
        <v>1722.65468440418</v>
      </c>
      <c r="X63" s="5">
        <v>1723.1764387030701</v>
      </c>
      <c r="Y63" s="5">
        <v>1703.66041968334</v>
      </c>
      <c r="Z63" s="5">
        <v>1473.4104496616601</v>
      </c>
      <c r="AA63" s="5">
        <v>748.05332070698296</v>
      </c>
      <c r="AB63" s="5">
        <v>878.85042432228101</v>
      </c>
      <c r="AC63" s="5">
        <v>1030.580413508</v>
      </c>
      <c r="AD63" s="5">
        <v>875.80582152493196</v>
      </c>
      <c r="AE63" s="5">
        <v>831.18015991894197</v>
      </c>
      <c r="AF63" s="5">
        <v>1051.9083447882399</v>
      </c>
      <c r="AG63" s="5">
        <v>1015.88189202203</v>
      </c>
      <c r="AH63" s="5">
        <v>1082.82163976732</v>
      </c>
      <c r="AI63" s="5">
        <v>2905.20481516884</v>
      </c>
      <c r="AJ63" s="5">
        <v>2975.7038033477102</v>
      </c>
      <c r="AK63" s="5">
        <v>3826.3710959922</v>
      </c>
      <c r="AL63" s="5">
        <v>3426.8368583864099</v>
      </c>
      <c r="AM63" s="5">
        <v>2221.4637703686399</v>
      </c>
      <c r="AN63" s="5">
        <v>878.85042432228101</v>
      </c>
      <c r="AO63" s="5">
        <v>1906.38623503294</v>
      </c>
      <c r="AP63" s="5">
        <v>1883.0885047071799</v>
      </c>
      <c r="AQ63" s="5">
        <v>2098.7035317893501</v>
      </c>
      <c r="AR63" s="5">
        <v>5880.9086185165497</v>
      </c>
      <c r="AS63" s="5">
        <v>7253.2079543786103</v>
      </c>
      <c r="AT63" s="5">
        <v>3100.31419469092</v>
      </c>
      <c r="AU63" s="5">
        <f t="shared" si="25"/>
        <v>215.61502708217017</v>
      </c>
      <c r="AV63" s="5">
        <f t="shared" si="26"/>
        <v>3782.2050867271996</v>
      </c>
      <c r="AW63" s="5">
        <f t="shared" si="27"/>
        <v>1372.2993358620606</v>
      </c>
      <c r="AX63" s="5">
        <v>20.878402881374299</v>
      </c>
      <c r="AY63" s="5">
        <v>-46.189269378522603</v>
      </c>
      <c r="AZ63" s="5">
        <v>35.473683109464602</v>
      </c>
      <c r="BA63" s="5">
        <v>18.184021892526498</v>
      </c>
      <c r="BB63" s="5">
        <v>-4.9019791492237301</v>
      </c>
      <c r="BC63" s="5">
        <v>947.35500975574701</v>
      </c>
      <c r="BD63" s="5">
        <v>-67.424864960750895</v>
      </c>
      <c r="BE63" s="5">
        <v>113.64639328503</v>
      </c>
      <c r="BF63" s="5">
        <v>-89.368933430446802</v>
      </c>
      <c r="BG63" s="5">
        <v>660.548976629393</v>
      </c>
      <c r="BH63" s="5">
        <v>-381.06172718384403</v>
      </c>
      <c r="BI63" s="5">
        <v>0.52175429889211999</v>
      </c>
      <c r="BJ63" s="5">
        <v>-19.516019019727299</v>
      </c>
      <c r="BK63" s="5">
        <v>-230.24997002168399</v>
      </c>
      <c r="BL63" s="6">
        <v>-725.357128954676</v>
      </c>
      <c r="BM63" s="5" t="s">
        <v>244</v>
      </c>
      <c r="BN63" s="4" t="s">
        <v>244</v>
      </c>
      <c r="BO63" s="7">
        <v>57</v>
      </c>
      <c r="BP63" s="7">
        <v>45</v>
      </c>
      <c r="BQ63" s="4" t="s">
        <v>249</v>
      </c>
      <c r="BR63" s="5">
        <v>496.00952222380403</v>
      </c>
      <c r="BS63" s="5">
        <v>342.110649367034</v>
      </c>
      <c r="BT63" s="1">
        <v>0.68972597105236599</v>
      </c>
      <c r="BU63" s="5">
        <v>182.80305213026301</v>
      </c>
      <c r="BV63" s="1">
        <v>0.36854746519922699</v>
      </c>
      <c r="BW63" s="5">
        <v>148.05322580645199</v>
      </c>
      <c r="BX63" s="5">
        <v>567.95424860334299</v>
      </c>
      <c r="BY63" s="5">
        <v>398.15139609801798</v>
      </c>
      <c r="BZ63" s="1">
        <v>0.70102723428359304</v>
      </c>
      <c r="CA63" s="5">
        <v>246.90859827460901</v>
      </c>
      <c r="CB63" s="1">
        <v>0.43473325339458602</v>
      </c>
      <c r="CC63" s="5">
        <v>146.35430107526901</v>
      </c>
      <c r="CD63" s="5">
        <v>596.25316472788302</v>
      </c>
      <c r="CE63" s="5">
        <v>397.67682705525402</v>
      </c>
      <c r="CF63" s="1">
        <v>0.666959691923387</v>
      </c>
      <c r="CG63" s="5">
        <v>230.97702372091899</v>
      </c>
      <c r="CH63" s="1">
        <v>0.387380792899156</v>
      </c>
      <c r="CI63" s="5">
        <v>162.50483870967699</v>
      </c>
      <c r="CJ63" s="5">
        <v>595.21520322095898</v>
      </c>
      <c r="CK63" s="5">
        <v>194.59599907773301</v>
      </c>
      <c r="CL63" s="1">
        <v>0.326933851865161</v>
      </c>
      <c r="CM63" s="5">
        <v>-122.76343195094999</v>
      </c>
      <c r="CN63" s="1">
        <v>-0.206250497780678</v>
      </c>
      <c r="CO63" s="5">
        <v>324.191129032258</v>
      </c>
      <c r="CP63" s="5">
        <v>1649.91937879494</v>
      </c>
      <c r="CQ63" s="5">
        <v>1097.03183181795</v>
      </c>
      <c r="CR63" s="1">
        <v>0.66490026477487196</v>
      </c>
      <c r="CS63" s="5">
        <v>696.01079872504101</v>
      </c>
      <c r="CT63" s="1">
        <v>0.42184533842701399</v>
      </c>
      <c r="CU63" s="5">
        <v>420.34569892473098</v>
      </c>
      <c r="CV63" s="5">
        <v>1533.94829123928</v>
      </c>
      <c r="CW63" s="5">
        <v>907.29801090968601</v>
      </c>
      <c r="CX63" s="1">
        <v>0.59147887584703196</v>
      </c>
      <c r="CY63" s="5">
        <v>464.098576378389</v>
      </c>
      <c r="CZ63" s="1">
        <v>0.30255164338260898</v>
      </c>
      <c r="DA63" s="5">
        <v>444.08602150537598</v>
      </c>
      <c r="DB63" s="5">
        <v>1604.9364035779699</v>
      </c>
      <c r="DC63" s="5">
        <v>884.87278231829703</v>
      </c>
      <c r="DD63" s="1">
        <v>0.55134445224471196</v>
      </c>
      <c r="DE63" s="5">
        <v>384.88592375547302</v>
      </c>
      <c r="DF63" s="1">
        <v>0.23981381623435299</v>
      </c>
      <c r="DG63" s="5">
        <v>511.712365591398</v>
      </c>
      <c r="DH63" s="5">
        <v>1480.5483174793901</v>
      </c>
      <c r="DI63" s="5">
        <v>718.83507620071202</v>
      </c>
      <c r="DJ63" s="1">
        <v>0.48551949822516899</v>
      </c>
      <c r="DK63" s="5">
        <v>170.23359732075701</v>
      </c>
      <c r="DL63" s="1">
        <v>0.114980102514032</v>
      </c>
      <c r="DM63" s="5">
        <v>570.05334101382505</v>
      </c>
      <c r="DN63" s="5">
        <v>2048.2095207027</v>
      </c>
      <c r="DO63" s="5">
        <v>1239.40690847875</v>
      </c>
      <c r="DP63" s="1">
        <v>0.60511724799205902</v>
      </c>
      <c r="DQ63" s="5">
        <v>575.48756169813498</v>
      </c>
      <c r="DR63" s="1">
        <v>0.280971041234442</v>
      </c>
      <c r="DS63" s="5">
        <v>620.84032258064497</v>
      </c>
      <c r="DT63" s="5">
        <v>1586.1526839511901</v>
      </c>
      <c r="DU63" s="5">
        <v>771.76330965764203</v>
      </c>
      <c r="DV63" s="1">
        <v>0.486563063862892</v>
      </c>
      <c r="DW63" s="5">
        <v>133.02052485406699</v>
      </c>
      <c r="DX63" s="1">
        <v>8.3863631918905293E-2</v>
      </c>
      <c r="DY63" s="5">
        <v>612.79931182795701</v>
      </c>
      <c r="DZ63" s="5">
        <v>1628.0342335805999</v>
      </c>
      <c r="EA63" s="5">
        <v>882.51408756215801</v>
      </c>
      <c r="EB63" s="1">
        <v>0.54207342165109795</v>
      </c>
      <c r="EC63" s="5">
        <v>376.525752819133</v>
      </c>
      <c r="ED63" s="1">
        <v>0.23127631167252899</v>
      </c>
      <c r="EE63" s="5">
        <v>558.96622580645203</v>
      </c>
      <c r="EF63" s="5">
        <v>1683.84856014156</v>
      </c>
      <c r="EG63" s="5">
        <v>1016.89143833481</v>
      </c>
      <c r="EH63" s="1">
        <v>0.60390908209068395</v>
      </c>
      <c r="EI63" s="5">
        <v>540.62243160226797</v>
      </c>
      <c r="EJ63" s="1">
        <v>0.32106357091686399</v>
      </c>
      <c r="EK63" s="5">
        <v>502.75581797234997</v>
      </c>
      <c r="EL63" s="5">
        <v>1476.2673808040599</v>
      </c>
      <c r="EM63" s="5">
        <v>752.947980389436</v>
      </c>
      <c r="EN63" s="1">
        <v>0.51003496397741899</v>
      </c>
      <c r="EO63" s="5">
        <v>258.15830177110001</v>
      </c>
      <c r="EP63" s="1">
        <v>0.17487231996583999</v>
      </c>
      <c r="EQ63" s="5">
        <v>528.38935483871001</v>
      </c>
      <c r="ER63" s="5">
        <v>760.90474601786605</v>
      </c>
      <c r="ES63" s="5">
        <v>19.191627613127601</v>
      </c>
      <c r="ET63" s="1">
        <v>2.5222115795131301E-2</v>
      </c>
      <c r="EU63" s="5">
        <v>-501.359058451061</v>
      </c>
      <c r="EV63" s="1">
        <v>-0.65889858234540399</v>
      </c>
      <c r="EW63" s="5">
        <v>531.08075268817197</v>
      </c>
      <c r="EX63" s="5">
        <v>862.99415797545998</v>
      </c>
      <c r="EY63" s="5">
        <v>405.71579219615001</v>
      </c>
      <c r="EZ63" s="1">
        <v>0.47012576904105402</v>
      </c>
      <c r="FA63" s="5">
        <v>4.8454803659950301</v>
      </c>
      <c r="FB63" s="1">
        <v>5.6147313643029502E-3</v>
      </c>
      <c r="FC63" s="5">
        <v>350.29322580645203</v>
      </c>
      <c r="FD63" s="4">
        <v>1063.96377082715</v>
      </c>
      <c r="FE63" s="4">
        <v>740.26204546505096</v>
      </c>
      <c r="FF63" s="1">
        <v>0.69575869570216298</v>
      </c>
      <c r="FG63" s="4">
        <v>429.71165040487102</v>
      </c>
      <c r="FH63" s="1">
        <v>0.403878085125779</v>
      </c>
      <c r="FI63" s="4">
        <v>294.40752688172</v>
      </c>
      <c r="FJ63" s="4">
        <v>1191.4683679488401</v>
      </c>
      <c r="FK63" s="4">
        <v>592.27282613298598</v>
      </c>
      <c r="FL63" s="1">
        <v>0.49709488062415502</v>
      </c>
      <c r="FM63" s="4">
        <v>108.213591769969</v>
      </c>
      <c r="FN63" s="1">
        <v>9.0823721956011697E-2</v>
      </c>
      <c r="FO63" s="4">
        <v>486.69596774193502</v>
      </c>
      <c r="FP63" s="4">
        <v>3183.8676700342198</v>
      </c>
      <c r="FQ63" s="4">
        <v>2004.32984272764</v>
      </c>
      <c r="FR63" s="1">
        <v>0.62952674245600504</v>
      </c>
      <c r="FS63" s="4">
        <v>1160.10937510343</v>
      </c>
      <c r="FT63" s="1">
        <v>0.36437110311527499</v>
      </c>
      <c r="FU63" s="4">
        <v>864.43172043010702</v>
      </c>
      <c r="FV63" s="4">
        <v>3085.4847210573698</v>
      </c>
      <c r="FW63" s="4">
        <v>1603.70785851901</v>
      </c>
      <c r="FX63" s="1">
        <v>0.51975880728698998</v>
      </c>
      <c r="FY63" s="4">
        <v>555.11952107622994</v>
      </c>
      <c r="FZ63" s="1">
        <v>0.17991322960951001</v>
      </c>
      <c r="GA63" s="4">
        <v>1081.76570660522</v>
      </c>
      <c r="GB63" s="4">
        <v>3634.3622046538899</v>
      </c>
      <c r="GC63" s="4">
        <v>2011.1702181363901</v>
      </c>
      <c r="GD63" s="1">
        <v>0.55337638487463903</v>
      </c>
      <c r="GE63" s="4">
        <v>708.50808655220203</v>
      </c>
      <c r="GF63" s="1">
        <v>0.19494702141821199</v>
      </c>
      <c r="GG63" s="4">
        <v>1233.6396344085999</v>
      </c>
      <c r="GH63" s="4">
        <v>3311.8827937221499</v>
      </c>
      <c r="GI63" s="4">
        <v>1899.4055258969699</v>
      </c>
      <c r="GJ63" s="1">
        <v>0.57351230227633299</v>
      </c>
      <c r="GK63" s="4">
        <v>917.14818442140097</v>
      </c>
      <c r="GL63" s="1">
        <v>0.27692652232739101</v>
      </c>
      <c r="GM63" s="4">
        <v>1061.7220437788001</v>
      </c>
      <c r="GN63" s="4">
        <v>2237.1721268219198</v>
      </c>
      <c r="GO63" s="4">
        <v>772.13960800256405</v>
      </c>
      <c r="GP63" s="1">
        <v>0.34514090299321198</v>
      </c>
      <c r="GQ63" s="4">
        <v>-243.20075667996201</v>
      </c>
      <c r="GR63" s="1">
        <v>-0.108709005339454</v>
      </c>
      <c r="GS63" s="4">
        <v>1059.4701075268799</v>
      </c>
      <c r="GT63" s="4">
        <v>862.99415797545998</v>
      </c>
      <c r="GU63" s="4">
        <v>405.71579219615001</v>
      </c>
      <c r="GV63" s="1">
        <v>0.47012576904105402</v>
      </c>
      <c r="GW63" s="4">
        <v>4.8454803659950301</v>
      </c>
      <c r="GX63" s="1">
        <v>5.6147313643029502E-3</v>
      </c>
      <c r="GY63" s="4">
        <v>350.29322580645203</v>
      </c>
    </row>
    <row r="64" spans="1:207" s="8" customFormat="1" x14ac:dyDescent="0.25">
      <c r="A64" s="4" t="s">
        <v>220</v>
      </c>
      <c r="B64" s="4" t="s">
        <v>321</v>
      </c>
      <c r="C64" s="4" t="s">
        <v>322</v>
      </c>
      <c r="D64" s="30" t="s">
        <v>232</v>
      </c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147.51111551724699</v>
      </c>
      <c r="V64" s="5">
        <v>186.83019033861601</v>
      </c>
      <c r="W64" s="5">
        <v>1469.5506914263001</v>
      </c>
      <c r="X64" s="5">
        <v>2391.6495774035002</v>
      </c>
      <c r="Y64" s="5">
        <v>2929.2227951445998</v>
      </c>
      <c r="Z64" s="5">
        <v>2898.7187655740299</v>
      </c>
      <c r="AA64" s="5">
        <v>3149.7890602031598</v>
      </c>
      <c r="AB64" s="5">
        <v>1828.07592070433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147.51111551724699</v>
      </c>
      <c r="AK64" s="5">
        <v>1656.3808817649101</v>
      </c>
      <c r="AL64" s="5">
        <v>5320.8723725481004</v>
      </c>
      <c r="AM64" s="5">
        <v>6048.5078257771902</v>
      </c>
      <c r="AN64" s="5">
        <v>1828.07592070433</v>
      </c>
      <c r="AO64" s="5"/>
      <c r="AP64" s="5"/>
      <c r="AQ64" s="5"/>
      <c r="AR64" s="5">
        <v>147.51111551724699</v>
      </c>
      <c r="AS64" s="5">
        <v>6977.2532543130101</v>
      </c>
      <c r="AT64" s="5">
        <v>7876.5837464815204</v>
      </c>
      <c r="AU64" s="5">
        <f t="shared" si="25"/>
        <v>0</v>
      </c>
      <c r="AV64" s="5">
        <f t="shared" si="26"/>
        <v>147.51111551724699</v>
      </c>
      <c r="AW64" s="5">
        <f t="shared" si="27"/>
        <v>6829.7421387957629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147.51111551724699</v>
      </c>
      <c r="BG64" s="5">
        <v>39.319074821368602</v>
      </c>
      <c r="BH64" s="5">
        <v>1282.7205010876801</v>
      </c>
      <c r="BI64" s="5">
        <v>922.09888597720101</v>
      </c>
      <c r="BJ64" s="5">
        <v>537.57321774110903</v>
      </c>
      <c r="BK64" s="5">
        <v>-30.504029570573501</v>
      </c>
      <c r="BL64" s="6">
        <v>251.070294629128</v>
      </c>
      <c r="BM64" s="5" t="s">
        <v>224</v>
      </c>
      <c r="BN64" s="4" t="s">
        <v>224</v>
      </c>
      <c r="BO64" s="7">
        <v>87</v>
      </c>
      <c r="BP64" s="7">
        <v>46</v>
      </c>
      <c r="BQ64" s="4" t="s">
        <v>249</v>
      </c>
      <c r="BR64" s="5"/>
      <c r="BS64" s="5"/>
      <c r="BT64" s="1"/>
      <c r="BU64" s="5"/>
      <c r="BV64" s="1"/>
      <c r="BW64" s="5"/>
      <c r="BX64" s="5"/>
      <c r="BY64" s="5"/>
      <c r="BZ64" s="1"/>
      <c r="CA64" s="5"/>
      <c r="CB64" s="1"/>
      <c r="CC64" s="5"/>
      <c r="CD64" s="5"/>
      <c r="CE64" s="5"/>
      <c r="CF64" s="1"/>
      <c r="CG64" s="5"/>
      <c r="CH64" s="1"/>
      <c r="CI64" s="5"/>
      <c r="CJ64" s="5"/>
      <c r="CK64" s="5"/>
      <c r="CL64" s="1"/>
      <c r="CM64" s="5"/>
      <c r="CN64" s="1"/>
      <c r="CO64" s="5"/>
      <c r="CP64" s="5"/>
      <c r="CQ64" s="5"/>
      <c r="CR64" s="1"/>
      <c r="CS64" s="5"/>
      <c r="CT64" s="1"/>
      <c r="CU64" s="5"/>
      <c r="CV64" s="5"/>
      <c r="CW64" s="5"/>
      <c r="CX64" s="1"/>
      <c r="CY64" s="5"/>
      <c r="CZ64" s="1"/>
      <c r="DA64" s="5"/>
      <c r="DB64" s="5"/>
      <c r="DC64" s="5"/>
      <c r="DD64" s="1"/>
      <c r="DE64" s="5"/>
      <c r="DF64" s="1"/>
      <c r="DG64" s="5"/>
      <c r="DH64" s="5">
        <v>147.51111551724699</v>
      </c>
      <c r="DI64" s="5">
        <v>35.560106286301597</v>
      </c>
      <c r="DJ64" s="1">
        <v>0.24106729965135301</v>
      </c>
      <c r="DK64" s="5">
        <v>10.142636366259699</v>
      </c>
      <c r="DL64" s="1">
        <v>6.8758454782845493E-2</v>
      </c>
      <c r="DM64" s="5">
        <v>26.178571428571399</v>
      </c>
      <c r="DN64" s="5">
        <v>185.60428170982999</v>
      </c>
      <c r="DO64" s="5">
        <v>59.721415759587003</v>
      </c>
      <c r="DP64" s="1">
        <v>0.321767446361795</v>
      </c>
      <c r="DQ64" s="5">
        <v>29.247732079080698</v>
      </c>
      <c r="DR64" s="1">
        <v>0.15758112803025801</v>
      </c>
      <c r="DS64" s="5">
        <v>28.511827956989201</v>
      </c>
      <c r="DT64" s="5">
        <v>1346.7751343786799</v>
      </c>
      <c r="DU64" s="5">
        <v>866.68885967440099</v>
      </c>
      <c r="DV64" s="1">
        <v>0.64352900313550598</v>
      </c>
      <c r="DW64" s="5">
        <v>725.58728489846999</v>
      </c>
      <c r="DX64" s="1">
        <v>0.53875904475561298</v>
      </c>
      <c r="DY64" s="5">
        <v>138.99430107526899</v>
      </c>
      <c r="DZ64" s="5">
        <v>2282.0503480458401</v>
      </c>
      <c r="EA64" s="5">
        <v>1049.7834411869601</v>
      </c>
      <c r="EB64" s="1">
        <v>0.460017651269576</v>
      </c>
      <c r="EC64" s="5">
        <v>637.62875026502502</v>
      </c>
      <c r="ED64" s="1">
        <v>0.279410465597763</v>
      </c>
      <c r="EE64" s="5">
        <v>336.41430107526901</v>
      </c>
      <c r="EF64" s="5">
        <v>2906.4150655193698</v>
      </c>
      <c r="EG64" s="5">
        <v>1678.7029639774601</v>
      </c>
      <c r="EH64" s="1">
        <v>0.57758541919664996</v>
      </c>
      <c r="EI64" s="5">
        <v>1280.8096403396601</v>
      </c>
      <c r="EJ64" s="1">
        <v>0.440683664055664</v>
      </c>
      <c r="EK64" s="5">
        <v>409.12470046082899</v>
      </c>
      <c r="EL64" s="5">
        <v>2897.4532445336299</v>
      </c>
      <c r="EM64" s="5">
        <v>1651.1593952163701</v>
      </c>
      <c r="EN64" s="1">
        <v>0.56986575998472699</v>
      </c>
      <c r="EO64" s="5">
        <v>1147.08657712892</v>
      </c>
      <c r="EP64" s="1">
        <v>0.395894766996852</v>
      </c>
      <c r="EQ64" s="5">
        <v>447.23708602150498</v>
      </c>
      <c r="ER64" s="5">
        <v>3139.4640260176602</v>
      </c>
      <c r="ES64" s="5">
        <v>1918.8514427166001</v>
      </c>
      <c r="ET64" s="1">
        <v>0.611203513343205</v>
      </c>
      <c r="EU64" s="5">
        <v>1544.76723117544</v>
      </c>
      <c r="EV64" s="1">
        <v>0.49204807520439803</v>
      </c>
      <c r="EW64" s="5">
        <v>475.00811827957</v>
      </c>
      <c r="EX64" s="5">
        <v>1807.92520317254</v>
      </c>
      <c r="EY64" s="5">
        <v>968.21045400959599</v>
      </c>
      <c r="EZ64" s="1">
        <v>0.53553678676008498</v>
      </c>
      <c r="FA64" s="5">
        <v>638.08369983841101</v>
      </c>
      <c r="FB64" s="1">
        <v>0.352937001330976</v>
      </c>
      <c r="FC64" s="5">
        <v>347.96946236559103</v>
      </c>
      <c r="FD64" s="4">
        <v>0</v>
      </c>
      <c r="FE64" s="4">
        <v>0</v>
      </c>
      <c r="FF64" s="1"/>
      <c r="FG64" s="4">
        <v>0</v>
      </c>
      <c r="FH64" s="1"/>
      <c r="FI64" s="4">
        <v>0</v>
      </c>
      <c r="FJ64" s="4">
        <v>0</v>
      </c>
      <c r="FK64" s="4">
        <v>0</v>
      </c>
      <c r="FL64" s="1"/>
      <c r="FM64" s="4">
        <v>0</v>
      </c>
      <c r="FN64" s="1"/>
      <c r="FO64" s="4">
        <v>0</v>
      </c>
      <c r="FP64" s="4">
        <v>0</v>
      </c>
      <c r="FQ64" s="4">
        <v>0</v>
      </c>
      <c r="FR64" s="1"/>
      <c r="FS64" s="4">
        <v>0</v>
      </c>
      <c r="FT64" s="1"/>
      <c r="FU64" s="4">
        <v>0</v>
      </c>
      <c r="FV64" s="4">
        <v>147.51111551724699</v>
      </c>
      <c r="FW64" s="4">
        <v>35.560106286301597</v>
      </c>
      <c r="FX64" s="1">
        <v>0.24106729965135301</v>
      </c>
      <c r="FY64" s="4">
        <v>10.142636366259699</v>
      </c>
      <c r="FZ64" s="1">
        <v>6.8758454782845493E-2</v>
      </c>
      <c r="GA64" s="4">
        <v>26.178571428571399</v>
      </c>
      <c r="GB64" s="4">
        <v>1532.37941608851</v>
      </c>
      <c r="GC64" s="4">
        <v>926.41027543398798</v>
      </c>
      <c r="GD64" s="1">
        <v>0.60455672120596904</v>
      </c>
      <c r="GE64" s="4">
        <v>754.83501697755105</v>
      </c>
      <c r="GF64" s="1">
        <v>0.49259015688445601</v>
      </c>
      <c r="GG64" s="4">
        <v>167.506129032258</v>
      </c>
      <c r="GH64" s="4">
        <v>5188.4654135651999</v>
      </c>
      <c r="GI64" s="4">
        <v>2728.4864051644299</v>
      </c>
      <c r="GJ64" s="1">
        <v>0.52587541549969996</v>
      </c>
      <c r="GK64" s="4">
        <v>1918.4383906046801</v>
      </c>
      <c r="GL64" s="1">
        <v>0.369750636785385</v>
      </c>
      <c r="GM64" s="4">
        <v>745.539001536098</v>
      </c>
      <c r="GN64" s="4">
        <v>6036.9172705513001</v>
      </c>
      <c r="GO64" s="4">
        <v>3570.0108379329699</v>
      </c>
      <c r="GP64" s="1">
        <v>0.59136322032237398</v>
      </c>
      <c r="GQ64" s="4">
        <v>2691.85380830436</v>
      </c>
      <c r="GR64" s="1">
        <v>0.44589874064292701</v>
      </c>
      <c r="GS64" s="4">
        <v>922.24520430107498</v>
      </c>
      <c r="GT64" s="4">
        <v>1807.92520317254</v>
      </c>
      <c r="GU64" s="4">
        <v>968.21045400959599</v>
      </c>
      <c r="GV64" s="1">
        <v>0.53553678676008498</v>
      </c>
      <c r="GW64" s="4">
        <v>638.08369983841101</v>
      </c>
      <c r="GX64" s="1">
        <v>0.352937001330976</v>
      </c>
      <c r="GY64" s="4">
        <v>347.96946236559103</v>
      </c>
    </row>
    <row r="65" spans="1:207" s="8" customFormat="1" x14ac:dyDescent="0.25">
      <c r="A65" s="4" t="s">
        <v>220</v>
      </c>
      <c r="B65" s="4" t="s">
        <v>323</v>
      </c>
      <c r="C65" s="4" t="s">
        <v>324</v>
      </c>
      <c r="D65" s="30" t="s">
        <v>264</v>
      </c>
      <c r="E65" s="4"/>
      <c r="F65" s="5">
        <v>1581.8987762105</v>
      </c>
      <c r="G65" s="5">
        <v>1712.24973816896</v>
      </c>
      <c r="H65" s="5">
        <v>1664.0256335219001</v>
      </c>
      <c r="I65" s="5">
        <v>1489.65007471223</v>
      </c>
      <c r="J65" s="5">
        <v>1578.89161863257</v>
      </c>
      <c r="K65" s="5">
        <v>1645.2690037467</v>
      </c>
      <c r="L65" s="5">
        <v>1626.2463355915199</v>
      </c>
      <c r="M65" s="5">
        <v>1577.6354114103301</v>
      </c>
      <c r="N65" s="5">
        <v>1638.2333000620499</v>
      </c>
      <c r="O65" s="5">
        <v>1934.4794842671099</v>
      </c>
      <c r="P65" s="5">
        <v>1998.1219054364201</v>
      </c>
      <c r="Q65" s="5">
        <v>1857.0094692820201</v>
      </c>
      <c r="R65" s="5">
        <v>1700.12841816178</v>
      </c>
      <c r="S65" s="5">
        <v>1776.81229269288</v>
      </c>
      <c r="T65" s="5">
        <v>1762.9583794182099</v>
      </c>
      <c r="U65" s="5">
        <v>1697.25944938213</v>
      </c>
      <c r="V65" s="5">
        <v>1627.11774423369</v>
      </c>
      <c r="W65" s="5">
        <v>1698.98591302523</v>
      </c>
      <c r="X65" s="5">
        <v>1838.95086628129</v>
      </c>
      <c r="Y65" s="5">
        <v>1705.72367038281</v>
      </c>
      <c r="Z65" s="5">
        <v>2300.78377144977</v>
      </c>
      <c r="AA65" s="5">
        <v>2030.05694874753</v>
      </c>
      <c r="AB65" s="5">
        <v>1052.9560496116601</v>
      </c>
      <c r="AC65" s="5">
        <v>3294.1485143794598</v>
      </c>
      <c r="AD65" s="5">
        <v>3153.6757082341301</v>
      </c>
      <c r="AE65" s="5">
        <v>3224.1606223792601</v>
      </c>
      <c r="AF65" s="5">
        <v>3203.8817470018598</v>
      </c>
      <c r="AG65" s="5">
        <v>3572.7127843291601</v>
      </c>
      <c r="AH65" s="5">
        <v>3855.1313747184399</v>
      </c>
      <c r="AI65" s="5">
        <v>3476.9407108546602</v>
      </c>
      <c r="AJ65" s="5">
        <v>3460.2178288003402</v>
      </c>
      <c r="AK65" s="5">
        <v>3326.1036572589201</v>
      </c>
      <c r="AL65" s="5">
        <v>3544.6745366640998</v>
      </c>
      <c r="AM65" s="5">
        <v>4330.8407201972996</v>
      </c>
      <c r="AN65" s="5">
        <v>1052.9560496116601</v>
      </c>
      <c r="AO65" s="5">
        <v>6447.8242226135899</v>
      </c>
      <c r="AP65" s="5">
        <v>6428.0423693811199</v>
      </c>
      <c r="AQ65" s="5">
        <v>7427.8441590476004</v>
      </c>
      <c r="AR65" s="5">
        <v>6937.1585396549999</v>
      </c>
      <c r="AS65" s="5">
        <v>6870.7781939230199</v>
      </c>
      <c r="AT65" s="5">
        <v>5383.7967698089697</v>
      </c>
      <c r="AU65" s="5">
        <f t="shared" si="25"/>
        <v>999.80178966648054</v>
      </c>
      <c r="AV65" s="5">
        <f t="shared" si="26"/>
        <v>-490.68561939260053</v>
      </c>
      <c r="AW65" s="5">
        <f t="shared" si="27"/>
        <v>-66.380345731980015</v>
      </c>
      <c r="AX65" s="5">
        <v>-48.610924181186903</v>
      </c>
      <c r="AY65" s="5">
        <v>60.597888651720702</v>
      </c>
      <c r="AZ65" s="5">
        <v>296.24618420505197</v>
      </c>
      <c r="BA65" s="5">
        <v>63.642421169316798</v>
      </c>
      <c r="BB65" s="5">
        <v>-141.11243615440799</v>
      </c>
      <c r="BC65" s="5">
        <v>-156.88105112023601</v>
      </c>
      <c r="BD65" s="5">
        <v>76.683874531105204</v>
      </c>
      <c r="BE65" s="5">
        <v>-13.8539132746732</v>
      </c>
      <c r="BF65" s="5">
        <v>-65.698930036085599</v>
      </c>
      <c r="BG65" s="5">
        <v>-70.141705148435904</v>
      </c>
      <c r="BH65" s="5">
        <v>71.868168791539304</v>
      </c>
      <c r="BI65" s="5">
        <v>139.96495325606401</v>
      </c>
      <c r="BJ65" s="5">
        <v>-133.227195898486</v>
      </c>
      <c r="BK65" s="5">
        <v>595.06010106696704</v>
      </c>
      <c r="BL65" s="6">
        <v>-270.72682270224698</v>
      </c>
      <c r="BM65" s="5" t="s">
        <v>244</v>
      </c>
      <c r="BN65" s="4" t="s">
        <v>244</v>
      </c>
      <c r="BO65" s="7">
        <v>95</v>
      </c>
      <c r="BP65" s="7">
        <v>47</v>
      </c>
      <c r="BQ65" s="4" t="s">
        <v>249</v>
      </c>
      <c r="BR65" s="5">
        <v>1638.2333000620499</v>
      </c>
      <c r="BS65" s="5">
        <v>1125.6087371190299</v>
      </c>
      <c r="BT65" s="1">
        <v>0.68708695951693299</v>
      </c>
      <c r="BU65" s="5">
        <v>809.60241813931998</v>
      </c>
      <c r="BV65" s="1">
        <v>0.49419238279960098</v>
      </c>
      <c r="BW65" s="5">
        <v>291.78591397849499</v>
      </c>
      <c r="BX65" s="5">
        <v>1934.4794842671099</v>
      </c>
      <c r="BY65" s="5">
        <v>1376.63384226025</v>
      </c>
      <c r="BZ65" s="1">
        <v>0.71163010693897399</v>
      </c>
      <c r="CA65" s="5">
        <v>1037.6991555991699</v>
      </c>
      <c r="CB65" s="1">
        <v>0.53642293135629304</v>
      </c>
      <c r="CC65" s="5">
        <v>331.63741935483898</v>
      </c>
      <c r="CD65" s="5">
        <v>1998.1219054364201</v>
      </c>
      <c r="CE65" s="5">
        <v>1423.3925184795301</v>
      </c>
      <c r="CF65" s="1">
        <v>0.712365203848078</v>
      </c>
      <c r="CG65" s="5">
        <v>1099.9972516001801</v>
      </c>
      <c r="CH65" s="1">
        <v>0.55051558596467198</v>
      </c>
      <c r="CI65" s="5">
        <v>338.79032258064501</v>
      </c>
      <c r="CJ65" s="5">
        <v>1857.0094692820201</v>
      </c>
      <c r="CK65" s="5">
        <v>1274.23101249197</v>
      </c>
      <c r="CL65" s="1">
        <v>0.68617367523959605</v>
      </c>
      <c r="CM65" s="5">
        <v>949.92134337147399</v>
      </c>
      <c r="CN65" s="1">
        <v>0.51153284842362501</v>
      </c>
      <c r="CO65" s="5">
        <v>339.45</v>
      </c>
      <c r="CP65" s="5">
        <v>1700.12841816178</v>
      </c>
      <c r="CQ65" s="5">
        <v>1119.94688775243</v>
      </c>
      <c r="CR65" s="1">
        <v>0.65874252544013101</v>
      </c>
      <c r="CS65" s="5">
        <v>833.11029636752596</v>
      </c>
      <c r="CT65" s="1">
        <v>0.49002786346475202</v>
      </c>
      <c r="CU65" s="5">
        <v>318.867849462366</v>
      </c>
      <c r="CV65" s="5">
        <v>1776.81229269288</v>
      </c>
      <c r="CW65" s="5">
        <v>1165.7067489148801</v>
      </c>
      <c r="CX65" s="1">
        <v>0.65606634629264604</v>
      </c>
      <c r="CY65" s="5">
        <v>875.35173905415695</v>
      </c>
      <c r="CZ65" s="1">
        <v>0.49265290579878801</v>
      </c>
      <c r="DA65" s="5">
        <v>315.86720430107499</v>
      </c>
      <c r="DB65" s="5">
        <v>1762.9583794182099</v>
      </c>
      <c r="DC65" s="5">
        <v>1092.1336127336201</v>
      </c>
      <c r="DD65" s="1">
        <v>0.61948916405731003</v>
      </c>
      <c r="DE65" s="5">
        <v>789.71680011738101</v>
      </c>
      <c r="DF65" s="1">
        <v>0.44794976973761202</v>
      </c>
      <c r="DG65" s="5">
        <v>323.01666666666699</v>
      </c>
      <c r="DH65" s="5">
        <v>1697.25944938213</v>
      </c>
      <c r="DI65" s="5">
        <v>1036.7139668365601</v>
      </c>
      <c r="DJ65" s="1">
        <v>0.61081643540942898</v>
      </c>
      <c r="DK65" s="5">
        <v>717.02843682330001</v>
      </c>
      <c r="DL65" s="1">
        <v>0.42246248037348</v>
      </c>
      <c r="DM65" s="5">
        <v>335.74884792626699</v>
      </c>
      <c r="DN65" s="5">
        <v>1628.0095942410701</v>
      </c>
      <c r="DO65" s="5">
        <v>908.77901698537403</v>
      </c>
      <c r="DP65" s="1">
        <v>0.55821477969177402</v>
      </c>
      <c r="DQ65" s="5">
        <v>533.42427710813695</v>
      </c>
      <c r="DR65" s="1">
        <v>0.32765425891534899</v>
      </c>
      <c r="DS65" s="5">
        <v>364.70107526881702</v>
      </c>
      <c r="DT65" s="5">
        <v>1699.08635692959</v>
      </c>
      <c r="DU65" s="5">
        <v>943.14347519544503</v>
      </c>
      <c r="DV65" s="1">
        <v>0.55508860473683896</v>
      </c>
      <c r="DW65" s="5">
        <v>575.70037456313503</v>
      </c>
      <c r="DX65" s="1">
        <v>0.33882937863351498</v>
      </c>
      <c r="DY65" s="5">
        <v>376.61881720430102</v>
      </c>
      <c r="DZ65" s="5">
        <v>1838.91170828535</v>
      </c>
      <c r="EA65" s="5">
        <v>1177.8406316901201</v>
      </c>
      <c r="EB65" s="1">
        <v>0.640509615759841</v>
      </c>
      <c r="EC65" s="5">
        <v>834.64641925877004</v>
      </c>
      <c r="ED65" s="1">
        <v>0.45388063793286398</v>
      </c>
      <c r="EE65" s="5">
        <v>343.759139784946</v>
      </c>
      <c r="EF65" s="5">
        <v>1705.6222304104399</v>
      </c>
      <c r="EG65" s="5">
        <v>1009.49047833884</v>
      </c>
      <c r="EH65" s="1">
        <v>0.59186053062636002</v>
      </c>
      <c r="EI65" s="5">
        <v>651.66560586433502</v>
      </c>
      <c r="EJ65" s="1">
        <v>0.38206913245233598</v>
      </c>
      <c r="EK65" s="5">
        <v>345.72004608294901</v>
      </c>
      <c r="EL65" s="5">
        <v>2300.78377144977</v>
      </c>
      <c r="EM65" s="5">
        <v>1618.75074019157</v>
      </c>
      <c r="EN65" s="1">
        <v>0.703564915694603</v>
      </c>
      <c r="EO65" s="5">
        <v>1313.3823199804899</v>
      </c>
      <c r="EP65" s="1">
        <v>0.570841265606156</v>
      </c>
      <c r="EQ65" s="5">
        <v>330.03989247311802</v>
      </c>
      <c r="ER65" s="5">
        <v>2030.05694874753</v>
      </c>
      <c r="ES65" s="5">
        <v>1310.6481684564201</v>
      </c>
      <c r="ET65" s="1">
        <v>0.64562137986574297</v>
      </c>
      <c r="EU65" s="5">
        <v>985.39553809269705</v>
      </c>
      <c r="EV65" s="1">
        <v>0.48540290394348401</v>
      </c>
      <c r="EW65" s="5">
        <v>290.23978494623702</v>
      </c>
      <c r="EX65" s="5">
        <v>1052.9560496116601</v>
      </c>
      <c r="EY65" s="5">
        <v>654.25331397702303</v>
      </c>
      <c r="EZ65" s="1">
        <v>0.62134911919477998</v>
      </c>
      <c r="FA65" s="5">
        <v>501.04300076350802</v>
      </c>
      <c r="FB65" s="1">
        <v>0.47584417312412602</v>
      </c>
      <c r="FC65" s="5">
        <v>160.591397849462</v>
      </c>
      <c r="FD65" s="4">
        <v>3572.7127843291601</v>
      </c>
      <c r="FE65" s="4">
        <v>2502.24257937928</v>
      </c>
      <c r="FF65" s="1">
        <v>0.70037608126652695</v>
      </c>
      <c r="FG65" s="4">
        <v>1847.3015737384901</v>
      </c>
      <c r="FH65" s="1">
        <v>0.51705851694578697</v>
      </c>
      <c r="FI65" s="4">
        <v>623.42333333333295</v>
      </c>
      <c r="FJ65" s="4">
        <v>3855.1313747184399</v>
      </c>
      <c r="FK65" s="4">
        <v>2697.6235309714998</v>
      </c>
      <c r="FL65" s="1">
        <v>0.69974879420769998</v>
      </c>
      <c r="FM65" s="4">
        <v>2049.9185949716498</v>
      </c>
      <c r="FN65" s="1">
        <v>0.53173767524884097</v>
      </c>
      <c r="FO65" s="4">
        <v>678.24032258064506</v>
      </c>
      <c r="FP65" s="4">
        <v>3476.9407108546602</v>
      </c>
      <c r="FQ65" s="4">
        <v>2285.6536366673099</v>
      </c>
      <c r="FR65" s="1">
        <v>0.65737492432117794</v>
      </c>
      <c r="FS65" s="4">
        <v>1708.46203542168</v>
      </c>
      <c r="FT65" s="1">
        <v>0.49136933226615997</v>
      </c>
      <c r="FU65" s="4">
        <v>634.73505376344099</v>
      </c>
      <c r="FV65" s="4">
        <v>3460.2178288003402</v>
      </c>
      <c r="FW65" s="4">
        <v>2128.8475795701802</v>
      </c>
      <c r="FX65" s="1">
        <v>0.61523513399971497</v>
      </c>
      <c r="FY65" s="4">
        <v>1506.7452369406799</v>
      </c>
      <c r="FZ65" s="1">
        <v>0.43544808780523298</v>
      </c>
      <c r="GA65" s="4">
        <v>658.76551459293398</v>
      </c>
      <c r="GB65" s="4">
        <v>3327.0959511706601</v>
      </c>
      <c r="GC65" s="4">
        <v>1851.92249218082</v>
      </c>
      <c r="GD65" s="1">
        <v>0.55661829997094203</v>
      </c>
      <c r="GE65" s="4">
        <v>1109.1246516712699</v>
      </c>
      <c r="GF65" s="1">
        <v>0.33336118583565899</v>
      </c>
      <c r="GG65" s="4">
        <v>741.31989247311799</v>
      </c>
      <c r="GH65" s="4">
        <v>3544.5339386957999</v>
      </c>
      <c r="GI65" s="4">
        <v>2187.3311100289602</v>
      </c>
      <c r="GJ65" s="1">
        <v>0.61709977894407997</v>
      </c>
      <c r="GK65" s="4">
        <v>1486.3120251231101</v>
      </c>
      <c r="GL65" s="1">
        <v>0.41932509346207297</v>
      </c>
      <c r="GM65" s="4">
        <v>689.47918586789501</v>
      </c>
      <c r="GN65" s="4">
        <v>4330.8407201972996</v>
      </c>
      <c r="GO65" s="4">
        <v>2929.3989086479901</v>
      </c>
      <c r="GP65" s="1">
        <v>0.67640421292485997</v>
      </c>
      <c r="GQ65" s="4">
        <v>2298.7778580731901</v>
      </c>
      <c r="GR65" s="1">
        <v>0.53079251964927099</v>
      </c>
      <c r="GS65" s="4">
        <v>620.27967741935504</v>
      </c>
      <c r="GT65" s="4">
        <v>1052.9560496116601</v>
      </c>
      <c r="GU65" s="4">
        <v>654.25331397702303</v>
      </c>
      <c r="GV65" s="1">
        <v>0.62134911919477998</v>
      </c>
      <c r="GW65" s="4">
        <v>501.04300076350802</v>
      </c>
      <c r="GX65" s="1">
        <v>0.47584417312412602</v>
      </c>
      <c r="GY65" s="4">
        <v>160.591397849462</v>
      </c>
    </row>
    <row r="66" spans="1:207" s="8" customFormat="1" x14ac:dyDescent="0.25">
      <c r="A66" s="4" t="s">
        <v>220</v>
      </c>
      <c r="B66" s="4" t="s">
        <v>325</v>
      </c>
      <c r="C66" s="4" t="s">
        <v>326</v>
      </c>
      <c r="D66" s="30" t="s">
        <v>239</v>
      </c>
      <c r="E66" s="4"/>
      <c r="F66" s="5">
        <v>836.84887334716097</v>
      </c>
      <c r="G66" s="5">
        <v>880.06870428320997</v>
      </c>
      <c r="H66" s="5">
        <v>956.67876581043402</v>
      </c>
      <c r="I66" s="5">
        <v>1101.44040068717</v>
      </c>
      <c r="J66" s="5">
        <v>1290.51714597044</v>
      </c>
      <c r="K66" s="5">
        <v>1277.69624415612</v>
      </c>
      <c r="L66" s="5">
        <v>1446.4030984209501</v>
      </c>
      <c r="M66" s="5">
        <v>1803.4741063328199</v>
      </c>
      <c r="N66" s="5">
        <v>1795.5450028733001</v>
      </c>
      <c r="O66" s="5">
        <v>1607.6291234232999</v>
      </c>
      <c r="P66" s="5">
        <v>1397.73021056783</v>
      </c>
      <c r="Q66" s="5">
        <v>1771.1653550225501</v>
      </c>
      <c r="R66" s="5">
        <v>1938.1678566058699</v>
      </c>
      <c r="S66" s="5">
        <v>1958.8721459441199</v>
      </c>
      <c r="T66" s="5">
        <v>2041.38842254937</v>
      </c>
      <c r="U66" s="5">
        <v>1562.69811976847</v>
      </c>
      <c r="V66" s="5">
        <v>1801.26065982209</v>
      </c>
      <c r="W66" s="5">
        <v>1361.9557840898101</v>
      </c>
      <c r="X66" s="5">
        <v>2644.7374844973301</v>
      </c>
      <c r="Y66" s="5">
        <v>974.39625429075898</v>
      </c>
      <c r="Z66" s="5">
        <v>1436.00665524857</v>
      </c>
      <c r="AA66" s="5">
        <v>1530.1504254014901</v>
      </c>
      <c r="AB66" s="5">
        <v>821.51976443729097</v>
      </c>
      <c r="AC66" s="5">
        <v>1716.91757763037</v>
      </c>
      <c r="AD66" s="5">
        <v>2058.11916649761</v>
      </c>
      <c r="AE66" s="5">
        <v>2568.2133901265602</v>
      </c>
      <c r="AF66" s="5">
        <v>3249.87720475377</v>
      </c>
      <c r="AG66" s="5">
        <v>3403.1741262966002</v>
      </c>
      <c r="AH66" s="5">
        <v>3168.8955655903801</v>
      </c>
      <c r="AI66" s="5">
        <v>3897.0400025499898</v>
      </c>
      <c r="AJ66" s="5">
        <v>3604.0865423178402</v>
      </c>
      <c r="AK66" s="5">
        <v>3163.2164439119001</v>
      </c>
      <c r="AL66" s="5">
        <v>3619.1337387880899</v>
      </c>
      <c r="AM66" s="5">
        <v>2966.1570806500699</v>
      </c>
      <c r="AN66" s="5">
        <v>821.51976443729097</v>
      </c>
      <c r="AO66" s="5">
        <v>3775.03674412798</v>
      </c>
      <c r="AP66" s="5">
        <v>5818.0905948803302</v>
      </c>
      <c r="AQ66" s="5">
        <v>6572.0696918869799</v>
      </c>
      <c r="AR66" s="5">
        <v>7501.1265448678296</v>
      </c>
      <c r="AS66" s="5">
        <v>6782.35018269999</v>
      </c>
      <c r="AT66" s="5">
        <v>3787.6768450873601</v>
      </c>
      <c r="AU66" s="5">
        <f t="shared" si="25"/>
        <v>753.97909700664968</v>
      </c>
      <c r="AV66" s="5">
        <f t="shared" si="26"/>
        <v>929.05685298084973</v>
      </c>
      <c r="AW66" s="5">
        <f t="shared" si="27"/>
        <v>-718.77636216783958</v>
      </c>
      <c r="AX66" s="5">
        <v>357.07100791186798</v>
      </c>
      <c r="AY66" s="5">
        <v>-7.9291034595205501</v>
      </c>
      <c r="AZ66" s="5">
        <v>-187.91587944999699</v>
      </c>
      <c r="BA66" s="5">
        <v>-209.89891285546901</v>
      </c>
      <c r="BB66" s="5">
        <v>373.43514445471999</v>
      </c>
      <c r="BC66" s="5">
        <v>167.00250158331701</v>
      </c>
      <c r="BD66" s="5">
        <v>20.7042893382554</v>
      </c>
      <c r="BE66" s="5">
        <v>82.516276605245395</v>
      </c>
      <c r="BF66" s="5">
        <v>-478.69030278090202</v>
      </c>
      <c r="BG66" s="5">
        <v>238.562540053617</v>
      </c>
      <c r="BH66" s="5">
        <v>-439.304875732271</v>
      </c>
      <c r="BI66" s="5">
        <v>1282.78170040752</v>
      </c>
      <c r="BJ66" s="5">
        <v>-1670.3412302065699</v>
      </c>
      <c r="BK66" s="5">
        <v>461.610400957813</v>
      </c>
      <c r="BL66" s="6">
        <v>94.143770152922102</v>
      </c>
      <c r="BM66" s="5" t="s">
        <v>224</v>
      </c>
      <c r="BN66" s="4" t="s">
        <v>224</v>
      </c>
      <c r="BO66" s="7">
        <v>37</v>
      </c>
      <c r="BP66" s="7">
        <v>48</v>
      </c>
      <c r="BQ66" s="4" t="s">
        <v>249</v>
      </c>
      <c r="BR66" s="5">
        <v>1796.0666862985099</v>
      </c>
      <c r="BS66" s="5">
        <v>858.14135388628904</v>
      </c>
      <c r="BT66" s="1">
        <v>0.47778924938183698</v>
      </c>
      <c r="BU66" s="5">
        <v>658.819421523453</v>
      </c>
      <c r="BV66" s="1">
        <v>0.36681233862268497</v>
      </c>
      <c r="BW66" s="5">
        <v>158.90510752688201</v>
      </c>
      <c r="BX66" s="5">
        <v>1622.8415281171699</v>
      </c>
      <c r="BY66" s="5">
        <v>706.76383450970195</v>
      </c>
      <c r="BZ66" s="1">
        <v>0.43551007431372102</v>
      </c>
      <c r="CA66" s="5">
        <v>458.451777522067</v>
      </c>
      <c r="CB66" s="1">
        <v>0.28249941203683998</v>
      </c>
      <c r="CC66" s="5">
        <v>168.972580645161</v>
      </c>
      <c r="CD66" s="5">
        <v>1421.6661317769499</v>
      </c>
      <c r="CE66" s="5">
        <v>604.63837308164705</v>
      </c>
      <c r="CF66" s="1">
        <v>0.42530264987455602</v>
      </c>
      <c r="CG66" s="5">
        <v>324.03033403046999</v>
      </c>
      <c r="CH66" s="1">
        <v>0.22792294673677199</v>
      </c>
      <c r="CI66" s="5">
        <v>169.32634408602101</v>
      </c>
      <c r="CJ66" s="5">
        <v>1812.7092986810701</v>
      </c>
      <c r="CK66" s="5">
        <v>985.92309516313605</v>
      </c>
      <c r="CL66" s="1">
        <v>0.54389476342428</v>
      </c>
      <c r="CM66" s="5">
        <v>844.82768261090303</v>
      </c>
      <c r="CN66" s="1">
        <v>0.46605800677781001</v>
      </c>
      <c r="CO66" s="5">
        <v>177.72177419354799</v>
      </c>
      <c r="CP66" s="5">
        <v>1978.57303513016</v>
      </c>
      <c r="CQ66" s="5">
        <v>944.69118193947804</v>
      </c>
      <c r="CR66" s="1">
        <v>0.47746085950136802</v>
      </c>
      <c r="CS66" s="5">
        <v>694.721855674675</v>
      </c>
      <c r="CT66" s="1">
        <v>0.35112267444247902</v>
      </c>
      <c r="CU66" s="5">
        <v>230.67956989247301</v>
      </c>
      <c r="CV66" s="5">
        <v>1999.03704292868</v>
      </c>
      <c r="CW66" s="5">
        <v>978.77872769084604</v>
      </c>
      <c r="CX66" s="1">
        <v>0.489625107825362</v>
      </c>
      <c r="CY66" s="5">
        <v>756.76280761528301</v>
      </c>
      <c r="CZ66" s="1">
        <v>0.37856367409109798</v>
      </c>
      <c r="DA66" s="5">
        <v>228.063440860215</v>
      </c>
      <c r="DB66" s="5">
        <v>2068.8573870943201</v>
      </c>
      <c r="DC66" s="5">
        <v>1093.49047960496</v>
      </c>
      <c r="DD66" s="1">
        <v>0.52854802193047501</v>
      </c>
      <c r="DE66" s="5">
        <v>826.41076159980298</v>
      </c>
      <c r="DF66" s="1">
        <v>0.399452744667183</v>
      </c>
      <c r="DG66" s="5">
        <v>218.35311827957</v>
      </c>
      <c r="DH66" s="5">
        <v>1578.58319702939</v>
      </c>
      <c r="DI66" s="5">
        <v>724.70550241742103</v>
      </c>
      <c r="DJ66" s="1">
        <v>0.459086035998095</v>
      </c>
      <c r="DK66" s="5">
        <v>499.10952391809298</v>
      </c>
      <c r="DL66" s="1">
        <v>0.31617562182172498</v>
      </c>
      <c r="DM66" s="5">
        <v>199.302995391705</v>
      </c>
      <c r="DN66" s="5">
        <v>1802.32867697541</v>
      </c>
      <c r="DO66" s="5">
        <v>895.76603687968498</v>
      </c>
      <c r="DP66" s="1">
        <v>0.49700481844572297</v>
      </c>
      <c r="DQ66" s="5">
        <v>676.99329437004099</v>
      </c>
      <c r="DR66" s="1">
        <v>0.37562144076081699</v>
      </c>
      <c r="DS66" s="5">
        <v>189.34408602150501</v>
      </c>
      <c r="DT66" s="5">
        <v>1377.32569333837</v>
      </c>
      <c r="DU66" s="5">
        <v>276.35519580127402</v>
      </c>
      <c r="DV66" s="1">
        <v>0.20064622125173801</v>
      </c>
      <c r="DW66" s="5">
        <v>-29.8324387331613</v>
      </c>
      <c r="DX66" s="1">
        <v>-2.1659683600945001E-2</v>
      </c>
      <c r="DY66" s="5">
        <v>284.22826881720403</v>
      </c>
      <c r="DZ66" s="5">
        <v>2579.8876078033099</v>
      </c>
      <c r="EA66" s="5">
        <v>1380.3746341635499</v>
      </c>
      <c r="EB66" s="1">
        <v>0.53505223637974597</v>
      </c>
      <c r="EC66" s="5">
        <v>1016.73268045075</v>
      </c>
      <c r="ED66" s="1">
        <v>0.394099602391774</v>
      </c>
      <c r="EE66" s="5">
        <v>346.944569892473</v>
      </c>
      <c r="EF66" s="5">
        <v>977.63761496116297</v>
      </c>
      <c r="EG66" s="5">
        <v>265.590977523866</v>
      </c>
      <c r="EH66" s="1">
        <v>0.271666078984099</v>
      </c>
      <c r="EI66" s="5">
        <v>80.563517889455298</v>
      </c>
      <c r="EJ66" s="1">
        <v>8.2406319741140294E-2</v>
      </c>
      <c r="EK66" s="5">
        <v>185.34539170506901</v>
      </c>
      <c r="EL66" s="5">
        <v>1439.1975582841901</v>
      </c>
      <c r="EM66" s="5">
        <v>703.62879596984999</v>
      </c>
      <c r="EN66" s="1">
        <v>0.488903550398399</v>
      </c>
      <c r="EO66" s="5">
        <v>514.02903700954096</v>
      </c>
      <c r="EP66" s="1">
        <v>0.35716363889775099</v>
      </c>
      <c r="EQ66" s="5">
        <v>196.556451612903</v>
      </c>
      <c r="ER66" s="5">
        <v>1535.0812816606201</v>
      </c>
      <c r="ES66" s="5">
        <v>891.555100486161</v>
      </c>
      <c r="ET66" s="1">
        <v>0.58078690108298003</v>
      </c>
      <c r="EU66" s="5">
        <v>688.73719432461098</v>
      </c>
      <c r="EV66" s="1">
        <v>0.44866496813741902</v>
      </c>
      <c r="EW66" s="5">
        <v>193.93575268817199</v>
      </c>
      <c r="EX66" s="5">
        <v>821.12317476120597</v>
      </c>
      <c r="EY66" s="5">
        <v>483.85793017627401</v>
      </c>
      <c r="EZ66" s="1">
        <v>0.58926351739735805</v>
      </c>
      <c r="FA66" s="5">
        <v>329.94249619469201</v>
      </c>
      <c r="FB66" s="1">
        <v>0.40181851680248099</v>
      </c>
      <c r="FC66" s="5">
        <v>117.779032258065</v>
      </c>
      <c r="FD66" s="4">
        <v>3418.90821441568</v>
      </c>
      <c r="FE66" s="4">
        <v>1564.9051883959901</v>
      </c>
      <c r="FF66" s="1">
        <v>0.45772073722179302</v>
      </c>
      <c r="FG66" s="4">
        <v>1117.27119904552</v>
      </c>
      <c r="FH66" s="1">
        <v>0.326791808664121</v>
      </c>
      <c r="FI66" s="4">
        <v>327.87768817204301</v>
      </c>
      <c r="FJ66" s="4">
        <v>3234.3754304580302</v>
      </c>
      <c r="FK66" s="4">
        <v>1590.5614682447799</v>
      </c>
      <c r="FL66" s="1">
        <v>0.491767731496631</v>
      </c>
      <c r="FM66" s="4">
        <v>1168.8580166413701</v>
      </c>
      <c r="FN66" s="1">
        <v>0.36138600535802701</v>
      </c>
      <c r="FO66" s="4">
        <v>347.04811827957002</v>
      </c>
      <c r="FP66" s="4">
        <v>3977.6100780588399</v>
      </c>
      <c r="FQ66" s="4">
        <v>1923.46990963032</v>
      </c>
      <c r="FR66" s="1">
        <v>0.48357427497494099</v>
      </c>
      <c r="FS66" s="4">
        <v>1451.4846632899601</v>
      </c>
      <c r="FT66" s="1">
        <v>0.36491376349245203</v>
      </c>
      <c r="FU66" s="4">
        <v>458.74301075268801</v>
      </c>
      <c r="FV66" s="4">
        <v>3647.4405841237099</v>
      </c>
      <c r="FW66" s="4">
        <v>1818.1959820223799</v>
      </c>
      <c r="FX66" s="1">
        <v>0.49848542836762699</v>
      </c>
      <c r="FY66" s="4">
        <v>1325.5202855179</v>
      </c>
      <c r="FZ66" s="1">
        <v>0.363411070021954</v>
      </c>
      <c r="GA66" s="4">
        <v>417.65611367127502</v>
      </c>
      <c r="GB66" s="4">
        <v>3179.65437031378</v>
      </c>
      <c r="GC66" s="4">
        <v>1172.12123268096</v>
      </c>
      <c r="GD66" s="1">
        <v>0.36863164865472098</v>
      </c>
      <c r="GE66" s="4">
        <v>647.16085563688</v>
      </c>
      <c r="GF66" s="1">
        <v>0.203531824615584</v>
      </c>
      <c r="GG66" s="4">
        <v>473.57235483871</v>
      </c>
      <c r="GH66" s="4">
        <v>3557.5252227644701</v>
      </c>
      <c r="GI66" s="4">
        <v>1645.9656116874201</v>
      </c>
      <c r="GJ66" s="1">
        <v>0.462671522651462</v>
      </c>
      <c r="GK66" s="4">
        <v>1097.2961983401999</v>
      </c>
      <c r="GL66" s="1">
        <v>0.30844368757209301</v>
      </c>
      <c r="GM66" s="4">
        <v>532.28996159754195</v>
      </c>
      <c r="GN66" s="4">
        <v>2974.27883994481</v>
      </c>
      <c r="GO66" s="4">
        <v>1595.18389645601</v>
      </c>
      <c r="GP66" s="1">
        <v>0.53632627682131095</v>
      </c>
      <c r="GQ66" s="4">
        <v>1202.76623133415</v>
      </c>
      <c r="GR66" s="1">
        <v>0.40438919686375702</v>
      </c>
      <c r="GS66" s="4">
        <v>390.49220430107499</v>
      </c>
      <c r="GT66" s="4">
        <v>821.12317476120597</v>
      </c>
      <c r="GU66" s="4">
        <v>483.85793017627401</v>
      </c>
      <c r="GV66" s="1">
        <v>0.58926351739735805</v>
      </c>
      <c r="GW66" s="4">
        <v>329.94249619469201</v>
      </c>
      <c r="GX66" s="1">
        <v>0.40181851680248099</v>
      </c>
      <c r="GY66" s="4">
        <v>117.779032258065</v>
      </c>
    </row>
    <row r="67" spans="1:207" s="8" customFormat="1" x14ac:dyDescent="0.25">
      <c r="A67" s="4" t="s">
        <v>220</v>
      </c>
      <c r="B67" s="4" t="s">
        <v>327</v>
      </c>
      <c r="C67" s="4" t="s">
        <v>328</v>
      </c>
      <c r="D67" s="30" t="s">
        <v>232</v>
      </c>
      <c r="E67" s="4"/>
      <c r="F67" s="5">
        <v>3296.4815157517401</v>
      </c>
      <c r="G67" s="5">
        <v>3280.6188999311098</v>
      </c>
      <c r="H67" s="5">
        <v>3313.87499593354</v>
      </c>
      <c r="I67" s="5">
        <v>3625.8974307543299</v>
      </c>
      <c r="J67" s="5">
        <v>3407.67774651832</v>
      </c>
      <c r="K67" s="5">
        <v>3171.1590988234602</v>
      </c>
      <c r="L67" s="5">
        <v>2505.1446935180602</v>
      </c>
      <c r="M67" s="5">
        <v>3244.3112093889799</v>
      </c>
      <c r="N67" s="5">
        <v>2812.2491033525698</v>
      </c>
      <c r="O67" s="5">
        <v>2809.6204581720299</v>
      </c>
      <c r="P67" s="5">
        <v>2984.2998299319502</v>
      </c>
      <c r="Q67" s="5">
        <v>2879.8422397371501</v>
      </c>
      <c r="R67" s="5">
        <v>2497.5421061747102</v>
      </c>
      <c r="S67" s="5">
        <v>2718.93132592241</v>
      </c>
      <c r="T67" s="5">
        <v>2484.6667649255101</v>
      </c>
      <c r="U67" s="5">
        <v>1820.7403825592701</v>
      </c>
      <c r="V67" s="5">
        <v>1830.74969408376</v>
      </c>
      <c r="W67" s="5">
        <v>1605.7019259203801</v>
      </c>
      <c r="X67" s="5">
        <v>1644.7355410446</v>
      </c>
      <c r="Y67" s="5">
        <v>1671.0529196927</v>
      </c>
      <c r="Z67" s="5">
        <v>1749.97665693054</v>
      </c>
      <c r="AA67" s="5">
        <v>1707.3159687120101</v>
      </c>
      <c r="AB67" s="5">
        <v>1145.30088309145</v>
      </c>
      <c r="AC67" s="5">
        <v>6577.1004156828503</v>
      </c>
      <c r="AD67" s="5">
        <v>6939.7724266878704</v>
      </c>
      <c r="AE67" s="5">
        <v>6578.8368453417797</v>
      </c>
      <c r="AF67" s="5">
        <v>5749.4559029070497</v>
      </c>
      <c r="AG67" s="5">
        <v>5621.8695615245997</v>
      </c>
      <c r="AH67" s="5">
        <v>5864.1420696691002</v>
      </c>
      <c r="AI67" s="5">
        <v>5216.4734320971302</v>
      </c>
      <c r="AJ67" s="5">
        <v>4305.4071474847797</v>
      </c>
      <c r="AK67" s="5">
        <v>3436.4516200041398</v>
      </c>
      <c r="AL67" s="5">
        <v>3315.7884607372998</v>
      </c>
      <c r="AM67" s="5">
        <v>3457.2926256425399</v>
      </c>
      <c r="AN67" s="5">
        <v>1145.30088309145</v>
      </c>
      <c r="AO67" s="5">
        <v>13516.8728423707</v>
      </c>
      <c r="AP67" s="5">
        <v>12328.292748248799</v>
      </c>
      <c r="AQ67" s="5">
        <v>11486.0116311937</v>
      </c>
      <c r="AR67" s="5">
        <v>9521.8805795819098</v>
      </c>
      <c r="AS67" s="5">
        <v>6752.2400807414397</v>
      </c>
      <c r="AT67" s="5">
        <v>4602.5935087339903</v>
      </c>
      <c r="AU67" s="5">
        <f t="shared" si="25"/>
        <v>-842.28111705509946</v>
      </c>
      <c r="AV67" s="5">
        <f t="shared" si="26"/>
        <v>-1964.1310516117901</v>
      </c>
      <c r="AW67" s="5">
        <f t="shared" si="27"/>
        <v>-2769.6404988404702</v>
      </c>
      <c r="AX67" s="5">
        <v>739.16651587091906</v>
      </c>
      <c r="AY67" s="5">
        <v>-432.06210603641199</v>
      </c>
      <c r="AZ67" s="5">
        <v>-2.6286451805408402</v>
      </c>
      <c r="BA67" s="5">
        <v>174.679371759921</v>
      </c>
      <c r="BB67" s="5">
        <v>-104.457590194801</v>
      </c>
      <c r="BC67" s="5">
        <v>-382.30013356244001</v>
      </c>
      <c r="BD67" s="5">
        <v>221.38921974770301</v>
      </c>
      <c r="BE67" s="5">
        <v>-234.26456099690299</v>
      </c>
      <c r="BF67" s="5">
        <v>-663.92638236624202</v>
      </c>
      <c r="BG67" s="5">
        <v>10.009311524487901</v>
      </c>
      <c r="BH67" s="5">
        <v>-225.047768163374</v>
      </c>
      <c r="BI67" s="5">
        <v>39.033615124218798</v>
      </c>
      <c r="BJ67" s="5">
        <v>26.317378648094301</v>
      </c>
      <c r="BK67" s="5">
        <v>78.923737237841095</v>
      </c>
      <c r="BL67" s="6">
        <v>-42.6606882185324</v>
      </c>
      <c r="BM67" s="5" t="s">
        <v>244</v>
      </c>
      <c r="BN67" s="4" t="s">
        <v>244</v>
      </c>
      <c r="BO67" s="7">
        <v>74</v>
      </c>
      <c r="BP67" s="7">
        <v>49</v>
      </c>
      <c r="BQ67" s="4" t="s">
        <v>249</v>
      </c>
      <c r="BR67" s="5">
        <v>2851.6584646456499</v>
      </c>
      <c r="BS67" s="5">
        <v>1453.40142873283</v>
      </c>
      <c r="BT67" s="1">
        <v>0.50966882842101702</v>
      </c>
      <c r="BU67" s="5">
        <v>658.45283049161606</v>
      </c>
      <c r="BV67" s="1">
        <v>0.23090171514401001</v>
      </c>
      <c r="BW67" s="5">
        <v>758.88994623655901</v>
      </c>
      <c r="BX67" s="5">
        <v>3031.5294192688002</v>
      </c>
      <c r="BY67" s="5">
        <v>1754.58283212215</v>
      </c>
      <c r="BZ67" s="1">
        <v>0.57877809826610505</v>
      </c>
      <c r="CA67" s="5">
        <v>837.11411819326304</v>
      </c>
      <c r="CB67" s="1">
        <v>0.27613590449509001</v>
      </c>
      <c r="CC67" s="5">
        <v>709.37177419354805</v>
      </c>
      <c r="CD67" s="5">
        <v>3282.8248812924598</v>
      </c>
      <c r="CE67" s="5">
        <v>1978.03553602698</v>
      </c>
      <c r="CF67" s="1">
        <v>0.60254067991839499</v>
      </c>
      <c r="CG67" s="5">
        <v>1063.1469867840201</v>
      </c>
      <c r="CH67" s="1">
        <v>0.32385126384367402</v>
      </c>
      <c r="CI67" s="5">
        <v>743.15</v>
      </c>
      <c r="CJ67" s="5">
        <v>3184.6785653912498</v>
      </c>
      <c r="CK67" s="5">
        <v>1810.3731891570999</v>
      </c>
      <c r="CL67" s="1">
        <v>0.56846339496579101</v>
      </c>
      <c r="CM67" s="5">
        <v>965.69845813350605</v>
      </c>
      <c r="CN67" s="1">
        <v>0.30323263032822401</v>
      </c>
      <c r="CO67" s="5">
        <v>731.34377880184297</v>
      </c>
      <c r="CP67" s="5">
        <v>2770.4998912881301</v>
      </c>
      <c r="CQ67" s="5">
        <v>1440.39871978669</v>
      </c>
      <c r="CR67" s="1">
        <v>0.51990571243696704</v>
      </c>
      <c r="CS67" s="5">
        <v>709.64622587418296</v>
      </c>
      <c r="CT67" s="1">
        <v>0.25614374795887002</v>
      </c>
      <c r="CU67" s="5">
        <v>689.02016129032302</v>
      </c>
      <c r="CV67" s="5">
        <v>2939.51737368161</v>
      </c>
      <c r="CW67" s="5">
        <v>1679.19728633048</v>
      </c>
      <c r="CX67" s="1">
        <v>0.57124931506268195</v>
      </c>
      <c r="CY67" s="5">
        <v>984.62672058204396</v>
      </c>
      <c r="CZ67" s="1">
        <v>0.334962034719612</v>
      </c>
      <c r="DA67" s="5">
        <v>666.50161290322603</v>
      </c>
      <c r="DB67" s="5">
        <v>2609.7838116368198</v>
      </c>
      <c r="DC67" s="5">
        <v>1414.6705532853</v>
      </c>
      <c r="DD67" s="1">
        <v>0.54206426868669999</v>
      </c>
      <c r="DE67" s="5">
        <v>753.68834919636402</v>
      </c>
      <c r="DF67" s="1">
        <v>0.28879340343660898</v>
      </c>
      <c r="DG67" s="5">
        <v>625.11048387096798</v>
      </c>
      <c r="DH67" s="5">
        <v>1853.0253958348901</v>
      </c>
      <c r="DI67" s="5">
        <v>783.95619438616995</v>
      </c>
      <c r="DJ67" s="1">
        <v>0.42306824080678901</v>
      </c>
      <c r="DK67" s="5">
        <v>113.957922190502</v>
      </c>
      <c r="DL67" s="1">
        <v>6.1498305660920301E-2</v>
      </c>
      <c r="DM67" s="5">
        <v>610.70357142857097</v>
      </c>
      <c r="DN67" s="5">
        <v>1784.0727734684001</v>
      </c>
      <c r="DO67" s="5">
        <v>726.08844933402304</v>
      </c>
      <c r="DP67" s="1">
        <v>0.406983650068511</v>
      </c>
      <c r="DQ67" s="5">
        <v>-41.081205874393802</v>
      </c>
      <c r="DR67" s="1">
        <v>-2.3026642458383699E-2</v>
      </c>
      <c r="DS67" s="5">
        <v>603.84301075268797</v>
      </c>
      <c r="DT67" s="5">
        <v>1474.9156320873101</v>
      </c>
      <c r="DU67" s="5">
        <v>525.07777415498003</v>
      </c>
      <c r="DV67" s="1">
        <v>0.35600529462955499</v>
      </c>
      <c r="DW67" s="5">
        <v>44.896417473468702</v>
      </c>
      <c r="DX67" s="1">
        <v>3.0439990258921398E-2</v>
      </c>
      <c r="DY67" s="5">
        <v>540.32833333333303</v>
      </c>
      <c r="DZ67" s="5">
        <v>1554.9449832626501</v>
      </c>
      <c r="EA67" s="5">
        <v>666.71519895104097</v>
      </c>
      <c r="EB67" s="1">
        <v>0.428770925098656</v>
      </c>
      <c r="EC67" s="5">
        <v>168.45282489279001</v>
      </c>
      <c r="ED67" s="1">
        <v>0.10833362382978599</v>
      </c>
      <c r="EE67" s="5">
        <v>510.16989247311801</v>
      </c>
      <c r="EF67" s="5">
        <v>1654.0015223456201</v>
      </c>
      <c r="EG67" s="5">
        <v>785.35507701268102</v>
      </c>
      <c r="EH67" s="1">
        <v>0.474821254033026</v>
      </c>
      <c r="EI67" s="5">
        <v>187.47216410354</v>
      </c>
      <c r="EJ67" s="1">
        <v>0.113344613998708</v>
      </c>
      <c r="EK67" s="5">
        <v>491.818202764977</v>
      </c>
      <c r="EL67" s="5">
        <v>1753.47029118914</v>
      </c>
      <c r="EM67" s="5">
        <v>834.35810553547799</v>
      </c>
      <c r="EN67" s="1">
        <v>0.47583247331190498</v>
      </c>
      <c r="EO67" s="5">
        <v>28.119639393616101</v>
      </c>
      <c r="EP67" s="1">
        <v>1.6036564482963901E-2</v>
      </c>
      <c r="EQ67" s="5">
        <v>516.52204301075301</v>
      </c>
      <c r="ER67" s="5">
        <v>1705.5855593609001</v>
      </c>
      <c r="ES67" s="5">
        <v>816.63111904558002</v>
      </c>
      <c r="ET67" s="1">
        <v>0.47879809638607701</v>
      </c>
      <c r="EU67" s="5">
        <v>290.06511761038502</v>
      </c>
      <c r="EV67" s="1">
        <v>0.17006776119696701</v>
      </c>
      <c r="EW67" s="5">
        <v>505.04623655914003</v>
      </c>
      <c r="EX67" s="5">
        <v>1123.6473276827601</v>
      </c>
      <c r="EY67" s="5">
        <v>543.42404195224299</v>
      </c>
      <c r="EZ67" s="1">
        <v>0.48362509175625101</v>
      </c>
      <c r="FA67" s="5">
        <v>6.1722171418547598</v>
      </c>
      <c r="FB67" s="1">
        <v>5.4930199091768302E-3</v>
      </c>
      <c r="FC67" s="5">
        <v>342.56182795698902</v>
      </c>
      <c r="FD67" s="4">
        <v>5883.1878839144501</v>
      </c>
      <c r="FE67" s="4">
        <v>3207.9842608549702</v>
      </c>
      <c r="FF67" s="1">
        <v>0.54527992716773499</v>
      </c>
      <c r="FG67" s="4">
        <v>1495.5669486848799</v>
      </c>
      <c r="FH67" s="1">
        <v>0.254210298599164</v>
      </c>
      <c r="FI67" s="4">
        <v>1468.26172043011</v>
      </c>
      <c r="FJ67" s="4">
        <v>6467.5034466837096</v>
      </c>
      <c r="FK67" s="4">
        <v>3788.4087251840801</v>
      </c>
      <c r="FL67" s="1">
        <v>0.58576060398183905</v>
      </c>
      <c r="FM67" s="4">
        <v>2028.8454449175299</v>
      </c>
      <c r="FN67" s="1">
        <v>0.31369839407783301</v>
      </c>
      <c r="FO67" s="4">
        <v>1474.4937788018401</v>
      </c>
      <c r="FP67" s="4">
        <v>5710.0172649697397</v>
      </c>
      <c r="FQ67" s="4">
        <v>3119.59600611717</v>
      </c>
      <c r="FR67" s="1">
        <v>0.54633740343580195</v>
      </c>
      <c r="FS67" s="4">
        <v>1694.2729464562301</v>
      </c>
      <c r="FT67" s="1">
        <v>0.29671940868732299</v>
      </c>
      <c r="FU67" s="4">
        <v>1355.5217741935501</v>
      </c>
      <c r="FV67" s="4">
        <v>4462.8092074717097</v>
      </c>
      <c r="FW67" s="4">
        <v>2198.6267476714702</v>
      </c>
      <c r="FX67" s="1">
        <v>0.49265533108394899</v>
      </c>
      <c r="FY67" s="4">
        <v>867.64627138686603</v>
      </c>
      <c r="FZ67" s="1">
        <v>0.194417065810082</v>
      </c>
      <c r="GA67" s="4">
        <v>1235.8140552995401</v>
      </c>
      <c r="GB67" s="4">
        <v>3258.98840555572</v>
      </c>
      <c r="GC67" s="4">
        <v>1251.166223489</v>
      </c>
      <c r="GD67" s="1">
        <v>0.38391245005845798</v>
      </c>
      <c r="GE67" s="4">
        <v>3.8152115990748099</v>
      </c>
      <c r="GF67" s="1">
        <v>1.17067357237936E-3</v>
      </c>
      <c r="GG67" s="4">
        <v>1144.1713440860201</v>
      </c>
      <c r="GH67" s="4">
        <v>3208.9465056082699</v>
      </c>
      <c r="GI67" s="4">
        <v>1452.07027596372</v>
      </c>
      <c r="GJ67" s="1">
        <v>0.452506850278103</v>
      </c>
      <c r="GK67" s="4">
        <v>355.92498899633</v>
      </c>
      <c r="GL67" s="1">
        <v>0.11091646070580501</v>
      </c>
      <c r="GM67" s="4">
        <v>1001.9880952381</v>
      </c>
      <c r="GN67" s="4">
        <v>3459.0558505500398</v>
      </c>
      <c r="GO67" s="4">
        <v>1650.9892245810599</v>
      </c>
      <c r="GP67" s="1">
        <v>0.47729475785091102</v>
      </c>
      <c r="GQ67" s="4">
        <v>318.18475700400103</v>
      </c>
      <c r="GR67" s="1">
        <v>9.1986013164085001E-2</v>
      </c>
      <c r="GS67" s="4">
        <v>1021.56827956989</v>
      </c>
      <c r="GT67" s="4">
        <v>1123.6473276827601</v>
      </c>
      <c r="GU67" s="4">
        <v>543.42404195224299</v>
      </c>
      <c r="GV67" s="1">
        <v>0.48362509175625101</v>
      </c>
      <c r="GW67" s="4">
        <v>6.1722171418547598</v>
      </c>
      <c r="GX67" s="1">
        <v>5.4930199091768302E-3</v>
      </c>
      <c r="GY67" s="4">
        <v>342.56182795698902</v>
      </c>
    </row>
    <row r="68" spans="1:207" s="8" customFormat="1" x14ac:dyDescent="0.25">
      <c r="A68" s="4" t="s">
        <v>220</v>
      </c>
      <c r="B68" s="4" t="s">
        <v>329</v>
      </c>
      <c r="C68" s="4" t="s">
        <v>330</v>
      </c>
      <c r="D68" s="30" t="s">
        <v>264</v>
      </c>
      <c r="E68" s="4"/>
      <c r="F68" s="5">
        <v>814.51751375544904</v>
      </c>
      <c r="G68" s="5">
        <v>713.55284355068</v>
      </c>
      <c r="H68" s="5">
        <v>1188.7639074748599</v>
      </c>
      <c r="I68" s="5">
        <v>1345.2635582831199</v>
      </c>
      <c r="J68" s="5">
        <v>1747.6159011505299</v>
      </c>
      <c r="K68" s="5">
        <v>1612.38523319007</v>
      </c>
      <c r="L68" s="5">
        <v>1805.4549865629499</v>
      </c>
      <c r="M68" s="5">
        <v>1872.79641020389</v>
      </c>
      <c r="N68" s="5">
        <v>1791.51146694616</v>
      </c>
      <c r="O68" s="5">
        <v>1375.7443219572201</v>
      </c>
      <c r="P68" s="5">
        <v>1056.4477056610899</v>
      </c>
      <c r="Q68" s="5">
        <v>944.216895658569</v>
      </c>
      <c r="R68" s="5">
        <v>1156.5382545090099</v>
      </c>
      <c r="S68" s="5">
        <v>1231.72975237627</v>
      </c>
      <c r="T68" s="5">
        <v>1222.27364547405</v>
      </c>
      <c r="U68" s="5">
        <v>1164.30731599823</v>
      </c>
      <c r="V68" s="5">
        <v>1229.7787969648</v>
      </c>
      <c r="W68" s="5">
        <v>1424.7769312430601</v>
      </c>
      <c r="X68" s="5">
        <v>1781.9824232014601</v>
      </c>
      <c r="Y68" s="5">
        <v>1932.70432546957</v>
      </c>
      <c r="Z68" s="5">
        <v>1706.5630000419201</v>
      </c>
      <c r="AA68" s="5">
        <v>1449.39062743665</v>
      </c>
      <c r="AB68" s="5">
        <v>768.48628841055597</v>
      </c>
      <c r="AC68" s="5">
        <v>1528.0703573061301</v>
      </c>
      <c r="AD68" s="5">
        <v>2534.0274657579798</v>
      </c>
      <c r="AE68" s="5">
        <v>3360.0011343405999</v>
      </c>
      <c r="AF68" s="5">
        <v>3678.2513967668401</v>
      </c>
      <c r="AG68" s="5">
        <v>3167.2557889033901</v>
      </c>
      <c r="AH68" s="5">
        <v>2000.6646013196601</v>
      </c>
      <c r="AI68" s="5">
        <v>2388.2680068852801</v>
      </c>
      <c r="AJ68" s="5">
        <v>2386.5809614722798</v>
      </c>
      <c r="AK68" s="5">
        <v>2654.5557282078598</v>
      </c>
      <c r="AL68" s="5">
        <v>3714.6867486710398</v>
      </c>
      <c r="AM68" s="5">
        <v>3155.9536274785701</v>
      </c>
      <c r="AN68" s="5">
        <v>768.48628841055597</v>
      </c>
      <c r="AO68" s="5">
        <v>4062.0978230641099</v>
      </c>
      <c r="AP68" s="5">
        <v>7038.2525311074496</v>
      </c>
      <c r="AQ68" s="5">
        <v>5167.9203902230502</v>
      </c>
      <c r="AR68" s="5">
        <v>4774.8489683575599</v>
      </c>
      <c r="AS68" s="5">
        <v>6369.2424768788896</v>
      </c>
      <c r="AT68" s="5">
        <v>3924.4399158891201</v>
      </c>
      <c r="AU68" s="5">
        <f t="shared" si="25"/>
        <v>-1870.3321408843995</v>
      </c>
      <c r="AV68" s="5">
        <f t="shared" si="26"/>
        <v>-393.07142186549027</v>
      </c>
      <c r="AW68" s="5">
        <f t="shared" si="27"/>
        <v>1594.3935085213297</v>
      </c>
      <c r="AX68" s="5">
        <v>67.3414236409387</v>
      </c>
      <c r="AY68" s="5">
        <v>-81.284943257728898</v>
      </c>
      <c r="AZ68" s="5">
        <v>-415.76714498893801</v>
      </c>
      <c r="BA68" s="5">
        <v>-319.29661629613202</v>
      </c>
      <c r="BB68" s="5">
        <v>-112.230810002525</v>
      </c>
      <c r="BC68" s="5">
        <v>212.32135885044201</v>
      </c>
      <c r="BD68" s="5">
        <v>75.1914978672621</v>
      </c>
      <c r="BE68" s="5">
        <v>-9.4561069022231603</v>
      </c>
      <c r="BF68" s="5">
        <v>-57.966329475822498</v>
      </c>
      <c r="BG68" s="5">
        <v>65.471480966575399</v>
      </c>
      <c r="BH68" s="5">
        <v>194.998134278256</v>
      </c>
      <c r="BI68" s="5">
        <v>357.20549195840499</v>
      </c>
      <c r="BJ68" s="5">
        <v>150.72190226811099</v>
      </c>
      <c r="BK68" s="5">
        <v>-226.14132542765799</v>
      </c>
      <c r="BL68" s="6">
        <v>-257.17237260526298</v>
      </c>
      <c r="BM68" s="5" t="s">
        <v>314</v>
      </c>
      <c r="BN68" s="4" t="s">
        <v>314</v>
      </c>
      <c r="BO68" s="7">
        <v>101</v>
      </c>
      <c r="BP68" s="7">
        <v>50</v>
      </c>
      <c r="BQ68" s="4" t="s">
        <v>249</v>
      </c>
      <c r="BR68" s="5">
        <v>1777.38558657056</v>
      </c>
      <c r="BS68" s="5">
        <v>1079.67080584375</v>
      </c>
      <c r="BT68" s="1">
        <v>0.60744883608905798</v>
      </c>
      <c r="BU68" s="5">
        <v>869.09304700629195</v>
      </c>
      <c r="BV68" s="1">
        <v>0.48897271001459702</v>
      </c>
      <c r="BW68" s="5">
        <v>218.25193548387099</v>
      </c>
      <c r="BX68" s="5">
        <v>1472.8730392961199</v>
      </c>
      <c r="BY68" s="5">
        <v>848.27331670819206</v>
      </c>
      <c r="BZ68" s="1">
        <v>0.57593105045468196</v>
      </c>
      <c r="CA68" s="5">
        <v>651.06576518768998</v>
      </c>
      <c r="CB68" s="1">
        <v>0.442037940689602</v>
      </c>
      <c r="CC68" s="5">
        <v>188.05107526881699</v>
      </c>
      <c r="CD68" s="5">
        <v>1151.8165115681099</v>
      </c>
      <c r="CE68" s="5">
        <v>582.33708495720498</v>
      </c>
      <c r="CF68" s="1">
        <v>0.50558146988568098</v>
      </c>
      <c r="CG68" s="5">
        <v>406.27683391104</v>
      </c>
      <c r="CH68" s="1">
        <v>0.352727044482045</v>
      </c>
      <c r="CI68" s="5">
        <v>179.87634408602099</v>
      </c>
      <c r="CJ68" s="5">
        <v>1088.8083880965</v>
      </c>
      <c r="CK68" s="5">
        <v>519.61914754757004</v>
      </c>
      <c r="CL68" s="1">
        <v>0.47723653971475</v>
      </c>
      <c r="CM68" s="5">
        <v>363.07382521732399</v>
      </c>
      <c r="CN68" s="1">
        <v>0.33345979805690501</v>
      </c>
      <c r="CO68" s="5">
        <v>165.68894009216601</v>
      </c>
      <c r="CP68" s="5">
        <v>1327.7564294820399</v>
      </c>
      <c r="CQ68" s="5">
        <v>654.45512911556295</v>
      </c>
      <c r="CR68" s="1">
        <v>0.49290300132146098</v>
      </c>
      <c r="CS68" s="5">
        <v>498.04477573962998</v>
      </c>
      <c r="CT68" s="1">
        <v>0.37510251479928303</v>
      </c>
      <c r="CU68" s="5">
        <v>183.01290322580601</v>
      </c>
      <c r="CV68" s="5">
        <v>1343.9724440846201</v>
      </c>
      <c r="CW68" s="5">
        <v>561.78204378835403</v>
      </c>
      <c r="CX68" s="1">
        <v>0.418001162345991</v>
      </c>
      <c r="CY68" s="5">
        <v>371.34005736595498</v>
      </c>
      <c r="CZ68" s="1">
        <v>0.27630035050225599</v>
      </c>
      <c r="DA68" s="5">
        <v>212.806989247312</v>
      </c>
      <c r="DB68" s="5">
        <v>1327.3456071179401</v>
      </c>
      <c r="DC68" s="5">
        <v>468.02353163766202</v>
      </c>
      <c r="DD68" s="1">
        <v>0.35260110790126398</v>
      </c>
      <c r="DE68" s="5">
        <v>242.417280746876</v>
      </c>
      <c r="DF68" s="1">
        <v>0.18263312843836901</v>
      </c>
      <c r="DG68" s="5">
        <v>222.805376344086</v>
      </c>
      <c r="DH68" s="5">
        <v>1260.9542499276199</v>
      </c>
      <c r="DI68" s="5">
        <v>458.509479812682</v>
      </c>
      <c r="DJ68" s="1">
        <v>0.36362102736003399</v>
      </c>
      <c r="DK68" s="5">
        <v>261.45244775314802</v>
      </c>
      <c r="DL68" s="1">
        <v>0.20734491181433101</v>
      </c>
      <c r="DM68" s="5">
        <v>216.93456221198201</v>
      </c>
      <c r="DN68" s="5">
        <v>1300.2647775809801</v>
      </c>
      <c r="DO68" s="5">
        <v>532.637421361512</v>
      </c>
      <c r="DP68" s="1">
        <v>0.409637660379014</v>
      </c>
      <c r="DQ68" s="5">
        <v>301.418200616447</v>
      </c>
      <c r="DR68" s="1">
        <v>0.231812939805389</v>
      </c>
      <c r="DS68" s="5">
        <v>224.66021505376301</v>
      </c>
      <c r="DT68" s="5">
        <v>1439.6023984971901</v>
      </c>
      <c r="DU68" s="5">
        <v>593.64890556774105</v>
      </c>
      <c r="DV68" s="1">
        <v>0.41237004480366002</v>
      </c>
      <c r="DW68" s="5">
        <v>348.78797188213599</v>
      </c>
      <c r="DX68" s="1">
        <v>0.242280766026952</v>
      </c>
      <c r="DY68" s="5">
        <v>242.95806451612901</v>
      </c>
      <c r="DZ68" s="5">
        <v>1760.7697387052999</v>
      </c>
      <c r="EA68" s="5">
        <v>825.86594070103502</v>
      </c>
      <c r="EB68" s="1">
        <v>0.46903687776250402</v>
      </c>
      <c r="EC68" s="5">
        <v>552.976917964922</v>
      </c>
      <c r="ED68" s="1">
        <v>0.314054078627866</v>
      </c>
      <c r="EE68" s="5">
        <v>305.89139784946201</v>
      </c>
      <c r="EF68" s="5">
        <v>1971.9016618871799</v>
      </c>
      <c r="EG68" s="5">
        <v>1133.4343507117801</v>
      </c>
      <c r="EH68" s="1">
        <v>0.57479253282186704</v>
      </c>
      <c r="EI68" s="5">
        <v>842.37020250591002</v>
      </c>
      <c r="EJ68" s="1">
        <v>0.42718671969662703</v>
      </c>
      <c r="EK68" s="5">
        <v>299.10760368663603</v>
      </c>
      <c r="EL68" s="5">
        <v>1696.9983312352299</v>
      </c>
      <c r="EM68" s="5">
        <v>753.25302573028296</v>
      </c>
      <c r="EN68" s="1">
        <v>0.44387375748448599</v>
      </c>
      <c r="EO68" s="5">
        <v>460.43899745826599</v>
      </c>
      <c r="EP68" s="1">
        <v>0.27132554521907898</v>
      </c>
      <c r="EQ68" s="5">
        <v>336.40075268817202</v>
      </c>
      <c r="ER68" s="5">
        <v>1412.0962515669501</v>
      </c>
      <c r="ES68" s="5">
        <v>473.268221827687</v>
      </c>
      <c r="ET68" s="1">
        <v>0.33515294818077601</v>
      </c>
      <c r="EU68" s="5">
        <v>191.199027491588</v>
      </c>
      <c r="EV68" s="1">
        <v>0.13540084628043</v>
      </c>
      <c r="EW68" s="5">
        <v>301.91612903225803</v>
      </c>
      <c r="EX68" s="5">
        <v>740.63585553902897</v>
      </c>
      <c r="EY68" s="5">
        <v>208.455225767169</v>
      </c>
      <c r="EZ68" s="1">
        <v>0.28145440732876398</v>
      </c>
      <c r="FA68" s="5">
        <v>53.498102360379299</v>
      </c>
      <c r="FB68" s="1">
        <v>7.2232665972462001E-2</v>
      </c>
      <c r="FC68" s="5">
        <v>175.47881720430101</v>
      </c>
      <c r="FD68" s="4">
        <v>3250.2586258666802</v>
      </c>
      <c r="FE68" s="4">
        <v>1927.9441225519499</v>
      </c>
      <c r="FF68" s="1">
        <v>0.59316637365676195</v>
      </c>
      <c r="FG68" s="4">
        <v>1520.1588121939801</v>
      </c>
      <c r="FH68" s="1">
        <v>0.46770395441643797</v>
      </c>
      <c r="FI68" s="4">
        <v>406.30301075268801</v>
      </c>
      <c r="FJ68" s="4">
        <v>2240.62489966462</v>
      </c>
      <c r="FK68" s="4">
        <v>1101.95623250478</v>
      </c>
      <c r="FL68" s="1">
        <v>0.49180754559574802</v>
      </c>
      <c r="FM68" s="4">
        <v>769.35065912836399</v>
      </c>
      <c r="FN68" s="1">
        <v>0.34336432628394098</v>
      </c>
      <c r="FO68" s="4">
        <v>345.56528417818703</v>
      </c>
      <c r="FP68" s="4">
        <v>2671.7288735666598</v>
      </c>
      <c r="FQ68" s="4">
        <v>1216.2371729039201</v>
      </c>
      <c r="FR68" s="1">
        <v>0.45522477409179801</v>
      </c>
      <c r="FS68" s="4">
        <v>869.38483310558502</v>
      </c>
      <c r="FT68" s="1">
        <v>0.32540159359246201</v>
      </c>
      <c r="FU68" s="4">
        <v>395.81989247311799</v>
      </c>
      <c r="FV68" s="4">
        <v>2588.2998570455602</v>
      </c>
      <c r="FW68" s="4">
        <v>926.53301145034402</v>
      </c>
      <c r="FX68" s="1">
        <v>0.35796973404308102</v>
      </c>
      <c r="FY68" s="4">
        <v>503.869728500024</v>
      </c>
      <c r="FZ68" s="1">
        <v>0.194672084506921</v>
      </c>
      <c r="GA68" s="4">
        <v>439.73993855606801</v>
      </c>
      <c r="GB68" s="4">
        <v>2739.8671760781699</v>
      </c>
      <c r="GC68" s="4">
        <v>1126.28632692925</v>
      </c>
      <c r="GD68" s="1">
        <v>0.41107333113184502</v>
      </c>
      <c r="GE68" s="4">
        <v>650.20617249858299</v>
      </c>
      <c r="GF68" s="1">
        <v>0.237313026768431</v>
      </c>
      <c r="GG68" s="4">
        <v>467.61827956989202</v>
      </c>
      <c r="GH68" s="4">
        <v>3732.67140059248</v>
      </c>
      <c r="GI68" s="4">
        <v>1959.3002914128101</v>
      </c>
      <c r="GJ68" s="1">
        <v>0.52490564561933295</v>
      </c>
      <c r="GK68" s="4">
        <v>1395.3471204708301</v>
      </c>
      <c r="GL68" s="1">
        <v>0.37381997254013599</v>
      </c>
      <c r="GM68" s="4">
        <v>604.99900153609804</v>
      </c>
      <c r="GN68" s="4">
        <v>3109.09458280218</v>
      </c>
      <c r="GO68" s="4">
        <v>1226.5212475579699</v>
      </c>
      <c r="GP68" s="1">
        <v>0.39449467196733701</v>
      </c>
      <c r="GQ68" s="4">
        <v>651.63802494985396</v>
      </c>
      <c r="GR68" s="1">
        <v>0.20959092996216999</v>
      </c>
      <c r="GS68" s="4">
        <v>638.31688172043005</v>
      </c>
      <c r="GT68" s="4">
        <v>740.63585553902897</v>
      </c>
      <c r="GU68" s="4">
        <v>208.455225767169</v>
      </c>
      <c r="GV68" s="1">
        <v>0.28145440732876398</v>
      </c>
      <c r="GW68" s="4">
        <v>53.498102360379299</v>
      </c>
      <c r="GX68" s="1">
        <v>7.2232665972462001E-2</v>
      </c>
      <c r="GY68" s="4">
        <v>175.47881720430101</v>
      </c>
    </row>
    <row r="69" spans="1:207" s="8" customFormat="1" x14ac:dyDescent="0.25">
      <c r="A69" s="4" t="s">
        <v>220</v>
      </c>
      <c r="B69" s="4" t="s">
        <v>331</v>
      </c>
      <c r="C69" s="4" t="s">
        <v>332</v>
      </c>
      <c r="D69" s="30" t="s">
        <v>232</v>
      </c>
      <c r="E69" s="4"/>
      <c r="F69" s="5">
        <v>2435.0077007302102</v>
      </c>
      <c r="G69" s="5">
        <v>2157.22743709325</v>
      </c>
      <c r="H69" s="5">
        <v>2562.6735194646099</v>
      </c>
      <c r="I69" s="5">
        <v>1927.93809737178</v>
      </c>
      <c r="J69" s="5">
        <v>2125.2669358226699</v>
      </c>
      <c r="K69" s="5">
        <v>2442.5860232494902</v>
      </c>
      <c r="L69" s="5">
        <v>2447.47621473557</v>
      </c>
      <c r="M69" s="5">
        <v>2489.0007256557701</v>
      </c>
      <c r="N69" s="5">
        <v>1906.8133145141501</v>
      </c>
      <c r="O69" s="5">
        <v>1688.31750744643</v>
      </c>
      <c r="P69" s="5">
        <v>1630.5322014890501</v>
      </c>
      <c r="Q69" s="5">
        <v>1276.7631742885001</v>
      </c>
      <c r="R69" s="5">
        <v>998.12838961915202</v>
      </c>
      <c r="S69" s="5">
        <v>1004.16368211309</v>
      </c>
      <c r="T69" s="5">
        <v>1055.02593684971</v>
      </c>
      <c r="U69" s="5">
        <v>1172.1129693442699</v>
      </c>
      <c r="V69" s="5">
        <v>1342.0389706773501</v>
      </c>
      <c r="W69" s="5">
        <v>1262.5898508391799</v>
      </c>
      <c r="X69" s="5">
        <v>1567.9978518590201</v>
      </c>
      <c r="Y69" s="5">
        <v>1996.5777718226</v>
      </c>
      <c r="Z69" s="5">
        <v>1833.6991714375099</v>
      </c>
      <c r="AA69" s="5">
        <v>1710.2152327240501</v>
      </c>
      <c r="AB69" s="5">
        <v>1276.3389529676699</v>
      </c>
      <c r="AC69" s="5">
        <v>4592.2351378234598</v>
      </c>
      <c r="AD69" s="5">
        <v>4490.6116168363797</v>
      </c>
      <c r="AE69" s="5">
        <v>4567.85295907216</v>
      </c>
      <c r="AF69" s="5">
        <v>4936.4769403913397</v>
      </c>
      <c r="AG69" s="5">
        <v>3595.1308219605799</v>
      </c>
      <c r="AH69" s="5">
        <v>2907.2953757775599</v>
      </c>
      <c r="AI69" s="5">
        <v>2002.2920717322399</v>
      </c>
      <c r="AJ69" s="5">
        <v>2227.1389061939799</v>
      </c>
      <c r="AK69" s="5">
        <v>2604.62882151654</v>
      </c>
      <c r="AL69" s="5">
        <v>3564.5756236816201</v>
      </c>
      <c r="AM69" s="5">
        <v>3543.91440416156</v>
      </c>
      <c r="AN69" s="5">
        <v>1276.3389529676699</v>
      </c>
      <c r="AO69" s="5">
        <v>9082.8467546598404</v>
      </c>
      <c r="AP69" s="5">
        <v>9504.3298994635097</v>
      </c>
      <c r="AQ69" s="5">
        <v>6502.4261977381402</v>
      </c>
      <c r="AR69" s="5">
        <v>4229.4309779262203</v>
      </c>
      <c r="AS69" s="5">
        <v>6169.2044451981601</v>
      </c>
      <c r="AT69" s="5">
        <v>4820.2533571292297</v>
      </c>
      <c r="AU69" s="5">
        <f t="shared" si="25"/>
        <v>-3001.9037017253695</v>
      </c>
      <c r="AV69" s="5">
        <f t="shared" si="26"/>
        <v>-2272.9952198119199</v>
      </c>
      <c r="AW69" s="5">
        <f t="shared" si="27"/>
        <v>1939.7734672719398</v>
      </c>
      <c r="AX69" s="5">
        <v>41.524510920197798</v>
      </c>
      <c r="AY69" s="5">
        <v>-582.18741114161696</v>
      </c>
      <c r="AZ69" s="5">
        <v>-218.49580706772699</v>
      </c>
      <c r="BA69" s="5">
        <v>-57.785305957374703</v>
      </c>
      <c r="BB69" s="5">
        <v>-353.76902720054801</v>
      </c>
      <c r="BC69" s="5">
        <v>-278.63478466935197</v>
      </c>
      <c r="BD69" s="5">
        <v>6.03529249393796</v>
      </c>
      <c r="BE69" s="5">
        <v>50.862254736618297</v>
      </c>
      <c r="BF69" s="5">
        <v>117.087032494562</v>
      </c>
      <c r="BG69" s="5">
        <v>169.92600133308201</v>
      </c>
      <c r="BH69" s="5">
        <v>-79.4491198381684</v>
      </c>
      <c r="BI69" s="5">
        <v>305.40800101983803</v>
      </c>
      <c r="BJ69" s="5">
        <v>428.57991996357498</v>
      </c>
      <c r="BK69" s="5">
        <v>-162.87860038508401</v>
      </c>
      <c r="BL69" s="6">
        <v>-123.483938713464</v>
      </c>
      <c r="BM69" s="5" t="s">
        <v>244</v>
      </c>
      <c r="BN69" s="4" t="s">
        <v>244</v>
      </c>
      <c r="BO69" s="7">
        <v>85</v>
      </c>
      <c r="BP69" s="7">
        <v>51</v>
      </c>
      <c r="BQ69" s="4" t="s">
        <v>249</v>
      </c>
      <c r="BR69" s="5">
        <v>1906.8133145141501</v>
      </c>
      <c r="BS69" s="5">
        <v>1085.67750439723</v>
      </c>
      <c r="BT69" s="1">
        <v>0.56936748665081305</v>
      </c>
      <c r="BU69" s="5">
        <v>721.22679892051701</v>
      </c>
      <c r="BV69" s="1">
        <v>0.37823671223120298</v>
      </c>
      <c r="BW69" s="5">
        <v>333.43016129032299</v>
      </c>
      <c r="BX69" s="5">
        <v>1688.31750744643</v>
      </c>
      <c r="BY69" s="5">
        <v>937.48021583644004</v>
      </c>
      <c r="BZ69" s="1">
        <v>0.55527482935030104</v>
      </c>
      <c r="CA69" s="5">
        <v>618.02794524538797</v>
      </c>
      <c r="CB69" s="1">
        <v>0.36606144431929299</v>
      </c>
      <c r="CC69" s="5">
        <v>298.31182795698902</v>
      </c>
      <c r="CD69" s="5">
        <v>1630.5322014890501</v>
      </c>
      <c r="CE69" s="5">
        <v>937.32937459552397</v>
      </c>
      <c r="CF69" s="1">
        <v>0.57486100166529996</v>
      </c>
      <c r="CG69" s="5">
        <v>626.66570421558299</v>
      </c>
      <c r="CH69" s="1">
        <v>0.38433200132036199</v>
      </c>
      <c r="CI69" s="5">
        <v>278.442580645161</v>
      </c>
      <c r="CJ69" s="5">
        <v>1276.7631742885001</v>
      </c>
      <c r="CK69" s="5">
        <v>636.48304076317902</v>
      </c>
      <c r="CL69" s="1">
        <v>0.49851300035957702</v>
      </c>
      <c r="CM69" s="5">
        <v>363.39406388701201</v>
      </c>
      <c r="CN69" s="1">
        <v>0.28462135437883301</v>
      </c>
      <c r="CO69" s="5">
        <v>268.01824884792597</v>
      </c>
      <c r="CP69" s="5">
        <v>998.12838961915202</v>
      </c>
      <c r="CQ69" s="5">
        <v>431.67674144293898</v>
      </c>
      <c r="CR69" s="1">
        <v>0.43248618708025199</v>
      </c>
      <c r="CS69" s="5">
        <v>222.980096483333</v>
      </c>
      <c r="CT69" s="1">
        <v>0.22339821089390499</v>
      </c>
      <c r="CU69" s="5">
        <v>218.76354838709699</v>
      </c>
      <c r="CV69" s="5">
        <v>1004.16368211309</v>
      </c>
      <c r="CW69" s="5">
        <v>444.27415278910502</v>
      </c>
      <c r="CX69" s="1">
        <v>0.44243200655714399</v>
      </c>
      <c r="CY69" s="5">
        <v>215.44684115489201</v>
      </c>
      <c r="CZ69" s="1">
        <v>0.21455350854904601</v>
      </c>
      <c r="DA69" s="5">
        <v>217.52311827957001</v>
      </c>
      <c r="DB69" s="5">
        <v>1055.02593684971</v>
      </c>
      <c r="DC69" s="5">
        <v>446.86139590639499</v>
      </c>
      <c r="DD69" s="1">
        <v>0.42355489121027401</v>
      </c>
      <c r="DE69" s="5">
        <v>216.85398185934</v>
      </c>
      <c r="DF69" s="1">
        <v>0.20554374474135001</v>
      </c>
      <c r="DG69" s="5">
        <v>226.285</v>
      </c>
      <c r="DH69" s="5">
        <v>1172.1129693442699</v>
      </c>
      <c r="DI69" s="5">
        <v>569.868461610949</v>
      </c>
      <c r="DJ69" s="1">
        <v>0.48618902487680699</v>
      </c>
      <c r="DK69" s="5">
        <v>342.12227327325098</v>
      </c>
      <c r="DL69" s="1">
        <v>0.29188506758409899</v>
      </c>
      <c r="DM69" s="5">
        <v>232.48963133640501</v>
      </c>
      <c r="DN69" s="5">
        <v>1342.7195635021301</v>
      </c>
      <c r="DO69" s="5">
        <v>617.33987389997901</v>
      </c>
      <c r="DP69" s="1">
        <v>0.45976828719901103</v>
      </c>
      <c r="DQ69" s="5">
        <v>337.78205002500903</v>
      </c>
      <c r="DR69" s="1">
        <v>0.25156559806426998</v>
      </c>
      <c r="DS69" s="5">
        <v>256.99677419354799</v>
      </c>
      <c r="DT69" s="5">
        <v>1262.75357298825</v>
      </c>
      <c r="DU69" s="5">
        <v>459.86177290224703</v>
      </c>
      <c r="DV69" s="1">
        <v>0.36417380456426102</v>
      </c>
      <c r="DW69" s="5">
        <v>168.26805793899001</v>
      </c>
      <c r="DX69" s="1">
        <v>0.13325486582531801</v>
      </c>
      <c r="DY69" s="5">
        <v>277.84301075268797</v>
      </c>
      <c r="DZ69" s="5">
        <v>1567.9887991815599</v>
      </c>
      <c r="EA69" s="5">
        <v>471.13976963095399</v>
      </c>
      <c r="EB69" s="1">
        <v>0.30047393825572799</v>
      </c>
      <c r="EC69" s="5">
        <v>150.73616377484601</v>
      </c>
      <c r="ED69" s="1">
        <v>9.6133444227104806E-2</v>
      </c>
      <c r="EE69" s="5">
        <v>314.47096774193602</v>
      </c>
      <c r="EF69" s="5">
        <v>1996.5376590606199</v>
      </c>
      <c r="EG69" s="5">
        <v>879.63061806295002</v>
      </c>
      <c r="EH69" s="1">
        <v>0.44057802469742502</v>
      </c>
      <c r="EI69" s="5">
        <v>543.89618726286801</v>
      </c>
      <c r="EJ69" s="1">
        <v>0.27241969856895798</v>
      </c>
      <c r="EK69" s="5">
        <v>329.16820276497702</v>
      </c>
      <c r="EL69" s="5">
        <v>1833.6991714375099</v>
      </c>
      <c r="EM69" s="5">
        <v>638.04669167881298</v>
      </c>
      <c r="EN69" s="1">
        <v>0.34795603423795102</v>
      </c>
      <c r="EO69" s="5">
        <v>305.628692000934</v>
      </c>
      <c r="EP69" s="1">
        <v>0.16667329994010899</v>
      </c>
      <c r="EQ69" s="5">
        <v>344.47634408602198</v>
      </c>
      <c r="ER69" s="5">
        <v>1710.2152327240501</v>
      </c>
      <c r="ES69" s="5">
        <v>400.30171523844598</v>
      </c>
      <c r="ET69" s="1">
        <v>0.23406510922069201</v>
      </c>
      <c r="EU69" s="5">
        <v>78.749427934179096</v>
      </c>
      <c r="EV69" s="1">
        <v>4.6046501298404499E-2</v>
      </c>
      <c r="EW69" s="5">
        <v>327.89720430107502</v>
      </c>
      <c r="EX69" s="5">
        <v>1276.3389529676699</v>
      </c>
      <c r="EY69" s="5">
        <v>349.44596588534898</v>
      </c>
      <c r="EZ69" s="1">
        <v>0.27378774664272199</v>
      </c>
      <c r="FA69" s="5">
        <v>161.92886369392201</v>
      </c>
      <c r="FB69" s="1">
        <v>0.12686979686502201</v>
      </c>
      <c r="FC69" s="5">
        <v>203.39365591397899</v>
      </c>
      <c r="FD69" s="4">
        <v>3595.1308219605799</v>
      </c>
      <c r="FE69" s="4">
        <v>2023.15772023367</v>
      </c>
      <c r="FF69" s="1">
        <v>0.56274940201768597</v>
      </c>
      <c r="FG69" s="4">
        <v>1339.2547441659101</v>
      </c>
      <c r="FH69" s="1">
        <v>0.37251905716063799</v>
      </c>
      <c r="FI69" s="4">
        <v>631.74198924731195</v>
      </c>
      <c r="FJ69" s="4">
        <v>2907.2953757775599</v>
      </c>
      <c r="FK69" s="4">
        <v>1573.8124153587</v>
      </c>
      <c r="FL69" s="1">
        <v>0.541332135864519</v>
      </c>
      <c r="FM69" s="4">
        <v>990.05976810259494</v>
      </c>
      <c r="FN69" s="1">
        <v>0.34054323353291999</v>
      </c>
      <c r="FO69" s="4">
        <v>546.46082949308698</v>
      </c>
      <c r="FP69" s="4">
        <v>2002.2920717322399</v>
      </c>
      <c r="FQ69" s="4">
        <v>875.95089423204399</v>
      </c>
      <c r="FR69" s="1">
        <v>0.43747408612282601</v>
      </c>
      <c r="FS69" s="4">
        <v>438.42693763822501</v>
      </c>
      <c r="FT69" s="1">
        <v>0.218962529906503</v>
      </c>
      <c r="FU69" s="4">
        <v>436.28666666666697</v>
      </c>
      <c r="FV69" s="4">
        <v>2227.1389061939799</v>
      </c>
      <c r="FW69" s="4">
        <v>1016.72985751734</v>
      </c>
      <c r="FX69" s="1">
        <v>0.45651838540006601</v>
      </c>
      <c r="FY69" s="4">
        <v>558.97625513259095</v>
      </c>
      <c r="FZ69" s="1">
        <v>0.250984010731437</v>
      </c>
      <c r="GA69" s="4">
        <v>458.77463133640498</v>
      </c>
      <c r="GB69" s="4">
        <v>2605.4731364903901</v>
      </c>
      <c r="GC69" s="4">
        <v>1077.20164680223</v>
      </c>
      <c r="GD69" s="1">
        <v>0.41343801696348798</v>
      </c>
      <c r="GE69" s="4">
        <v>506.05010796399898</v>
      </c>
      <c r="GF69" s="1">
        <v>0.19422580140114501</v>
      </c>
      <c r="GG69" s="4">
        <v>534.83978494623705</v>
      </c>
      <c r="GH69" s="4">
        <v>3564.5264582421901</v>
      </c>
      <c r="GI69" s="4">
        <v>1350.7703876938999</v>
      </c>
      <c r="GJ69" s="1">
        <v>0.37894806042764601</v>
      </c>
      <c r="GK69" s="4">
        <v>694.63235103771399</v>
      </c>
      <c r="GL69" s="1">
        <v>0.19487366952531099</v>
      </c>
      <c r="GM69" s="4">
        <v>643.63917050691202</v>
      </c>
      <c r="GN69" s="4">
        <v>3543.91440416156</v>
      </c>
      <c r="GO69" s="4">
        <v>1038.34840691726</v>
      </c>
      <c r="GP69" s="1">
        <v>0.292994775973692</v>
      </c>
      <c r="GQ69" s="4">
        <v>384.37811993511298</v>
      </c>
      <c r="GR69" s="1">
        <v>0.108461457049793</v>
      </c>
      <c r="GS69" s="4">
        <v>672.373548387097</v>
      </c>
      <c r="GT69" s="4">
        <v>1276.3389529676699</v>
      </c>
      <c r="GU69" s="4">
        <v>349.44596588534898</v>
      </c>
      <c r="GV69" s="1">
        <v>0.27378774664272199</v>
      </c>
      <c r="GW69" s="4">
        <v>161.92886369392201</v>
      </c>
      <c r="GX69" s="1">
        <v>0.12686979686502201</v>
      </c>
      <c r="GY69" s="4">
        <v>203.39365591397899</v>
      </c>
    </row>
    <row r="70" spans="1:207" s="8" customFormat="1" x14ac:dyDescent="0.25">
      <c r="A70" s="4" t="s">
        <v>220</v>
      </c>
      <c r="B70" s="4" t="s">
        <v>333</v>
      </c>
      <c r="C70" s="4" t="s">
        <v>334</v>
      </c>
      <c r="D70" s="30" t="s">
        <v>239</v>
      </c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3.5101552685248101</v>
      </c>
      <c r="Q70" s="5">
        <v>143.63065208213001</v>
      </c>
      <c r="R70" s="5">
        <v>209.05137228739801</v>
      </c>
      <c r="S70" s="5">
        <v>337.08769421992298</v>
      </c>
      <c r="T70" s="5">
        <v>329.64264087510497</v>
      </c>
      <c r="U70" s="5">
        <v>461.13736644790799</v>
      </c>
      <c r="V70" s="5">
        <v>1102.9203000042501</v>
      </c>
      <c r="W70" s="5">
        <v>1542.9561558012599</v>
      </c>
      <c r="X70" s="5">
        <v>1741.41526912107</v>
      </c>
      <c r="Y70" s="5">
        <v>1680.5230978765201</v>
      </c>
      <c r="Z70" s="5">
        <v>1911.01351775181</v>
      </c>
      <c r="AA70" s="5">
        <v>1743.2470413375099</v>
      </c>
      <c r="AB70" s="5">
        <v>1110.8793712701099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147.140807350655</v>
      </c>
      <c r="AI70" s="5">
        <v>546.13906650732099</v>
      </c>
      <c r="AJ70" s="5">
        <v>790.78000732301405</v>
      </c>
      <c r="AK70" s="5">
        <v>2645.87645580551</v>
      </c>
      <c r="AL70" s="5">
        <v>3421.93836699759</v>
      </c>
      <c r="AM70" s="5">
        <v>3654.2605590893199</v>
      </c>
      <c r="AN70" s="5">
        <v>1110.8793712701099</v>
      </c>
      <c r="AO70" s="5"/>
      <c r="AP70" s="5"/>
      <c r="AQ70" s="5">
        <v>147.140807350655</v>
      </c>
      <c r="AR70" s="5">
        <v>1336.91907383033</v>
      </c>
      <c r="AS70" s="5">
        <v>6067.8148228030996</v>
      </c>
      <c r="AT70" s="5">
        <v>4765.1399303594399</v>
      </c>
      <c r="AU70" s="5">
        <f t="shared" si="25"/>
        <v>147.140807350655</v>
      </c>
      <c r="AV70" s="5">
        <f t="shared" si="26"/>
        <v>1189.778266479675</v>
      </c>
      <c r="AW70" s="5">
        <f t="shared" si="27"/>
        <v>4730.8957489727691</v>
      </c>
      <c r="AX70" s="5">
        <v>0</v>
      </c>
      <c r="AY70" s="5">
        <v>0</v>
      </c>
      <c r="AZ70" s="5">
        <v>0</v>
      </c>
      <c r="BA70" s="5">
        <v>3.5101552685248101</v>
      </c>
      <c r="BB70" s="5">
        <v>140.120496813605</v>
      </c>
      <c r="BC70" s="5">
        <v>65.420720205267898</v>
      </c>
      <c r="BD70" s="5">
        <v>128.03632193252599</v>
      </c>
      <c r="BE70" s="5">
        <v>-7.4450533448178904</v>
      </c>
      <c r="BF70" s="5">
        <v>131.49472557280299</v>
      </c>
      <c r="BG70" s="5">
        <v>641.78293355634298</v>
      </c>
      <c r="BH70" s="5">
        <v>440.03585579700803</v>
      </c>
      <c r="BI70" s="5">
        <v>198.45911331980599</v>
      </c>
      <c r="BJ70" s="5">
        <v>-60.892171244544699</v>
      </c>
      <c r="BK70" s="5">
        <v>230.49041987529199</v>
      </c>
      <c r="BL70" s="6">
        <v>-167.766476414301</v>
      </c>
      <c r="BM70" s="5" t="s">
        <v>224</v>
      </c>
      <c r="BN70" s="4" t="s">
        <v>224</v>
      </c>
      <c r="BO70" s="7">
        <v>89</v>
      </c>
      <c r="BP70" s="7">
        <v>52</v>
      </c>
      <c r="BQ70" s="4" t="s">
        <v>249</v>
      </c>
      <c r="BR70" s="5"/>
      <c r="BS70" s="5"/>
      <c r="BT70" s="1"/>
      <c r="BU70" s="5"/>
      <c r="BV70" s="1"/>
      <c r="BW70" s="5"/>
      <c r="BX70" s="5"/>
      <c r="BY70" s="5"/>
      <c r="BZ70" s="1"/>
      <c r="CA70" s="5"/>
      <c r="CB70" s="1"/>
      <c r="CC70" s="5"/>
      <c r="CD70" s="5">
        <v>3.5101552685248101</v>
      </c>
      <c r="CE70" s="5">
        <v>2.8600857919782499</v>
      </c>
      <c r="CF70" s="1">
        <v>0.81480321330065697</v>
      </c>
      <c r="CG70" s="5">
        <v>2.1645377294357599</v>
      </c>
      <c r="CH70" s="1">
        <v>0.61665013762922005</v>
      </c>
      <c r="CI70" s="5">
        <v>0.54838709677419395</v>
      </c>
      <c r="CJ70" s="5">
        <v>143.63065208213001</v>
      </c>
      <c r="CK70" s="5">
        <v>64.448264616260602</v>
      </c>
      <c r="CL70" s="1">
        <v>0.44870829228992398</v>
      </c>
      <c r="CM70" s="5">
        <v>46.657779447755303</v>
      </c>
      <c r="CN70" s="1">
        <v>0.32484555887886502</v>
      </c>
      <c r="CO70" s="5">
        <v>16.764516129032302</v>
      </c>
      <c r="CP70" s="5">
        <v>209.05137228739801</v>
      </c>
      <c r="CQ70" s="5">
        <v>81.233738077020604</v>
      </c>
      <c r="CR70" s="1">
        <v>0.38858265883728699</v>
      </c>
      <c r="CS70" s="5">
        <v>60.207850015881696</v>
      </c>
      <c r="CT70" s="1">
        <v>0.28800504563591001</v>
      </c>
      <c r="CU70" s="5">
        <v>21.59</v>
      </c>
      <c r="CV70" s="5">
        <v>337.08769421992298</v>
      </c>
      <c r="CW70" s="5">
        <v>108.415138969325</v>
      </c>
      <c r="CX70" s="1">
        <v>0.32162295102529898</v>
      </c>
      <c r="CY70" s="5">
        <v>64.286488434652099</v>
      </c>
      <c r="CZ70" s="1">
        <v>0.19071146629491101</v>
      </c>
      <c r="DA70" s="5">
        <v>42.503655913978498</v>
      </c>
      <c r="DB70" s="5">
        <v>329.64264087510497</v>
      </c>
      <c r="DC70" s="5">
        <v>118.40909797472899</v>
      </c>
      <c r="DD70" s="1">
        <v>0.35920443320192902</v>
      </c>
      <c r="DE70" s="5">
        <v>73.779219592507502</v>
      </c>
      <c r="DF70" s="1">
        <v>0.223815764236827</v>
      </c>
      <c r="DG70" s="5">
        <v>43.062365591397899</v>
      </c>
      <c r="DH70" s="5">
        <v>461.13736644790799</v>
      </c>
      <c r="DI70" s="5">
        <v>223.23265300016101</v>
      </c>
      <c r="DJ70" s="1">
        <v>0.48409144268593501</v>
      </c>
      <c r="DK70" s="5">
        <v>159.989668626352</v>
      </c>
      <c r="DL70" s="1">
        <v>0.34694579157341998</v>
      </c>
      <c r="DM70" s="5">
        <v>59.421658986175103</v>
      </c>
      <c r="DN70" s="5">
        <v>1103.4395784186399</v>
      </c>
      <c r="DO70" s="5">
        <v>610.79219647629395</v>
      </c>
      <c r="DP70" s="1">
        <v>0.55353479105002801</v>
      </c>
      <c r="DQ70" s="5">
        <v>457.90558314409498</v>
      </c>
      <c r="DR70" s="1">
        <v>0.41498020562242999</v>
      </c>
      <c r="DS70" s="5">
        <v>143.69032258064499</v>
      </c>
      <c r="DT70" s="5">
        <v>1543.22309515746</v>
      </c>
      <c r="DU70" s="5">
        <v>701.57818786440998</v>
      </c>
      <c r="DV70" s="1">
        <v>0.454618771625384</v>
      </c>
      <c r="DW70" s="5">
        <v>496.1372058581</v>
      </c>
      <c r="DX70" s="1">
        <v>0.321494155585765</v>
      </c>
      <c r="DY70" s="5">
        <v>202.52043010752701</v>
      </c>
      <c r="DZ70" s="5">
        <v>1741.3750726190201</v>
      </c>
      <c r="EA70" s="5">
        <v>841.75177801094196</v>
      </c>
      <c r="EB70" s="1">
        <v>0.48338338549026599</v>
      </c>
      <c r="EC70" s="5">
        <v>628.94834397871</v>
      </c>
      <c r="ED70" s="1">
        <v>0.36117913588413397</v>
      </c>
      <c r="EE70" s="5">
        <v>223.251612903226</v>
      </c>
      <c r="EF70" s="5">
        <v>1680.44422298206</v>
      </c>
      <c r="EG70" s="5">
        <v>865.09935471934398</v>
      </c>
      <c r="EH70" s="1">
        <v>0.51480396843173404</v>
      </c>
      <c r="EI70" s="5">
        <v>642.01941128490705</v>
      </c>
      <c r="EJ70" s="1">
        <v>0.38205338951720902</v>
      </c>
      <c r="EK70" s="5">
        <v>222.341705069124</v>
      </c>
      <c r="EL70" s="5">
        <v>1911.0057991002</v>
      </c>
      <c r="EM70" s="5">
        <v>999.81367944635304</v>
      </c>
      <c r="EN70" s="1">
        <v>0.52318715093230905</v>
      </c>
      <c r="EO70" s="5">
        <v>748.09625168077901</v>
      </c>
      <c r="EP70" s="1">
        <v>0.39146728494127098</v>
      </c>
      <c r="EQ70" s="5">
        <v>233.00430107526901</v>
      </c>
      <c r="ER70" s="5">
        <v>1743.2170194150101</v>
      </c>
      <c r="ES70" s="5">
        <v>836.79129925233997</v>
      </c>
      <c r="ET70" s="1">
        <v>0.48002703618230602</v>
      </c>
      <c r="EU70" s="5">
        <v>605.002293140647</v>
      </c>
      <c r="EV70" s="1">
        <v>0.34706079989035099</v>
      </c>
      <c r="EW70" s="5">
        <v>259.12688172042999</v>
      </c>
      <c r="EX70" s="5">
        <v>1110.8692303873299</v>
      </c>
      <c r="EY70" s="5">
        <v>495.47943749906102</v>
      </c>
      <c r="EZ70" s="1">
        <v>0.44602859089570801</v>
      </c>
      <c r="FA70" s="5">
        <v>298.80237271818498</v>
      </c>
      <c r="FB70" s="1">
        <v>0.26898069056607199</v>
      </c>
      <c r="FC70" s="5">
        <v>178.000430107527</v>
      </c>
      <c r="FD70" s="4">
        <v>0</v>
      </c>
      <c r="FE70" s="4">
        <v>0</v>
      </c>
      <c r="FF70" s="1"/>
      <c r="FG70" s="4">
        <v>0</v>
      </c>
      <c r="FH70" s="1"/>
      <c r="FI70" s="4">
        <v>0</v>
      </c>
      <c r="FJ70" s="4">
        <v>147.140807350655</v>
      </c>
      <c r="FK70" s="4">
        <v>67.308350408238894</v>
      </c>
      <c r="FL70" s="1">
        <v>0.457441763574362</v>
      </c>
      <c r="FM70" s="4">
        <v>48.822317177191003</v>
      </c>
      <c r="FN70" s="1">
        <v>0.33180677784947499</v>
      </c>
      <c r="FO70" s="4">
        <v>17.312903225806501</v>
      </c>
      <c r="FP70" s="4">
        <v>546.13906650732099</v>
      </c>
      <c r="FQ70" s="4">
        <v>189.648877046346</v>
      </c>
      <c r="FR70" s="1">
        <v>0.34725381990926302</v>
      </c>
      <c r="FS70" s="4">
        <v>124.494338450534</v>
      </c>
      <c r="FT70" s="1">
        <v>0.227953548986529</v>
      </c>
      <c r="FU70" s="4">
        <v>64.093655913978495</v>
      </c>
      <c r="FV70" s="4">
        <v>790.78000732301405</v>
      </c>
      <c r="FW70" s="4">
        <v>341.64175097488999</v>
      </c>
      <c r="FX70" s="1">
        <v>0.432031346026858</v>
      </c>
      <c r="FY70" s="4">
        <v>233.76888821885899</v>
      </c>
      <c r="FZ70" s="1">
        <v>0.29561810624199297</v>
      </c>
      <c r="GA70" s="4">
        <v>102.484024577573</v>
      </c>
      <c r="GB70" s="4">
        <v>2646.6626735761101</v>
      </c>
      <c r="GC70" s="4">
        <v>1312.3703843407</v>
      </c>
      <c r="GD70" s="1">
        <v>0.49585857595046701</v>
      </c>
      <c r="GE70" s="4">
        <v>954.04278900219595</v>
      </c>
      <c r="GF70" s="1">
        <v>0.36047011148312202</v>
      </c>
      <c r="GG70" s="4">
        <v>346.21075268817202</v>
      </c>
      <c r="GH70" s="4">
        <v>3421.8192956010798</v>
      </c>
      <c r="GI70" s="4">
        <v>1706.8511327302899</v>
      </c>
      <c r="GJ70" s="1">
        <v>0.49881393062588902</v>
      </c>
      <c r="GK70" s="4">
        <v>1270.9677552636199</v>
      </c>
      <c r="GL70" s="1">
        <v>0.37143041331770799</v>
      </c>
      <c r="GM70" s="4">
        <v>445.59331797235001</v>
      </c>
      <c r="GN70" s="4">
        <v>3654.2228185151998</v>
      </c>
      <c r="GO70" s="4">
        <v>1836.60497869869</v>
      </c>
      <c r="GP70" s="1">
        <v>0.50259797223994895</v>
      </c>
      <c r="GQ70" s="4">
        <v>1353.0985448214301</v>
      </c>
      <c r="GR70" s="1">
        <v>0.370283535521028</v>
      </c>
      <c r="GS70" s="4">
        <v>492.13118279569898</v>
      </c>
      <c r="GT70" s="4">
        <v>1110.8692303873299</v>
      </c>
      <c r="GU70" s="4">
        <v>495.47943749906102</v>
      </c>
      <c r="GV70" s="1">
        <v>0.44602859089570801</v>
      </c>
      <c r="GW70" s="4">
        <v>298.80237271818498</v>
      </c>
      <c r="GX70" s="1">
        <v>0.26898069056607199</v>
      </c>
      <c r="GY70" s="4">
        <v>178.000430107527</v>
      </c>
    </row>
    <row r="71" spans="1:207" s="8" customFormat="1" x14ac:dyDescent="0.25">
      <c r="A71" s="4" t="s">
        <v>220</v>
      </c>
      <c r="B71" s="4" t="s">
        <v>335</v>
      </c>
      <c r="C71" s="4" t="s">
        <v>227</v>
      </c>
      <c r="D71" s="30" t="s">
        <v>228</v>
      </c>
      <c r="E71" s="4" t="s">
        <v>229</v>
      </c>
      <c r="F71" s="5">
        <v>64.863769288061206</v>
      </c>
      <c r="G71" s="5">
        <v>306.36511534866702</v>
      </c>
      <c r="H71" s="5">
        <v>388.24124490575201</v>
      </c>
      <c r="I71" s="5">
        <v>767.87391399211401</v>
      </c>
      <c r="J71" s="5">
        <v>270.24705240598701</v>
      </c>
      <c r="K71" s="5">
        <v>44.620618904709602</v>
      </c>
      <c r="L71" s="5">
        <v>163.343302993793</v>
      </c>
      <c r="M71" s="5">
        <v>209.081120830407</v>
      </c>
      <c r="N71" s="5">
        <v>80.253505210858407</v>
      </c>
      <c r="O71" s="5">
        <v>22.489540313983099</v>
      </c>
      <c r="P71" s="5">
        <v>58.431790105877901</v>
      </c>
      <c r="Q71" s="5">
        <v>58.970676436655502</v>
      </c>
      <c r="R71" s="5">
        <v>58.972289901423899</v>
      </c>
      <c r="S71" s="5">
        <v>71.760862395034593</v>
      </c>
      <c r="T71" s="5">
        <v>125.11368344651299</v>
      </c>
      <c r="U71" s="5">
        <v>303.99038955823198</v>
      </c>
      <c r="V71" s="5">
        <v>543.19066231471004</v>
      </c>
      <c r="W71" s="5">
        <v>591.39789347937301</v>
      </c>
      <c r="X71" s="5">
        <v>4071.73032430082</v>
      </c>
      <c r="Y71" s="5">
        <v>739.45844728733402</v>
      </c>
      <c r="Z71" s="5">
        <v>1577.0618741803501</v>
      </c>
      <c r="AA71" s="5">
        <v>513.78201818181697</v>
      </c>
      <c r="AB71" s="5">
        <v>251.794738897408</v>
      </c>
      <c r="AC71" s="5">
        <v>371.22888463672803</v>
      </c>
      <c r="AD71" s="5">
        <v>1156.1151588978701</v>
      </c>
      <c r="AE71" s="5">
        <v>314.86767131069598</v>
      </c>
      <c r="AF71" s="5">
        <v>372.42442382420001</v>
      </c>
      <c r="AG71" s="5">
        <v>102.74304552484099</v>
      </c>
      <c r="AH71" s="5">
        <v>117.40246654253301</v>
      </c>
      <c r="AI71" s="5">
        <v>130.733152296459</v>
      </c>
      <c r="AJ71" s="5">
        <v>429.10407300474498</v>
      </c>
      <c r="AK71" s="5">
        <v>1134.5885557940801</v>
      </c>
      <c r="AL71" s="5">
        <v>4811.1887715881603</v>
      </c>
      <c r="AM71" s="5">
        <v>2090.8438923621702</v>
      </c>
      <c r="AN71" s="5">
        <v>251.794738897408</v>
      </c>
      <c r="AO71" s="5">
        <v>1527.3440435345899</v>
      </c>
      <c r="AP71" s="5">
        <v>687.29209513489604</v>
      </c>
      <c r="AQ71" s="5">
        <v>220.14551206737499</v>
      </c>
      <c r="AR71" s="5">
        <v>559.83722530120394</v>
      </c>
      <c r="AS71" s="5">
        <v>5945.7773273822404</v>
      </c>
      <c r="AT71" s="5">
        <v>2342.6386312595801</v>
      </c>
      <c r="AU71" s="5">
        <f t="shared" si="25"/>
        <v>-467.14658306752108</v>
      </c>
      <c r="AV71" s="5">
        <f t="shared" si="26"/>
        <v>339.69171323382898</v>
      </c>
      <c r="AW71" s="5">
        <f t="shared" si="27"/>
        <v>5385.9401020810365</v>
      </c>
      <c r="AX71" s="5">
        <v>45.737817836613999</v>
      </c>
      <c r="AY71" s="5">
        <v>-128.82761561954899</v>
      </c>
      <c r="AZ71" s="5">
        <v>-57.763964896875301</v>
      </c>
      <c r="BA71" s="5">
        <v>35.942249791894803</v>
      </c>
      <c r="BB71" s="5">
        <v>0.53888633077760095</v>
      </c>
      <c r="BC71" s="5">
        <v>1.6134647684609099E-3</v>
      </c>
      <c r="BD71" s="5">
        <v>12.788572493610699</v>
      </c>
      <c r="BE71" s="5">
        <v>53.3528210514785</v>
      </c>
      <c r="BF71" s="5">
        <v>178.87670611171899</v>
      </c>
      <c r="BG71" s="5">
        <v>239.200272756478</v>
      </c>
      <c r="BH71" s="5">
        <v>48.207231164662701</v>
      </c>
      <c r="BI71" s="5">
        <v>3480.3324308214501</v>
      </c>
      <c r="BJ71" s="5">
        <v>-3332.2718770134902</v>
      </c>
      <c r="BK71" s="5">
        <v>837.60342689301899</v>
      </c>
      <c r="BL71" s="6">
        <v>-1063.2798559985399</v>
      </c>
      <c r="BM71" s="5" t="s">
        <v>244</v>
      </c>
      <c r="BN71" s="4" t="s">
        <v>224</v>
      </c>
      <c r="BO71" s="7">
        <v>118</v>
      </c>
      <c r="BP71" s="7">
        <v>53</v>
      </c>
      <c r="BQ71" s="4" t="s">
        <v>249</v>
      </c>
      <c r="BR71" s="5">
        <v>78.845202201816704</v>
      </c>
      <c r="BS71" s="5">
        <v>47.527309450034302</v>
      </c>
      <c r="BT71" s="1">
        <v>0.60279266363450601</v>
      </c>
      <c r="BU71" s="5">
        <v>41.103584532108599</v>
      </c>
      <c r="BV71" s="1">
        <v>0.52132004718432301</v>
      </c>
      <c r="BW71" s="5">
        <v>4.8</v>
      </c>
      <c r="BX71" s="5">
        <v>22.4905873162114</v>
      </c>
      <c r="BY71" s="5">
        <v>17.852374833697901</v>
      </c>
      <c r="BZ71" s="1">
        <v>0.79377094882843302</v>
      </c>
      <c r="CA71" s="5">
        <v>16.545036491360499</v>
      </c>
      <c r="CB71" s="1">
        <v>0.73564270504553197</v>
      </c>
      <c r="CC71" s="5">
        <v>1.95</v>
      </c>
      <c r="CD71" s="5">
        <v>59.658928715585901</v>
      </c>
      <c r="CE71" s="5">
        <v>47.509459730513001</v>
      </c>
      <c r="CF71" s="1">
        <v>0.79635120431019601</v>
      </c>
      <c r="CG71" s="5">
        <v>40.193901390085998</v>
      </c>
      <c r="CH71" s="1">
        <v>0.67372817875600599</v>
      </c>
      <c r="CI71" s="5">
        <v>8.7403225806451594</v>
      </c>
      <c r="CJ71" s="5">
        <v>58.0152819583164</v>
      </c>
      <c r="CK71" s="5">
        <v>47.5437196989676</v>
      </c>
      <c r="CL71" s="1">
        <v>0.81950338073212303</v>
      </c>
      <c r="CM71" s="5">
        <v>39.617004002696</v>
      </c>
      <c r="CN71" s="1">
        <v>0.68287186867695704</v>
      </c>
      <c r="CO71" s="5">
        <v>8.7096774193548399</v>
      </c>
      <c r="CP71" s="5">
        <v>58.8923008307329</v>
      </c>
      <c r="CQ71" s="5">
        <v>47.962170548624698</v>
      </c>
      <c r="CR71" s="1">
        <v>0.81440476721187405</v>
      </c>
      <c r="CS71" s="5">
        <v>40.044321191600197</v>
      </c>
      <c r="CT71" s="1">
        <v>0.67995851115912098</v>
      </c>
      <c r="CU71" s="5">
        <v>9.4849462365591393</v>
      </c>
      <c r="CV71" s="5">
        <v>71.585876176750205</v>
      </c>
      <c r="CW71" s="5">
        <v>51.986763234722297</v>
      </c>
      <c r="CX71" s="1">
        <v>0.72621536553332999</v>
      </c>
      <c r="CY71" s="5">
        <v>36.810127746177699</v>
      </c>
      <c r="CZ71" s="1">
        <v>0.51420936240678505</v>
      </c>
      <c r="DA71" s="5">
        <v>18.820430107526899</v>
      </c>
      <c r="DB71" s="5">
        <v>124.595348297098</v>
      </c>
      <c r="DC71" s="5">
        <v>104.01503697763199</v>
      </c>
      <c r="DD71" s="1">
        <v>0.83482279554776895</v>
      </c>
      <c r="DE71" s="5">
        <v>86.528103236642096</v>
      </c>
      <c r="DF71" s="1">
        <v>0.69447298329561402</v>
      </c>
      <c r="DG71" s="5">
        <v>21.586021505376301</v>
      </c>
      <c r="DH71" s="5">
        <v>300.95006745554798</v>
      </c>
      <c r="DI71" s="5">
        <v>235.74951002867999</v>
      </c>
      <c r="DJ71" s="1">
        <v>0.78335091273405899</v>
      </c>
      <c r="DK71" s="5">
        <v>202.517400873112</v>
      </c>
      <c r="DL71" s="1">
        <v>0.67292691636636903</v>
      </c>
      <c r="DM71" s="5">
        <v>42.368721198156699</v>
      </c>
      <c r="DN71" s="5">
        <v>517.42247808483296</v>
      </c>
      <c r="DO71" s="5">
        <v>409.27677013843203</v>
      </c>
      <c r="DP71" s="1">
        <v>0.79099147693256899</v>
      </c>
      <c r="DQ71" s="5">
        <v>351.77386079255501</v>
      </c>
      <c r="DR71" s="1">
        <v>0.67985809602744196</v>
      </c>
      <c r="DS71" s="5">
        <v>74.933870967741896</v>
      </c>
      <c r="DT71" s="5">
        <v>561.01064775083296</v>
      </c>
      <c r="DU71" s="5">
        <v>414.30421283552198</v>
      </c>
      <c r="DV71" s="1">
        <v>0.73849616668867701</v>
      </c>
      <c r="DW71" s="5">
        <v>345.82445803297401</v>
      </c>
      <c r="DX71" s="1">
        <v>0.61643118436241895</v>
      </c>
      <c r="DY71" s="5">
        <v>98.943010752688195</v>
      </c>
      <c r="DZ71" s="5">
        <v>3943.0645466578198</v>
      </c>
      <c r="EA71" s="5">
        <v>3368.8331166804401</v>
      </c>
      <c r="EB71" s="1">
        <v>0.85436925437497502</v>
      </c>
      <c r="EC71" s="5">
        <v>3110.2490652268598</v>
      </c>
      <c r="ED71" s="1">
        <v>0.788789792412387</v>
      </c>
      <c r="EE71" s="5">
        <v>384.77645161290297</v>
      </c>
      <c r="EF71" s="5">
        <v>720.38139267728502</v>
      </c>
      <c r="EG71" s="5">
        <v>114.87254191791099</v>
      </c>
      <c r="EH71" s="1">
        <v>0.15946072883835799</v>
      </c>
      <c r="EI71" s="5">
        <v>-151.85114775112501</v>
      </c>
      <c r="EJ71" s="1">
        <v>-0.210792712436356</v>
      </c>
      <c r="EK71" s="5">
        <v>380.54395161290302</v>
      </c>
      <c r="EL71" s="5">
        <v>1612.97921248784</v>
      </c>
      <c r="EM71" s="5">
        <v>925.11119013421899</v>
      </c>
      <c r="EN71" s="1">
        <v>0.57354191732411497</v>
      </c>
      <c r="EO71" s="5">
        <v>619.49699636886396</v>
      </c>
      <c r="EP71" s="1">
        <v>0.38407004353971702</v>
      </c>
      <c r="EQ71" s="5">
        <v>421.36693548387098</v>
      </c>
      <c r="ER71" s="5">
        <v>541.80661148601303</v>
      </c>
      <c r="ES71" s="5">
        <v>-316.42346149017902</v>
      </c>
      <c r="ET71" s="1">
        <v>-0.58401550439246996</v>
      </c>
      <c r="EU71" s="5">
        <v>-695.60060844289103</v>
      </c>
      <c r="EV71" s="1">
        <v>-1.2838540425615499</v>
      </c>
      <c r="EW71" s="5">
        <v>512.68602150537595</v>
      </c>
      <c r="EX71" s="5">
        <v>259.042953955332</v>
      </c>
      <c r="EY71" s="5">
        <v>-378.77370839339801</v>
      </c>
      <c r="EZ71" s="1">
        <v>-1.46220425072327</v>
      </c>
      <c r="FA71" s="5">
        <v>-656.98024845627799</v>
      </c>
      <c r="FB71" s="1">
        <v>-2.5361826616969601</v>
      </c>
      <c r="FC71" s="5">
        <v>339.06720430107498</v>
      </c>
      <c r="FD71" s="4">
        <v>101.33578951802799</v>
      </c>
      <c r="FE71" s="4">
        <v>65.379684283732203</v>
      </c>
      <c r="FF71" s="1">
        <v>0.645178614531846</v>
      </c>
      <c r="FG71" s="4">
        <v>57.648621023469097</v>
      </c>
      <c r="FH71" s="1">
        <v>0.56888707630005797</v>
      </c>
      <c r="FI71" s="4">
        <v>6.75</v>
      </c>
      <c r="FJ71" s="4">
        <v>117.674210673902</v>
      </c>
      <c r="FK71" s="4">
        <v>95.053179429480593</v>
      </c>
      <c r="FL71" s="1">
        <v>0.80776560033949296</v>
      </c>
      <c r="FM71" s="4">
        <v>79.810905392782104</v>
      </c>
      <c r="FN71" s="1">
        <v>0.67823616522020602</v>
      </c>
      <c r="FO71" s="4">
        <v>17.45</v>
      </c>
      <c r="FP71" s="4">
        <v>130.478177007483</v>
      </c>
      <c r="FQ71" s="4">
        <v>99.948933783347002</v>
      </c>
      <c r="FR71" s="1">
        <v>0.76602031140897098</v>
      </c>
      <c r="FS71" s="4">
        <v>76.854448937777903</v>
      </c>
      <c r="FT71" s="1">
        <v>0.58902148006996002</v>
      </c>
      <c r="FU71" s="4">
        <v>28.305376344086</v>
      </c>
      <c r="FV71" s="4">
        <v>425.54541575264602</v>
      </c>
      <c r="FW71" s="4">
        <v>339.764547006312</v>
      </c>
      <c r="FX71" s="1">
        <v>0.79842135393559099</v>
      </c>
      <c r="FY71" s="4">
        <v>289.04550410975401</v>
      </c>
      <c r="FZ71" s="1">
        <v>0.67923538454416399</v>
      </c>
      <c r="GA71" s="4">
        <v>63.954742703533</v>
      </c>
      <c r="GB71" s="4">
        <v>1078.4331258356699</v>
      </c>
      <c r="GC71" s="4">
        <v>823.58098297395395</v>
      </c>
      <c r="GD71" s="1">
        <v>0.76368294263565895</v>
      </c>
      <c r="GE71" s="4">
        <v>697.59831882552896</v>
      </c>
      <c r="GF71" s="1">
        <v>0.64686284398484795</v>
      </c>
      <c r="GG71" s="4">
        <v>173.87688172042999</v>
      </c>
      <c r="GH71" s="4">
        <v>4663.4459393350999</v>
      </c>
      <c r="GI71" s="4">
        <v>3483.7056585983501</v>
      </c>
      <c r="GJ71" s="1">
        <v>0.74702391834632198</v>
      </c>
      <c r="GK71" s="4">
        <v>2958.3979174757401</v>
      </c>
      <c r="GL71" s="1">
        <v>0.63438023212027095</v>
      </c>
      <c r="GM71" s="4">
        <v>765.32040322580599</v>
      </c>
      <c r="GN71" s="4">
        <v>2154.7858239738598</v>
      </c>
      <c r="GO71" s="4">
        <v>608.68772864404002</v>
      </c>
      <c r="GP71" s="1">
        <v>0.282481777015545</v>
      </c>
      <c r="GQ71" s="4">
        <v>-76.103612074027097</v>
      </c>
      <c r="GR71" s="1">
        <v>-3.5318411336898801E-2</v>
      </c>
      <c r="GS71" s="4">
        <v>934.05295698924704</v>
      </c>
      <c r="GT71" s="4">
        <v>259.042953955332</v>
      </c>
      <c r="GU71" s="4">
        <v>-378.77370839339801</v>
      </c>
      <c r="GV71" s="1">
        <v>-1.46220425072327</v>
      </c>
      <c r="GW71" s="4">
        <v>-656.98024845627799</v>
      </c>
      <c r="GX71" s="1">
        <v>-2.5361826616969601</v>
      </c>
      <c r="GY71" s="4">
        <v>339.06720430107498</v>
      </c>
    </row>
    <row r="72" spans="1:207" s="8" customFormat="1" x14ac:dyDescent="0.25">
      <c r="A72" s="4" t="s">
        <v>220</v>
      </c>
      <c r="B72" s="4" t="s">
        <v>336</v>
      </c>
      <c r="C72" s="4" t="s">
        <v>337</v>
      </c>
      <c r="D72" s="30" t="s">
        <v>232</v>
      </c>
      <c r="E72" s="4"/>
      <c r="F72" s="5"/>
      <c r="G72" s="5"/>
      <c r="H72" s="5"/>
      <c r="I72" s="5">
        <v>-2.1740301100173599E-2</v>
      </c>
      <c r="J72" s="5">
        <v>283.44297238217598</v>
      </c>
      <c r="K72" s="5">
        <v>472.69445410618903</v>
      </c>
      <c r="L72" s="5">
        <v>782.66580499249903</v>
      </c>
      <c r="M72" s="5">
        <v>914.14837630262502</v>
      </c>
      <c r="N72" s="5">
        <v>1506.9537489105101</v>
      </c>
      <c r="O72" s="5">
        <v>1726.36904992376</v>
      </c>
      <c r="P72" s="5">
        <v>2186.3847553327601</v>
      </c>
      <c r="Q72" s="5">
        <v>2298.0960446355102</v>
      </c>
      <c r="R72" s="5">
        <v>1483.7564980222</v>
      </c>
      <c r="S72" s="5">
        <v>1310.0577846593801</v>
      </c>
      <c r="T72" s="5">
        <v>1642.87594604324</v>
      </c>
      <c r="U72" s="5">
        <v>1682.4040824284</v>
      </c>
      <c r="V72" s="5">
        <v>1642.0133033203399</v>
      </c>
      <c r="W72" s="5">
        <v>1288.30972685493</v>
      </c>
      <c r="X72" s="5">
        <v>1560.90882640364</v>
      </c>
      <c r="Y72" s="5">
        <v>1273.8326842265201</v>
      </c>
      <c r="Z72" s="5">
        <v>347.45092243856601</v>
      </c>
      <c r="AA72" s="5">
        <v>1830.7403026685799</v>
      </c>
      <c r="AB72" s="5">
        <v>713.61253979002902</v>
      </c>
      <c r="AC72" s="5">
        <v>0</v>
      </c>
      <c r="AD72" s="5">
        <v>-2.1740301100173599E-2</v>
      </c>
      <c r="AE72" s="5">
        <v>756.13742648836501</v>
      </c>
      <c r="AF72" s="5">
        <v>1696.8141812951201</v>
      </c>
      <c r="AG72" s="5">
        <v>3233.3227988342701</v>
      </c>
      <c r="AH72" s="5">
        <v>4484.4807999682798</v>
      </c>
      <c r="AI72" s="5">
        <v>2793.8142826815701</v>
      </c>
      <c r="AJ72" s="5">
        <v>3325.28002847164</v>
      </c>
      <c r="AK72" s="5">
        <v>2930.3230301752701</v>
      </c>
      <c r="AL72" s="5">
        <v>2834.7415106301701</v>
      </c>
      <c r="AM72" s="5">
        <v>2178.1912251071499</v>
      </c>
      <c r="AN72" s="5">
        <v>713.61253979002902</v>
      </c>
      <c r="AO72" s="5">
        <v>-2.1740301100173599E-2</v>
      </c>
      <c r="AP72" s="5">
        <v>2452.9516077834901</v>
      </c>
      <c r="AQ72" s="5">
        <v>7717.8035988025504</v>
      </c>
      <c r="AR72" s="5">
        <v>6119.0943111532097</v>
      </c>
      <c r="AS72" s="5">
        <v>5765.0645408054397</v>
      </c>
      <c r="AT72" s="5">
        <v>2891.8037648971799</v>
      </c>
      <c r="AU72" s="5">
        <f t="shared" si="25"/>
        <v>5264.8519910190607</v>
      </c>
      <c r="AV72" s="5">
        <f t="shared" si="26"/>
        <v>-1598.7092876493407</v>
      </c>
      <c r="AW72" s="5">
        <f t="shared" si="27"/>
        <v>-354.02977034776995</v>
      </c>
      <c r="AX72" s="5">
        <v>131.48257131012599</v>
      </c>
      <c r="AY72" s="5">
        <v>592.80537260788196</v>
      </c>
      <c r="AZ72" s="5">
        <v>219.415301013256</v>
      </c>
      <c r="BA72" s="5">
        <v>460.01570540900002</v>
      </c>
      <c r="BB72" s="5">
        <v>111.711289302748</v>
      </c>
      <c r="BC72" s="5">
        <v>-814.33954661331597</v>
      </c>
      <c r="BD72" s="5">
        <v>-173.69871336281901</v>
      </c>
      <c r="BE72" s="5">
        <v>332.81816138385898</v>
      </c>
      <c r="BF72" s="5">
        <v>39.528136385166597</v>
      </c>
      <c r="BG72" s="5">
        <v>-40.390779108063697</v>
      </c>
      <c r="BH72" s="5">
        <v>-353.70357646540901</v>
      </c>
      <c r="BI72" s="5">
        <v>272.59909954871398</v>
      </c>
      <c r="BJ72" s="5">
        <v>-287.07614217712</v>
      </c>
      <c r="BK72" s="5">
        <v>-926.381761787958</v>
      </c>
      <c r="BL72" s="6">
        <v>1483.28938023002</v>
      </c>
      <c r="BM72" s="5" t="s">
        <v>314</v>
      </c>
      <c r="BN72" s="4" t="s">
        <v>314</v>
      </c>
      <c r="BO72" s="7">
        <v>94</v>
      </c>
      <c r="BP72" s="7">
        <v>54</v>
      </c>
      <c r="BQ72" s="4" t="s">
        <v>249</v>
      </c>
      <c r="BR72" s="5">
        <v>1506.9537489105101</v>
      </c>
      <c r="BS72" s="5">
        <v>808.33307426046304</v>
      </c>
      <c r="BT72" s="1">
        <v>0.53640204607797004</v>
      </c>
      <c r="BU72" s="5">
        <v>599.76815752699395</v>
      </c>
      <c r="BV72" s="1">
        <v>0.398000375234218</v>
      </c>
      <c r="BW72" s="5">
        <v>176.11096774193501</v>
      </c>
      <c r="BX72" s="5">
        <v>1726.36904992376</v>
      </c>
      <c r="BY72" s="5">
        <v>774.05277934372202</v>
      </c>
      <c r="BZ72" s="1">
        <v>0.44837039877302198</v>
      </c>
      <c r="CA72" s="5">
        <v>466.27781494374898</v>
      </c>
      <c r="CB72" s="1">
        <v>0.27009162088739902</v>
      </c>
      <c r="CC72" s="5">
        <v>274.91505376344099</v>
      </c>
      <c r="CD72" s="5">
        <v>2186.3847553327601</v>
      </c>
      <c r="CE72" s="5">
        <v>1020.92175175939</v>
      </c>
      <c r="CF72" s="1">
        <v>0.46694514735765702</v>
      </c>
      <c r="CG72" s="5">
        <v>618.397155943641</v>
      </c>
      <c r="CH72" s="1">
        <v>0.28284004196211199</v>
      </c>
      <c r="CI72" s="5">
        <v>354.490322580645</v>
      </c>
      <c r="CJ72" s="5">
        <v>2298.0960446355102</v>
      </c>
      <c r="CK72" s="5">
        <v>1180.90031606346</v>
      </c>
      <c r="CL72" s="1">
        <v>0.51386029701415603</v>
      </c>
      <c r="CM72" s="5">
        <v>785.24261343307603</v>
      </c>
      <c r="CN72" s="1">
        <v>0.34169268741664699</v>
      </c>
      <c r="CO72" s="5">
        <v>361.756048387097</v>
      </c>
      <c r="CP72" s="5">
        <v>1483.7564980222</v>
      </c>
      <c r="CQ72" s="5">
        <v>522.57398592224695</v>
      </c>
      <c r="CR72" s="1">
        <v>0.35219659466955799</v>
      </c>
      <c r="CS72" s="5">
        <v>247.44799110940701</v>
      </c>
      <c r="CT72" s="1">
        <v>0.166771293968551</v>
      </c>
      <c r="CU72" s="5">
        <v>279.99236559139803</v>
      </c>
      <c r="CV72" s="5">
        <v>1310.0577846593801</v>
      </c>
      <c r="CW72" s="5">
        <v>505.09754575913701</v>
      </c>
      <c r="CX72" s="1">
        <v>0.38555363868202602</v>
      </c>
      <c r="CY72" s="5">
        <v>230.35174767555799</v>
      </c>
      <c r="CZ72" s="1">
        <v>0.17583327267922799</v>
      </c>
      <c r="DA72" s="5">
        <v>265.00806451612902</v>
      </c>
      <c r="DB72" s="5">
        <v>1642.87594604324</v>
      </c>
      <c r="DC72" s="5">
        <v>825.621144317926</v>
      </c>
      <c r="DD72" s="1">
        <v>0.50254624903747802</v>
      </c>
      <c r="DE72" s="5">
        <v>516.52888621869897</v>
      </c>
      <c r="DF72" s="1">
        <v>0.31440528876372298</v>
      </c>
      <c r="DG72" s="5">
        <v>310.26075268817198</v>
      </c>
      <c r="DH72" s="5">
        <v>1682.4040824284</v>
      </c>
      <c r="DI72" s="5">
        <v>688.24323377903499</v>
      </c>
      <c r="DJ72" s="1">
        <v>0.40908319289478701</v>
      </c>
      <c r="DK72" s="5">
        <v>332.44545538703301</v>
      </c>
      <c r="DL72" s="1">
        <v>0.19760143170074601</v>
      </c>
      <c r="DM72" s="5">
        <v>359.75350230414699</v>
      </c>
      <c r="DN72" s="5">
        <v>1642.0133033203399</v>
      </c>
      <c r="DO72" s="5">
        <v>671.507161144522</v>
      </c>
      <c r="DP72" s="1">
        <v>0.408953544887035</v>
      </c>
      <c r="DQ72" s="5">
        <v>327.17997376129802</v>
      </c>
      <c r="DR72" s="1">
        <v>0.19925537332718499</v>
      </c>
      <c r="DS72" s="5">
        <v>327.224086021505</v>
      </c>
      <c r="DT72" s="5">
        <v>1288.30972685493</v>
      </c>
      <c r="DU72" s="5">
        <v>265.32661184714101</v>
      </c>
      <c r="DV72" s="1">
        <v>0.205949397350951</v>
      </c>
      <c r="DW72" s="5">
        <v>-194.51987370728301</v>
      </c>
      <c r="DX72" s="1">
        <v>-0.15098843830214001</v>
      </c>
      <c r="DY72" s="5">
        <v>340.39516129032302</v>
      </c>
      <c r="DZ72" s="5">
        <v>1560.9084236216499</v>
      </c>
      <c r="EA72" s="5">
        <v>737.66659211140598</v>
      </c>
      <c r="EB72" s="1">
        <v>0.47258800128700501</v>
      </c>
      <c r="EC72" s="5">
        <v>477.188377326769</v>
      </c>
      <c r="ED72" s="1">
        <v>0.30571196240942</v>
      </c>
      <c r="EE72" s="5">
        <v>308.80376344086</v>
      </c>
      <c r="EF72" s="5">
        <v>1273.8324334865299</v>
      </c>
      <c r="EG72" s="5">
        <v>475.41123845667198</v>
      </c>
      <c r="EH72" s="1">
        <v>0.373213325362939</v>
      </c>
      <c r="EI72" s="5">
        <v>198.754842868314</v>
      </c>
      <c r="EJ72" s="1">
        <v>0.15602903305289101</v>
      </c>
      <c r="EK72" s="5">
        <v>271.45276497695897</v>
      </c>
      <c r="EL72" s="5">
        <v>347.45084123192902</v>
      </c>
      <c r="EM72" s="5">
        <v>-450.63049778312302</v>
      </c>
      <c r="EN72" s="1">
        <v>-1.29696188440747</v>
      </c>
      <c r="EO72" s="5">
        <v>-660.73021855113404</v>
      </c>
      <c r="EP72" s="1">
        <v>-1.9016509391902301</v>
      </c>
      <c r="EQ72" s="5">
        <v>243.58064516128999</v>
      </c>
      <c r="ER72" s="5">
        <v>1830.7398733745599</v>
      </c>
      <c r="ES72" s="5">
        <v>855.79564335067698</v>
      </c>
      <c r="ET72" s="1">
        <v>0.46745889779153099</v>
      </c>
      <c r="EU72" s="5">
        <v>561.241339731366</v>
      </c>
      <c r="EV72" s="1">
        <v>0.306565311595493</v>
      </c>
      <c r="EW72" s="5">
        <v>302.92215053763402</v>
      </c>
      <c r="EX72" s="5">
        <v>713.61017688423203</v>
      </c>
      <c r="EY72" s="5">
        <v>-166.87129499254499</v>
      </c>
      <c r="EZ72" s="1">
        <v>-0.23384096863800299</v>
      </c>
      <c r="FA72" s="5">
        <v>-373.457315880664</v>
      </c>
      <c r="FB72" s="1">
        <v>-0.52333518772287502</v>
      </c>
      <c r="FC72" s="5">
        <v>217.933333333333</v>
      </c>
      <c r="FD72" s="4">
        <v>3233.3227988342701</v>
      </c>
      <c r="FE72" s="4">
        <v>1582.3858536041901</v>
      </c>
      <c r="FF72" s="1">
        <v>0.489399281189831</v>
      </c>
      <c r="FG72" s="4">
        <v>1066.04597247074</v>
      </c>
      <c r="FH72" s="1">
        <v>0.32970601415209499</v>
      </c>
      <c r="FI72" s="4">
        <v>451.02602150537598</v>
      </c>
      <c r="FJ72" s="4">
        <v>4484.4807999682798</v>
      </c>
      <c r="FK72" s="4">
        <v>2201.8220678228499</v>
      </c>
      <c r="FL72" s="1">
        <v>0.49098706540084402</v>
      </c>
      <c r="FM72" s="4">
        <v>1403.6397693767201</v>
      </c>
      <c r="FN72" s="1">
        <v>0.312999393237818</v>
      </c>
      <c r="FO72" s="4">
        <v>716.246370967742</v>
      </c>
      <c r="FP72" s="4">
        <v>2793.8142826815701</v>
      </c>
      <c r="FQ72" s="4">
        <v>1027.67153168138</v>
      </c>
      <c r="FR72" s="1">
        <v>0.36783816950602699</v>
      </c>
      <c r="FS72" s="4">
        <v>477.79973878496401</v>
      </c>
      <c r="FT72" s="1">
        <v>0.17102057990997199</v>
      </c>
      <c r="FU72" s="4">
        <v>545.000430107527</v>
      </c>
      <c r="FV72" s="4">
        <v>3325.28002847164</v>
      </c>
      <c r="FW72" s="4">
        <v>1513.8643780969601</v>
      </c>
      <c r="FX72" s="1">
        <v>0.45525921580588302</v>
      </c>
      <c r="FY72" s="4">
        <v>848.97434160573198</v>
      </c>
      <c r="FZ72" s="1">
        <v>0.255309127152199</v>
      </c>
      <c r="GA72" s="4">
        <v>670.01425499231902</v>
      </c>
      <c r="GB72" s="4">
        <v>2930.3230301752701</v>
      </c>
      <c r="GC72" s="4">
        <v>936.83377299166295</v>
      </c>
      <c r="GD72" s="1">
        <v>0.319703242046877</v>
      </c>
      <c r="GE72" s="4">
        <v>132.660100054015</v>
      </c>
      <c r="GF72" s="1">
        <v>4.5271493513833097E-2</v>
      </c>
      <c r="GG72" s="4">
        <v>667.61924731182796</v>
      </c>
      <c r="GH72" s="4">
        <v>2834.7408571081801</v>
      </c>
      <c r="GI72" s="4">
        <v>1213.0778305680799</v>
      </c>
      <c r="GJ72" s="1">
        <v>0.42793253130220199</v>
      </c>
      <c r="GK72" s="4">
        <v>675.94322019508297</v>
      </c>
      <c r="GL72" s="1">
        <v>0.238449739947177</v>
      </c>
      <c r="GM72" s="4">
        <v>580.25652841781903</v>
      </c>
      <c r="GN72" s="4">
        <v>2178.19071460649</v>
      </c>
      <c r="GO72" s="4">
        <v>405.16514556755402</v>
      </c>
      <c r="GP72" s="1">
        <v>0.186009949840756</v>
      </c>
      <c r="GQ72" s="4">
        <v>-99.4888788197688</v>
      </c>
      <c r="GR72" s="1">
        <v>-4.5675008231656399E-2</v>
      </c>
      <c r="GS72" s="4">
        <v>546.50279569892496</v>
      </c>
      <c r="GT72" s="4">
        <v>713.61017688423203</v>
      </c>
      <c r="GU72" s="4">
        <v>-166.87129499254499</v>
      </c>
      <c r="GV72" s="1">
        <v>-0.23384096863800299</v>
      </c>
      <c r="GW72" s="4">
        <v>-373.457315880664</v>
      </c>
      <c r="GX72" s="1">
        <v>-0.52333518772287502</v>
      </c>
      <c r="GY72" s="4">
        <v>217.933333333333</v>
      </c>
    </row>
    <row r="73" spans="1:207" s="8" customFormat="1" x14ac:dyDescent="0.25">
      <c r="A73" s="4" t="s">
        <v>220</v>
      </c>
      <c r="B73" s="4" t="s">
        <v>338</v>
      </c>
      <c r="C73" s="4" t="s">
        <v>339</v>
      </c>
      <c r="D73" s="30" t="s">
        <v>223</v>
      </c>
      <c r="E73" s="4"/>
      <c r="F73" s="5"/>
      <c r="G73" s="5"/>
      <c r="H73" s="5"/>
      <c r="I73" s="5"/>
      <c r="J73" s="5"/>
      <c r="K73" s="5"/>
      <c r="L73" s="5"/>
      <c r="M73" s="5">
        <v>284.51650400866902</v>
      </c>
      <c r="N73" s="5">
        <v>698.93080431825001</v>
      </c>
      <c r="O73" s="5">
        <v>2524.0243523430099</v>
      </c>
      <c r="P73" s="5">
        <v>2198.1503974825901</v>
      </c>
      <c r="Q73" s="5">
        <v>2054.39962460468</v>
      </c>
      <c r="R73" s="5">
        <v>1342.1500195254901</v>
      </c>
      <c r="S73" s="5">
        <v>1512.0876884187301</v>
      </c>
      <c r="T73" s="5">
        <v>1180.75354817279</v>
      </c>
      <c r="U73" s="5">
        <v>1209.0919501676799</v>
      </c>
      <c r="V73" s="5">
        <v>1687.0907494655501</v>
      </c>
      <c r="W73" s="5">
        <v>1484.0893136313</v>
      </c>
      <c r="X73" s="5">
        <v>1544.12589029574</v>
      </c>
      <c r="Y73" s="5">
        <v>802.73560872246503</v>
      </c>
      <c r="Z73" s="5">
        <v>1455.8773493998999</v>
      </c>
      <c r="AA73" s="5">
        <v>1398.41611668931</v>
      </c>
      <c r="AB73" s="5">
        <v>937.90156134647805</v>
      </c>
      <c r="AC73" s="5">
        <v>0</v>
      </c>
      <c r="AD73" s="5">
        <v>0</v>
      </c>
      <c r="AE73" s="5">
        <v>0</v>
      </c>
      <c r="AF73" s="5">
        <v>284.51650400866902</v>
      </c>
      <c r="AG73" s="5">
        <v>3222.9551566612499</v>
      </c>
      <c r="AH73" s="5">
        <v>4252.55002208726</v>
      </c>
      <c r="AI73" s="5">
        <v>2854.2377079442199</v>
      </c>
      <c r="AJ73" s="5">
        <v>2389.8454983404799</v>
      </c>
      <c r="AK73" s="5">
        <v>3171.1800630968401</v>
      </c>
      <c r="AL73" s="5">
        <v>2346.86149901821</v>
      </c>
      <c r="AM73" s="5">
        <v>2854.2934660892201</v>
      </c>
      <c r="AN73" s="5">
        <v>937.90156134647805</v>
      </c>
      <c r="AO73" s="5"/>
      <c r="AP73" s="5">
        <v>284.51650400866902</v>
      </c>
      <c r="AQ73" s="5">
        <v>7475.5051787485199</v>
      </c>
      <c r="AR73" s="5">
        <v>5244.0832062847003</v>
      </c>
      <c r="AS73" s="5">
        <v>5518.0415621150496</v>
      </c>
      <c r="AT73" s="5">
        <v>3792.1950274357</v>
      </c>
      <c r="AU73" s="5">
        <f t="shared" si="25"/>
        <v>7190.9886747398505</v>
      </c>
      <c r="AV73" s="5">
        <f t="shared" si="26"/>
        <v>-2231.4219724638197</v>
      </c>
      <c r="AW73" s="5">
        <f t="shared" si="27"/>
        <v>273.95835583034932</v>
      </c>
      <c r="AX73" s="5">
        <v>284.51650400866902</v>
      </c>
      <c r="AY73" s="5">
        <v>414.41430030958099</v>
      </c>
      <c r="AZ73" s="5">
        <v>1825.0935480247599</v>
      </c>
      <c r="BA73" s="5">
        <v>-325.873954860418</v>
      </c>
      <c r="BB73" s="5">
        <v>-143.750772877911</v>
      </c>
      <c r="BC73" s="5">
        <v>-712.24960507918502</v>
      </c>
      <c r="BD73" s="5">
        <v>169.93766889323899</v>
      </c>
      <c r="BE73" s="5">
        <v>-331.334140245936</v>
      </c>
      <c r="BF73" s="5">
        <v>28.338401994888699</v>
      </c>
      <c r="BG73" s="5">
        <v>477.998799297863</v>
      </c>
      <c r="BH73" s="5">
        <v>-203.00143583425</v>
      </c>
      <c r="BI73" s="5">
        <v>60.036576664448603</v>
      </c>
      <c r="BJ73" s="5">
        <v>-741.39028157327903</v>
      </c>
      <c r="BK73" s="5">
        <v>653.14174067744</v>
      </c>
      <c r="BL73" s="6">
        <v>-57.461232710592398</v>
      </c>
      <c r="BM73" s="5" t="s">
        <v>224</v>
      </c>
      <c r="BN73" s="4" t="s">
        <v>224</v>
      </c>
      <c r="BO73" s="7">
        <v>114</v>
      </c>
      <c r="BP73" s="7">
        <v>55</v>
      </c>
      <c r="BQ73" s="4" t="s">
        <v>249</v>
      </c>
      <c r="BR73" s="5">
        <v>707.62520367412606</v>
      </c>
      <c r="BS73" s="5">
        <v>-27.4465859281954</v>
      </c>
      <c r="BT73" s="1">
        <v>-3.8786897054666002E-2</v>
      </c>
      <c r="BU73" s="5">
        <v>-180.880248751111</v>
      </c>
      <c r="BV73" s="1">
        <v>-0.25561589357183201</v>
      </c>
      <c r="BW73" s="5">
        <v>325.028494623656</v>
      </c>
      <c r="BX73" s="5">
        <v>2522.23216230957</v>
      </c>
      <c r="BY73" s="5">
        <v>1261.60867573115</v>
      </c>
      <c r="BZ73" s="1">
        <v>0.50019530104473497</v>
      </c>
      <c r="CA73" s="5">
        <v>795.634523735946</v>
      </c>
      <c r="CB73" s="1">
        <v>0.31544856798883902</v>
      </c>
      <c r="CC73" s="5">
        <v>484.97827956989198</v>
      </c>
      <c r="CD73" s="5">
        <v>2198.1824361098802</v>
      </c>
      <c r="CE73" s="5">
        <v>924.91640693116199</v>
      </c>
      <c r="CF73" s="1">
        <v>0.42076416940533101</v>
      </c>
      <c r="CG73" s="5">
        <v>457.01454049226697</v>
      </c>
      <c r="CH73" s="1">
        <v>0.207905646494494</v>
      </c>
      <c r="CI73" s="5">
        <v>491.16397849462402</v>
      </c>
      <c r="CJ73" s="5">
        <v>2054.39962460468</v>
      </c>
      <c r="CK73" s="5">
        <v>875.99373452035502</v>
      </c>
      <c r="CL73" s="1">
        <v>0.42639889728802</v>
      </c>
      <c r="CM73" s="5">
        <v>369.95965280868597</v>
      </c>
      <c r="CN73" s="1">
        <v>0.18008163960791099</v>
      </c>
      <c r="CO73" s="5">
        <v>431.47292626728103</v>
      </c>
      <c r="CP73" s="5">
        <v>1342.1500195254901</v>
      </c>
      <c r="CQ73" s="5">
        <v>285.56809478585802</v>
      </c>
      <c r="CR73" s="1">
        <v>0.212769132087647</v>
      </c>
      <c r="CS73" s="5">
        <v>-18.621129007455899</v>
      </c>
      <c r="CT73" s="1">
        <v>-1.3874104039457E-2</v>
      </c>
      <c r="CU73" s="5">
        <v>374.59887096774202</v>
      </c>
      <c r="CV73" s="5">
        <v>1512.0876884187301</v>
      </c>
      <c r="CW73" s="5">
        <v>529.72828679882605</v>
      </c>
      <c r="CX73" s="1">
        <v>0.35032907870097801</v>
      </c>
      <c r="CY73" s="5">
        <v>208.15110491082299</v>
      </c>
      <c r="CZ73" s="1">
        <v>0.13765809119740799</v>
      </c>
      <c r="DA73" s="5">
        <v>327.21666666666698</v>
      </c>
      <c r="DB73" s="5">
        <v>1180.75354817279</v>
      </c>
      <c r="DC73" s="5">
        <v>323.16667068164202</v>
      </c>
      <c r="DD73" s="1">
        <v>0.273695278055052</v>
      </c>
      <c r="DE73" s="5">
        <v>-12.230745966317199</v>
      </c>
      <c r="DF73" s="1">
        <v>-1.03584240633824E-2</v>
      </c>
      <c r="DG73" s="5">
        <v>287.61806451612898</v>
      </c>
      <c r="DH73" s="5">
        <v>1209.0919501676799</v>
      </c>
      <c r="DI73" s="5">
        <v>382.258416078013</v>
      </c>
      <c r="DJ73" s="1">
        <v>0.31615330498644001</v>
      </c>
      <c r="DK73" s="5">
        <v>222.16654958897399</v>
      </c>
      <c r="DL73" s="1">
        <v>0.18374661212339</v>
      </c>
      <c r="DM73" s="5">
        <v>269.78458525345599</v>
      </c>
      <c r="DN73" s="5">
        <v>1687.1659624004801</v>
      </c>
      <c r="DO73" s="5">
        <v>873.44548275767204</v>
      </c>
      <c r="DP73" s="1">
        <v>0.51769980086306799</v>
      </c>
      <c r="DQ73" s="5">
        <v>614.12089393337897</v>
      </c>
      <c r="DR73" s="1">
        <v>0.36399554496678899</v>
      </c>
      <c r="DS73" s="5">
        <v>266.22576344086002</v>
      </c>
      <c r="DT73" s="5">
        <v>1484.1290492214</v>
      </c>
      <c r="DU73" s="5">
        <v>652.65331386626701</v>
      </c>
      <c r="DV73" s="1">
        <v>0.43975509690930198</v>
      </c>
      <c r="DW73" s="5">
        <v>393.708981125901</v>
      </c>
      <c r="DX73" s="1">
        <v>0.26527947912107003</v>
      </c>
      <c r="DY73" s="5">
        <v>264.394172043011</v>
      </c>
      <c r="DZ73" s="5">
        <v>1544.1221335663899</v>
      </c>
      <c r="EA73" s="5">
        <v>783.33037259954699</v>
      </c>
      <c r="EB73" s="1">
        <v>0.50729819589485803</v>
      </c>
      <c r="EC73" s="5">
        <v>524.16978302139501</v>
      </c>
      <c r="ED73" s="1">
        <v>0.33946134934983702</v>
      </c>
      <c r="EE73" s="5">
        <v>263.90752688172</v>
      </c>
      <c r="EF73" s="5">
        <v>802.72541278139704</v>
      </c>
      <c r="EG73" s="5">
        <v>97.232770631652201</v>
      </c>
      <c r="EH73" s="1">
        <v>0.121128307492778</v>
      </c>
      <c r="EI73" s="5">
        <v>-152.356889487915</v>
      </c>
      <c r="EJ73" s="1">
        <v>-0.18979950934904</v>
      </c>
      <c r="EK73" s="5">
        <v>247.15225806451599</v>
      </c>
      <c r="EL73" s="5">
        <v>1455.8762434697801</v>
      </c>
      <c r="EM73" s="5">
        <v>773.64162103948399</v>
      </c>
      <c r="EN73" s="1">
        <v>0.53139243428800598</v>
      </c>
      <c r="EO73" s="5">
        <v>563.51457333149494</v>
      </c>
      <c r="EP73" s="1">
        <v>0.38706213928491301</v>
      </c>
      <c r="EQ73" s="5">
        <v>251.454989247312</v>
      </c>
      <c r="ER73" s="5">
        <v>1398.41527949856</v>
      </c>
      <c r="ES73" s="5">
        <v>694.10820554381996</v>
      </c>
      <c r="ET73" s="1">
        <v>0.49635341927378701</v>
      </c>
      <c r="EU73" s="5">
        <v>454.50902252827598</v>
      </c>
      <c r="EV73" s="1">
        <v>0.32501720282350699</v>
      </c>
      <c r="EW73" s="5">
        <v>256.79741935483901</v>
      </c>
      <c r="EX73" s="5">
        <v>937.90129554642203</v>
      </c>
      <c r="EY73" s="5">
        <v>492.052642359652</v>
      </c>
      <c r="EZ73" s="1">
        <v>0.52463158404422605</v>
      </c>
      <c r="FA73" s="5">
        <v>338.40238244346199</v>
      </c>
      <c r="FB73" s="1">
        <v>0.36080809787804902</v>
      </c>
      <c r="FC73" s="5">
        <v>163.59105376344101</v>
      </c>
      <c r="FD73" s="4">
        <v>3229.8573659837002</v>
      </c>
      <c r="FE73" s="4">
        <v>1234.16208980295</v>
      </c>
      <c r="FF73" s="1">
        <v>0.38211039992073198</v>
      </c>
      <c r="FG73" s="4">
        <v>614.75427498483498</v>
      </c>
      <c r="FH73" s="1">
        <v>0.190334805945093</v>
      </c>
      <c r="FI73" s="4">
        <v>810.00677419354804</v>
      </c>
      <c r="FJ73" s="4">
        <v>4252.5820607145597</v>
      </c>
      <c r="FK73" s="4">
        <v>1800.9101414515201</v>
      </c>
      <c r="FL73" s="1">
        <v>0.42348627627632701</v>
      </c>
      <c r="FM73" s="4">
        <v>826.97419330095397</v>
      </c>
      <c r="FN73" s="1">
        <v>0.19446401774125799</v>
      </c>
      <c r="FO73" s="4">
        <v>922.63690476190504</v>
      </c>
      <c r="FP73" s="4">
        <v>2854.2377079442199</v>
      </c>
      <c r="FQ73" s="4">
        <v>815.29638158468401</v>
      </c>
      <c r="FR73" s="1">
        <v>0.28564417718799801</v>
      </c>
      <c r="FS73" s="4">
        <v>189.52997590336801</v>
      </c>
      <c r="FT73" s="1">
        <v>6.6403010294428993E-2</v>
      </c>
      <c r="FU73" s="4">
        <v>701.815537634409</v>
      </c>
      <c r="FV73" s="4">
        <v>2389.8454983404799</v>
      </c>
      <c r="FW73" s="4">
        <v>705.42508675965496</v>
      </c>
      <c r="FX73" s="1">
        <v>0.295176021734253</v>
      </c>
      <c r="FY73" s="4">
        <v>209.93580362265701</v>
      </c>
      <c r="FZ73" s="1">
        <v>8.7844927117019703E-2</v>
      </c>
      <c r="GA73" s="4">
        <v>557.40264976958497</v>
      </c>
      <c r="GB73" s="4">
        <v>3171.2950116218699</v>
      </c>
      <c r="GC73" s="4">
        <v>1526.09879662394</v>
      </c>
      <c r="GD73" s="1">
        <v>0.48122258920448302</v>
      </c>
      <c r="GE73" s="4">
        <v>1007.82987505928</v>
      </c>
      <c r="GF73" s="1">
        <v>0.31779757839175399</v>
      </c>
      <c r="GG73" s="4">
        <v>530.61993548387102</v>
      </c>
      <c r="GH73" s="4">
        <v>2346.8475463477798</v>
      </c>
      <c r="GI73" s="4">
        <v>880.56314323119898</v>
      </c>
      <c r="GJ73" s="1">
        <v>0.37521105476218602</v>
      </c>
      <c r="GK73" s="4">
        <v>371.81289353348001</v>
      </c>
      <c r="GL73" s="1">
        <v>0.15843078265228799</v>
      </c>
      <c r="GM73" s="4">
        <v>511.05978494623702</v>
      </c>
      <c r="GN73" s="4">
        <v>2854.2915229683399</v>
      </c>
      <c r="GO73" s="4">
        <v>1467.7498265833001</v>
      </c>
      <c r="GP73" s="1">
        <v>0.51422561948294099</v>
      </c>
      <c r="GQ73" s="4">
        <v>1018.02359585977</v>
      </c>
      <c r="GR73" s="1">
        <v>0.35666419763636098</v>
      </c>
      <c r="GS73" s="4">
        <v>508.25240860215098</v>
      </c>
      <c r="GT73" s="4">
        <v>937.90129554642203</v>
      </c>
      <c r="GU73" s="4">
        <v>492.052642359652</v>
      </c>
      <c r="GV73" s="1">
        <v>0.52463158404422605</v>
      </c>
      <c r="GW73" s="4">
        <v>338.40238244346199</v>
      </c>
      <c r="GX73" s="1">
        <v>0.36080809787804902</v>
      </c>
      <c r="GY73" s="4">
        <v>163.59105376344101</v>
      </c>
    </row>
    <row r="74" spans="1:207" s="8" customFormat="1" x14ac:dyDescent="0.25">
      <c r="A74" s="4" t="s">
        <v>220</v>
      </c>
      <c r="B74" s="4" t="s">
        <v>340</v>
      </c>
      <c r="C74" s="4" t="s">
        <v>341</v>
      </c>
      <c r="D74" s="30" t="s">
        <v>264</v>
      </c>
      <c r="E74" s="4"/>
      <c r="F74" s="5"/>
      <c r="G74" s="5">
        <v>177.30133702560499</v>
      </c>
      <c r="H74" s="5">
        <v>163.18929265666301</v>
      </c>
      <c r="I74" s="5">
        <v>25.626802834436202</v>
      </c>
      <c r="J74" s="5">
        <v>415.83466502772501</v>
      </c>
      <c r="K74" s="5">
        <v>527.988413060997</v>
      </c>
      <c r="L74" s="5">
        <v>611.65132902550897</v>
      </c>
      <c r="M74" s="5">
        <v>604.65424728859705</v>
      </c>
      <c r="N74" s="5">
        <v>330.64070349210903</v>
      </c>
      <c r="O74" s="5">
        <v>565.98043647262898</v>
      </c>
      <c r="P74" s="5">
        <v>647.17053217215403</v>
      </c>
      <c r="Q74" s="5">
        <v>694.99588338067599</v>
      </c>
      <c r="R74" s="5">
        <v>1134.1390308914799</v>
      </c>
      <c r="S74" s="5">
        <v>1112.16123498447</v>
      </c>
      <c r="T74" s="5">
        <v>1246.69042097909</v>
      </c>
      <c r="U74" s="5">
        <v>1185.34200227408</v>
      </c>
      <c r="V74" s="5">
        <v>1130.3785988621401</v>
      </c>
      <c r="W74" s="5">
        <v>1014.85435700338</v>
      </c>
      <c r="X74" s="5">
        <v>1218.7102286427901</v>
      </c>
      <c r="Y74" s="5">
        <v>2130.2591129935799</v>
      </c>
      <c r="Z74" s="5">
        <v>2401.2960426377199</v>
      </c>
      <c r="AA74" s="5">
        <v>2811.7037623419401</v>
      </c>
      <c r="AB74" s="5">
        <v>1956.5825722787799</v>
      </c>
      <c r="AC74" s="5">
        <v>177.30133702560499</v>
      </c>
      <c r="AD74" s="5">
        <v>188.81609549109899</v>
      </c>
      <c r="AE74" s="5">
        <v>943.82307808872201</v>
      </c>
      <c r="AF74" s="5">
        <v>1216.3055763141101</v>
      </c>
      <c r="AG74" s="5">
        <v>896.62113996473704</v>
      </c>
      <c r="AH74" s="5">
        <v>1342.1664155528299</v>
      </c>
      <c r="AI74" s="5">
        <v>2246.3002658759501</v>
      </c>
      <c r="AJ74" s="5">
        <v>2432.0324232531698</v>
      </c>
      <c r="AK74" s="5">
        <v>2145.2329558655301</v>
      </c>
      <c r="AL74" s="5">
        <v>3348.9693416363698</v>
      </c>
      <c r="AM74" s="5">
        <v>5212.9998049796604</v>
      </c>
      <c r="AN74" s="5">
        <v>1956.5825722787799</v>
      </c>
      <c r="AO74" s="5">
        <v>366.11743251670401</v>
      </c>
      <c r="AP74" s="5">
        <v>2160.1286544028299</v>
      </c>
      <c r="AQ74" s="5">
        <v>2238.7875555175701</v>
      </c>
      <c r="AR74" s="5">
        <v>4678.3326891291199</v>
      </c>
      <c r="AS74" s="5">
        <v>5494.2022975018999</v>
      </c>
      <c r="AT74" s="5">
        <v>7169.5823772584399</v>
      </c>
      <c r="AU74" s="5">
        <f t="shared" si="25"/>
        <v>78.658901114740274</v>
      </c>
      <c r="AV74" s="5">
        <f t="shared" si="26"/>
        <v>2439.5451336115498</v>
      </c>
      <c r="AW74" s="5">
        <f t="shared" si="27"/>
        <v>815.86960837278002</v>
      </c>
      <c r="AX74" s="5">
        <v>-6.9970817369124898</v>
      </c>
      <c r="AY74" s="5">
        <v>-274.01354379648802</v>
      </c>
      <c r="AZ74" s="5">
        <v>235.33973298052001</v>
      </c>
      <c r="BA74" s="5">
        <v>81.190095699525003</v>
      </c>
      <c r="BB74" s="5">
        <v>47.825351208522399</v>
      </c>
      <c r="BC74" s="5">
        <v>439.14314751080099</v>
      </c>
      <c r="BD74" s="5">
        <v>-21.977795907002701</v>
      </c>
      <c r="BE74" s="5">
        <v>134.52918599462001</v>
      </c>
      <c r="BF74" s="5">
        <v>-61.3484187050149</v>
      </c>
      <c r="BG74" s="5">
        <v>-54.963403411934898</v>
      </c>
      <c r="BH74" s="5">
        <v>-115.524241858762</v>
      </c>
      <c r="BI74" s="5">
        <v>203.85587163940801</v>
      </c>
      <c r="BJ74" s="5">
        <v>911.54888435079204</v>
      </c>
      <c r="BK74" s="5">
        <v>271.03692964413398</v>
      </c>
      <c r="BL74" s="6">
        <v>410.40771970422799</v>
      </c>
      <c r="BM74" s="5" t="s">
        <v>224</v>
      </c>
      <c r="BN74" s="4" t="s">
        <v>224</v>
      </c>
      <c r="BO74" s="7">
        <v>111</v>
      </c>
      <c r="BP74" s="7">
        <v>56</v>
      </c>
      <c r="BQ74" s="4" t="s">
        <v>249</v>
      </c>
      <c r="BR74" s="5">
        <v>330.64070349210903</v>
      </c>
      <c r="BS74" s="5">
        <v>-7.2878032809433897</v>
      </c>
      <c r="BT74" s="1">
        <v>-2.2041458307982702E-2</v>
      </c>
      <c r="BU74" s="5">
        <v>-169.37842838468501</v>
      </c>
      <c r="BV74" s="1">
        <v>-0.51227337286598695</v>
      </c>
      <c r="BW74" s="5">
        <v>131.010752688172</v>
      </c>
      <c r="BX74" s="5">
        <v>565.98043647262898</v>
      </c>
      <c r="BY74" s="5">
        <v>301.02837833760299</v>
      </c>
      <c r="BZ74" s="1">
        <v>0.53187064240896398</v>
      </c>
      <c r="CA74" s="5">
        <v>195.86183027893799</v>
      </c>
      <c r="CB74" s="1">
        <v>0.34605759785552198</v>
      </c>
      <c r="CC74" s="5">
        <v>96.296774193548401</v>
      </c>
      <c r="CD74" s="5">
        <v>647.17053217215403</v>
      </c>
      <c r="CE74" s="5">
        <v>328.55767113219599</v>
      </c>
      <c r="CF74" s="1">
        <v>0.50768329953069602</v>
      </c>
      <c r="CG74" s="5">
        <v>185.906229492812</v>
      </c>
      <c r="CH74" s="1">
        <v>0.287260034644716</v>
      </c>
      <c r="CI74" s="5">
        <v>125.843010752688</v>
      </c>
      <c r="CJ74" s="5">
        <v>694.99588338067599</v>
      </c>
      <c r="CK74" s="5">
        <v>254.90605510341501</v>
      </c>
      <c r="CL74" s="1">
        <v>0.36677347477724997</v>
      </c>
      <c r="CM74" s="5">
        <v>73.254912916542906</v>
      </c>
      <c r="CN74" s="1">
        <v>0.105403376722475</v>
      </c>
      <c r="CO74" s="5">
        <v>174.44585253456199</v>
      </c>
      <c r="CP74" s="5">
        <v>1134.1390308914799</v>
      </c>
      <c r="CQ74" s="5">
        <v>575.75851739149402</v>
      </c>
      <c r="CR74" s="1">
        <v>0.50766131991677099</v>
      </c>
      <c r="CS74" s="5">
        <v>387.026970211265</v>
      </c>
      <c r="CT74" s="1">
        <v>0.34125178630616998</v>
      </c>
      <c r="CU74" s="5">
        <v>190.372043010753</v>
      </c>
      <c r="CV74" s="5">
        <v>1112.16123498447</v>
      </c>
      <c r="CW74" s="5">
        <v>414.57251655102698</v>
      </c>
      <c r="CX74" s="1">
        <v>0.37276296233865303</v>
      </c>
      <c r="CY74" s="5">
        <v>199.23886011449301</v>
      </c>
      <c r="CZ74" s="1">
        <v>0.17914566148070701</v>
      </c>
      <c r="DA74" s="5">
        <v>210.54516129032299</v>
      </c>
      <c r="DB74" s="5">
        <v>1246.69042097909</v>
      </c>
      <c r="DC74" s="5">
        <v>424.07142062461497</v>
      </c>
      <c r="DD74" s="1">
        <v>0.34015775968790102</v>
      </c>
      <c r="DE74" s="5">
        <v>187.043152049946</v>
      </c>
      <c r="DF74" s="1">
        <v>0.15003175519953901</v>
      </c>
      <c r="DG74" s="5">
        <v>235.628494623656</v>
      </c>
      <c r="DH74" s="5">
        <v>1185.34200227408</v>
      </c>
      <c r="DI74" s="5">
        <v>382.62841886169201</v>
      </c>
      <c r="DJ74" s="1">
        <v>0.32280001731788699</v>
      </c>
      <c r="DK74" s="5">
        <v>124.41095877670701</v>
      </c>
      <c r="DL74" s="1">
        <v>0.10495785902973501</v>
      </c>
      <c r="DM74" s="5">
        <v>238.69930875576</v>
      </c>
      <c r="DN74" s="5">
        <v>1130.38263047071</v>
      </c>
      <c r="DO74" s="5">
        <v>383.85389125420897</v>
      </c>
      <c r="DP74" s="1">
        <v>0.33957872397098399</v>
      </c>
      <c r="DQ74" s="5">
        <v>96.314388136916804</v>
      </c>
      <c r="DR74" s="1">
        <v>8.5205120408484603E-2</v>
      </c>
      <c r="DS74" s="5">
        <v>250.58172043010799</v>
      </c>
      <c r="DT74" s="5">
        <v>1014.88166311338</v>
      </c>
      <c r="DU74" s="5">
        <v>262.29047880164302</v>
      </c>
      <c r="DV74" s="1">
        <v>0.258444396361451</v>
      </c>
      <c r="DW74" s="5">
        <v>-9.2902004962546005</v>
      </c>
      <c r="DX74" s="1">
        <v>-9.1539741369991798E-3</v>
      </c>
      <c r="DY74" s="5">
        <v>253.47956989247299</v>
      </c>
      <c r="DZ74" s="5">
        <v>1218.7096005672799</v>
      </c>
      <c r="EA74" s="5">
        <v>-725.20572309057195</v>
      </c>
      <c r="EB74" s="1">
        <v>-0.59506031851477104</v>
      </c>
      <c r="EC74" s="5">
        <v>-1453.6119923434001</v>
      </c>
      <c r="ED74" s="1">
        <v>-1.19274681324147</v>
      </c>
      <c r="EE74" s="5">
        <v>734.67258064516102</v>
      </c>
      <c r="EF74" s="5">
        <v>2130.2586159379398</v>
      </c>
      <c r="EG74" s="5">
        <v>-538.38179369517502</v>
      </c>
      <c r="EH74" s="1">
        <v>-0.25273071995445501</v>
      </c>
      <c r="EI74" s="5">
        <v>-1585.209922518</v>
      </c>
      <c r="EJ74" s="1">
        <v>-0.74413966016048405</v>
      </c>
      <c r="EK74" s="5">
        <v>1028.4654377880199</v>
      </c>
      <c r="EL74" s="5">
        <v>2401.2606933013799</v>
      </c>
      <c r="EM74" s="5">
        <v>-356.03859582577297</v>
      </c>
      <c r="EN74" s="1">
        <v>-0.14827152954237199</v>
      </c>
      <c r="EO74" s="5">
        <v>-1475.7696134118901</v>
      </c>
      <c r="EP74" s="1">
        <v>-0.61458117293500603</v>
      </c>
      <c r="EQ74" s="5">
        <v>1121.11666666667</v>
      </c>
      <c r="ER74" s="5">
        <v>2811.6649821730798</v>
      </c>
      <c r="ES74" s="5">
        <v>527.75344480404704</v>
      </c>
      <c r="ET74" s="1">
        <v>0.18770139691257201</v>
      </c>
      <c r="EU74" s="5">
        <v>-550.04570209726103</v>
      </c>
      <c r="EV74" s="1">
        <v>-0.195629886769846</v>
      </c>
      <c r="EW74" s="5">
        <v>1035.7408602150499</v>
      </c>
      <c r="EX74" s="5">
        <v>1956.5751547983</v>
      </c>
      <c r="EY74" s="5">
        <v>663.82352921913196</v>
      </c>
      <c r="EZ74" s="1">
        <v>0.33927831884769299</v>
      </c>
      <c r="FA74" s="5">
        <v>28.3545178049587</v>
      </c>
      <c r="FB74" s="1">
        <v>1.4491913451636199E-2</v>
      </c>
      <c r="FC74" s="5">
        <v>638.01182795698901</v>
      </c>
      <c r="FD74" s="4">
        <v>896.62113996473704</v>
      </c>
      <c r="FE74" s="4">
        <v>293.740575056659</v>
      </c>
      <c r="FF74" s="1">
        <v>0.32760835314256798</v>
      </c>
      <c r="FG74" s="4">
        <v>26.483401894252399</v>
      </c>
      <c r="FH74" s="1">
        <v>2.9536892131825001E-2</v>
      </c>
      <c r="FI74" s="4">
        <v>227.30752688172001</v>
      </c>
      <c r="FJ74" s="4">
        <v>1342.1664155528299</v>
      </c>
      <c r="FK74" s="4">
        <v>583.46372623561001</v>
      </c>
      <c r="FL74" s="1">
        <v>0.43471787065636402</v>
      </c>
      <c r="FM74" s="4">
        <v>259.16114240935502</v>
      </c>
      <c r="FN74" s="1">
        <v>0.19309166091941601</v>
      </c>
      <c r="FO74" s="4">
        <v>300.28886328725002</v>
      </c>
      <c r="FP74" s="4">
        <v>2246.3002658759501</v>
      </c>
      <c r="FQ74" s="4">
        <v>990.331033942521</v>
      </c>
      <c r="FR74" s="1">
        <v>0.44087206371599602</v>
      </c>
      <c r="FS74" s="4">
        <v>586.265830325759</v>
      </c>
      <c r="FT74" s="1">
        <v>0.26099174684339999</v>
      </c>
      <c r="FU74" s="4">
        <v>400.917204301075</v>
      </c>
      <c r="FV74" s="4">
        <v>2432.0324232531698</v>
      </c>
      <c r="FW74" s="4">
        <v>806.69983948630704</v>
      </c>
      <c r="FX74" s="1">
        <v>0.33169781445891899</v>
      </c>
      <c r="FY74" s="4">
        <v>311.45411082665299</v>
      </c>
      <c r="FZ74" s="1">
        <v>0.12806330534444099</v>
      </c>
      <c r="GA74" s="4">
        <v>474.32780337941603</v>
      </c>
      <c r="GB74" s="4">
        <v>2145.2642935841</v>
      </c>
      <c r="GC74" s="4">
        <v>646.14437005585296</v>
      </c>
      <c r="GD74" s="1">
        <v>0.301195695089083</v>
      </c>
      <c r="GE74" s="4">
        <v>87.024187640662205</v>
      </c>
      <c r="GF74" s="1">
        <v>4.0565718592775697E-2</v>
      </c>
      <c r="GG74" s="4">
        <v>504.06129032258099</v>
      </c>
      <c r="GH74" s="4">
        <v>3348.96821650521</v>
      </c>
      <c r="GI74" s="4">
        <v>-1263.58751678575</v>
      </c>
      <c r="GJ74" s="1">
        <v>-0.37730651206488702</v>
      </c>
      <c r="GK74" s="4">
        <v>-3038.8219148613998</v>
      </c>
      <c r="GL74" s="1">
        <v>-0.90739049116224202</v>
      </c>
      <c r="GM74" s="4">
        <v>1763.1380184331799</v>
      </c>
      <c r="GN74" s="4">
        <v>5212.9256754744601</v>
      </c>
      <c r="GO74" s="4">
        <v>171.71484897827401</v>
      </c>
      <c r="GP74" s="1">
        <v>3.2940206645598297E-2</v>
      </c>
      <c r="GQ74" s="4">
        <v>-2025.81531550915</v>
      </c>
      <c r="GR74" s="1">
        <v>-0.38861388817418202</v>
      </c>
      <c r="GS74" s="4">
        <v>2156.8575268817199</v>
      </c>
      <c r="GT74" s="4">
        <v>1956.5751547983</v>
      </c>
      <c r="GU74" s="4">
        <v>663.82352921913196</v>
      </c>
      <c r="GV74" s="1">
        <v>0.33927831884769299</v>
      </c>
      <c r="GW74" s="4">
        <v>28.3545178049587</v>
      </c>
      <c r="GX74" s="1">
        <v>1.4491913451636199E-2</v>
      </c>
      <c r="GY74" s="4">
        <v>638.01182795698901</v>
      </c>
    </row>
    <row r="75" spans="1:207" s="8" customFormat="1" x14ac:dyDescent="0.25">
      <c r="A75" s="4" t="s">
        <v>220</v>
      </c>
      <c r="B75" s="4" t="s">
        <v>342</v>
      </c>
      <c r="C75" s="4" t="s">
        <v>343</v>
      </c>
      <c r="D75" s="30" t="s">
        <v>232</v>
      </c>
      <c r="E75" s="4"/>
      <c r="F75" s="5"/>
      <c r="G75" s="5"/>
      <c r="H75" s="5"/>
      <c r="I75" s="5"/>
      <c r="J75" s="5">
        <v>194.59933416332001</v>
      </c>
      <c r="K75" s="5">
        <v>526.33759848606599</v>
      </c>
      <c r="L75" s="5">
        <v>499.72413893148399</v>
      </c>
      <c r="M75" s="5">
        <v>763.37804995871295</v>
      </c>
      <c r="N75" s="5">
        <v>944.69979136067002</v>
      </c>
      <c r="O75" s="5">
        <v>1226.3596517794099</v>
      </c>
      <c r="P75" s="5">
        <v>1149.6834273232801</v>
      </c>
      <c r="Q75" s="5">
        <v>1319.3782661523701</v>
      </c>
      <c r="R75" s="5">
        <v>1368.3991756743201</v>
      </c>
      <c r="S75" s="5">
        <v>1270.5361545236201</v>
      </c>
      <c r="T75" s="5">
        <v>1217.90139321212</v>
      </c>
      <c r="U75" s="5">
        <v>1289.7281698192901</v>
      </c>
      <c r="V75" s="5">
        <v>1345.9623393413101</v>
      </c>
      <c r="W75" s="5">
        <v>1361.86996488414</v>
      </c>
      <c r="X75" s="5">
        <v>1338.07750973666</v>
      </c>
      <c r="Y75" s="5">
        <v>1422.4684574728999</v>
      </c>
      <c r="Z75" s="5">
        <v>1597.76984719904</v>
      </c>
      <c r="AA75" s="5">
        <v>1514.10330468802</v>
      </c>
      <c r="AB75" s="5">
        <v>1044.7587327694</v>
      </c>
      <c r="AC75" s="5">
        <v>0</v>
      </c>
      <c r="AD75" s="5">
        <v>0</v>
      </c>
      <c r="AE75" s="5">
        <v>720.93693264938497</v>
      </c>
      <c r="AF75" s="5">
        <v>1263.1021888902001</v>
      </c>
      <c r="AG75" s="5">
        <v>2171.05944314008</v>
      </c>
      <c r="AH75" s="5">
        <v>2469.0616934756399</v>
      </c>
      <c r="AI75" s="5">
        <v>2638.9353301979399</v>
      </c>
      <c r="AJ75" s="5">
        <v>2507.6295630314098</v>
      </c>
      <c r="AK75" s="5">
        <v>2707.8323042254601</v>
      </c>
      <c r="AL75" s="5">
        <v>2760.5459672095699</v>
      </c>
      <c r="AM75" s="5">
        <v>3111.87315188706</v>
      </c>
      <c r="AN75" s="5">
        <v>1044.7587327694</v>
      </c>
      <c r="AO75" s="5"/>
      <c r="AP75" s="5">
        <v>1984.03912153958</v>
      </c>
      <c r="AQ75" s="5">
        <v>4640.1211366157204</v>
      </c>
      <c r="AR75" s="5">
        <v>5146.5648932293498</v>
      </c>
      <c r="AS75" s="5">
        <v>5468.37827143502</v>
      </c>
      <c r="AT75" s="5">
        <v>4156.63188465645</v>
      </c>
      <c r="AU75" s="5">
        <f t="shared" si="25"/>
        <v>2656.0820150761401</v>
      </c>
      <c r="AV75" s="5">
        <f t="shared" si="26"/>
        <v>506.44375661362938</v>
      </c>
      <c r="AW75" s="5">
        <f t="shared" si="27"/>
        <v>321.81337820567023</v>
      </c>
      <c r="AX75" s="5">
        <v>263.65391102722901</v>
      </c>
      <c r="AY75" s="5">
        <v>181.32174140195701</v>
      </c>
      <c r="AZ75" s="5">
        <v>281.65986041874299</v>
      </c>
      <c r="BA75" s="5">
        <v>-76.676224456135998</v>
      </c>
      <c r="BB75" s="5">
        <v>169.69483882908901</v>
      </c>
      <c r="BC75" s="5">
        <v>49.020909521953399</v>
      </c>
      <c r="BD75" s="5">
        <v>-97.863021150696795</v>
      </c>
      <c r="BE75" s="5">
        <v>-52.634761311499197</v>
      </c>
      <c r="BF75" s="5">
        <v>71.826776607166707</v>
      </c>
      <c r="BG75" s="5">
        <v>56.234169522025198</v>
      </c>
      <c r="BH75" s="5">
        <v>15.907625542826301</v>
      </c>
      <c r="BI75" s="5">
        <v>-23.792455147478901</v>
      </c>
      <c r="BJ75" s="5">
        <v>84.390947736241998</v>
      </c>
      <c r="BK75" s="5">
        <v>175.30138972613699</v>
      </c>
      <c r="BL75" s="6">
        <v>-83.666542511023195</v>
      </c>
      <c r="BM75" s="5" t="s">
        <v>344</v>
      </c>
      <c r="BN75" s="4" t="s">
        <v>344</v>
      </c>
      <c r="BO75" s="7">
        <v>124</v>
      </c>
      <c r="BP75" s="7">
        <v>57</v>
      </c>
      <c r="BQ75" s="4" t="s">
        <v>249</v>
      </c>
      <c r="BR75" s="5">
        <v>1019.1869917087701</v>
      </c>
      <c r="BS75" s="5">
        <v>628.080049868483</v>
      </c>
      <c r="BT75" s="1">
        <v>0.61625595202647099</v>
      </c>
      <c r="BU75" s="5">
        <v>463.56610904898002</v>
      </c>
      <c r="BV75" s="1">
        <v>0.45483911472590999</v>
      </c>
      <c r="BW75" s="5">
        <v>144.91397849462399</v>
      </c>
      <c r="BX75" s="5">
        <v>1437.9070783711099</v>
      </c>
      <c r="BY75" s="5">
        <v>943.42763344942705</v>
      </c>
      <c r="BZ75" s="1">
        <v>0.65611168318203195</v>
      </c>
      <c r="CA75" s="5">
        <v>706.83059434553502</v>
      </c>
      <c r="CB75" s="1">
        <v>0.491569034590362</v>
      </c>
      <c r="CC75" s="5">
        <v>219.064516129032</v>
      </c>
      <c r="CD75" s="5">
        <v>1398.3257627763501</v>
      </c>
      <c r="CE75" s="5">
        <v>935.19779574063898</v>
      </c>
      <c r="CF75" s="1">
        <v>0.66879823045226805</v>
      </c>
      <c r="CG75" s="5">
        <v>702.89580534947299</v>
      </c>
      <c r="CH75" s="1">
        <v>0.50266956674951602</v>
      </c>
      <c r="CI75" s="5">
        <v>207.34625806451601</v>
      </c>
      <c r="CJ75" s="5">
        <v>1615.1264335768601</v>
      </c>
      <c r="CK75" s="5">
        <v>1005.20657516141</v>
      </c>
      <c r="CL75" s="1">
        <v>0.62237020846428903</v>
      </c>
      <c r="CM75" s="5">
        <v>753.94537124988301</v>
      </c>
      <c r="CN75" s="1">
        <v>0.46680269456069601</v>
      </c>
      <c r="CO75" s="5">
        <v>227.76209677419399</v>
      </c>
      <c r="CP75" s="5">
        <v>1684.2754617917899</v>
      </c>
      <c r="CQ75" s="5">
        <v>1041.2986280267301</v>
      </c>
      <c r="CR75" s="1">
        <v>0.61824722359782802</v>
      </c>
      <c r="CS75" s="5">
        <v>824.87296539220495</v>
      </c>
      <c r="CT75" s="1">
        <v>0.489749440696996</v>
      </c>
      <c r="CU75" s="5">
        <v>231.462903225806</v>
      </c>
      <c r="CV75" s="5">
        <v>1513.9914733645901</v>
      </c>
      <c r="CW75" s="5">
        <v>922.87860001901504</v>
      </c>
      <c r="CX75" s="1">
        <v>0.60956657699535999</v>
      </c>
      <c r="CY75" s="5">
        <v>699.50525334153099</v>
      </c>
      <c r="CZ75" s="1">
        <v>0.46202720797825803</v>
      </c>
      <c r="DA75" s="5">
        <v>212.267741935484</v>
      </c>
      <c r="DB75" s="5">
        <v>1414.9682006713999</v>
      </c>
      <c r="DC75" s="5">
        <v>820.84511052746802</v>
      </c>
      <c r="DD75" s="1">
        <v>0.58011558856091605</v>
      </c>
      <c r="DE75" s="5">
        <v>585.76615429644801</v>
      </c>
      <c r="DF75" s="1">
        <v>0.41397831698161403</v>
      </c>
      <c r="DG75" s="5">
        <v>225.87311827957001</v>
      </c>
      <c r="DH75" s="5">
        <v>1420.4920221267901</v>
      </c>
      <c r="DI75" s="5">
        <v>875.04376559719606</v>
      </c>
      <c r="DJ75" s="1">
        <v>0.616014558312731</v>
      </c>
      <c r="DK75" s="5">
        <v>640.12186599402901</v>
      </c>
      <c r="DL75" s="1">
        <v>0.45063390432536399</v>
      </c>
      <c r="DM75" s="5">
        <v>244.96947004608299</v>
      </c>
      <c r="DN75" s="5">
        <v>1401.9395312787699</v>
      </c>
      <c r="DO75" s="5">
        <v>885.92669578955497</v>
      </c>
      <c r="DP75" s="1">
        <v>0.63192932078993902</v>
      </c>
      <c r="DQ75" s="5">
        <v>613.97912569072105</v>
      </c>
      <c r="DR75" s="1">
        <v>0.43794979169371601</v>
      </c>
      <c r="DS75" s="5">
        <v>267.87419354838698</v>
      </c>
      <c r="DT75" s="5">
        <v>1322.81370937052</v>
      </c>
      <c r="DU75" s="5">
        <v>811.86466071897098</v>
      </c>
      <c r="DV75" s="1">
        <v>0.61374073686105501</v>
      </c>
      <c r="DW75" s="5">
        <v>550.50619070094001</v>
      </c>
      <c r="DX75" s="1">
        <v>0.416163052137481</v>
      </c>
      <c r="DY75" s="5">
        <v>265.40430107526902</v>
      </c>
      <c r="DZ75" s="5">
        <v>1298.1408154681301</v>
      </c>
      <c r="EA75" s="5">
        <v>783.00669352942805</v>
      </c>
      <c r="EB75" s="1">
        <v>0.60317546771462005</v>
      </c>
      <c r="EC75" s="5">
        <v>538.86395455164904</v>
      </c>
      <c r="ED75" s="1">
        <v>0.41510439247480702</v>
      </c>
      <c r="EE75" s="5">
        <v>259.40430107526902</v>
      </c>
      <c r="EF75" s="5">
        <v>1415.37203369791</v>
      </c>
      <c r="EG75" s="5">
        <v>894.18369222608396</v>
      </c>
      <c r="EH75" s="1">
        <v>0.63176583324871305</v>
      </c>
      <c r="EI75" s="5">
        <v>645.21704623486096</v>
      </c>
      <c r="EJ75" s="1">
        <v>0.45586392190406499</v>
      </c>
      <c r="EK75" s="5">
        <v>243.24884792626699</v>
      </c>
      <c r="EL75" s="5">
        <v>1557.4232687978399</v>
      </c>
      <c r="EM75" s="5">
        <v>965.68276728854596</v>
      </c>
      <c r="EN75" s="1">
        <v>0.62005158561291296</v>
      </c>
      <c r="EO75" s="5">
        <v>723.70101092206505</v>
      </c>
      <c r="EP75" s="1">
        <v>0.46467843740429199</v>
      </c>
      <c r="EQ75" s="5">
        <v>243.67258064516099</v>
      </c>
      <c r="ER75" s="5">
        <v>1448.5051987305999</v>
      </c>
      <c r="ES75" s="5">
        <v>856.09277229104703</v>
      </c>
      <c r="ET75" s="1">
        <v>0.59101808750240103</v>
      </c>
      <c r="EU75" s="5">
        <v>612.95098179192996</v>
      </c>
      <c r="EV75" s="1">
        <v>0.42316105066732801</v>
      </c>
      <c r="EW75" s="5">
        <v>240.990860215054</v>
      </c>
      <c r="EX75" s="5">
        <v>1038.47047201857</v>
      </c>
      <c r="EY75" s="5">
        <v>623.29105502561697</v>
      </c>
      <c r="EZ75" s="1">
        <v>0.60020103779558798</v>
      </c>
      <c r="FA75" s="5">
        <v>461.20893283155601</v>
      </c>
      <c r="FB75" s="1">
        <v>0.44412329985181398</v>
      </c>
      <c r="FC75" s="5">
        <v>161.68870967741901</v>
      </c>
      <c r="FD75" s="4">
        <v>2457.0940700798801</v>
      </c>
      <c r="FE75" s="4">
        <v>1571.5076833179101</v>
      </c>
      <c r="FF75" s="1">
        <v>0.63957977940454702</v>
      </c>
      <c r="FG75" s="4">
        <v>1170.39670339452</v>
      </c>
      <c r="FH75" s="1">
        <v>0.47633369745443499</v>
      </c>
      <c r="FI75" s="4">
        <v>363.97849462365599</v>
      </c>
      <c r="FJ75" s="4">
        <v>3013.4521963532002</v>
      </c>
      <c r="FK75" s="4">
        <v>1940.40437090205</v>
      </c>
      <c r="FL75" s="1">
        <v>0.64391410398023696</v>
      </c>
      <c r="FM75" s="4">
        <v>1456.8411765993601</v>
      </c>
      <c r="FN75" s="1">
        <v>0.483445922375137</v>
      </c>
      <c r="FO75" s="4">
        <v>435.10835483871</v>
      </c>
      <c r="FP75" s="4">
        <v>3198.26693515639</v>
      </c>
      <c r="FQ75" s="4">
        <v>1964.1772280457401</v>
      </c>
      <c r="FR75" s="1">
        <v>0.61413799031433902</v>
      </c>
      <c r="FS75" s="4">
        <v>1524.3782187337399</v>
      </c>
      <c r="FT75" s="1">
        <v>0.47662632595712301</v>
      </c>
      <c r="FU75" s="4">
        <v>443.73064516129</v>
      </c>
      <c r="FV75" s="4">
        <v>2835.46022279819</v>
      </c>
      <c r="FW75" s="4">
        <v>1695.8888761246601</v>
      </c>
      <c r="FX75" s="1">
        <v>0.59810004121696503</v>
      </c>
      <c r="FY75" s="4">
        <v>1225.88802029048</v>
      </c>
      <c r="FZ75" s="1">
        <v>0.43234181542518701</v>
      </c>
      <c r="GA75" s="4">
        <v>470.84258832565303</v>
      </c>
      <c r="GB75" s="4">
        <v>2724.7532406492901</v>
      </c>
      <c r="GC75" s="4">
        <v>1697.79135650853</v>
      </c>
      <c r="GD75" s="1">
        <v>0.62309912368576703</v>
      </c>
      <c r="GE75" s="4">
        <v>1164.48531639166</v>
      </c>
      <c r="GF75" s="1">
        <v>0.42737276132724999</v>
      </c>
      <c r="GG75" s="4">
        <v>533.278494623656</v>
      </c>
      <c r="GH75" s="4">
        <v>2713.5128491660398</v>
      </c>
      <c r="GI75" s="4">
        <v>1677.1903857555101</v>
      </c>
      <c r="GJ75" s="1">
        <v>0.618088241694147</v>
      </c>
      <c r="GK75" s="4">
        <v>1184.08100078651</v>
      </c>
      <c r="GL75" s="1">
        <v>0.43636461907686203</v>
      </c>
      <c r="GM75" s="4">
        <v>502.65314900153601</v>
      </c>
      <c r="GN75" s="4">
        <v>3005.9284675284398</v>
      </c>
      <c r="GO75" s="4">
        <v>1821.77553957959</v>
      </c>
      <c r="GP75" s="1">
        <v>0.60606084251815395</v>
      </c>
      <c r="GQ75" s="4">
        <v>1336.65199271399</v>
      </c>
      <c r="GR75" s="1">
        <v>0.44467192321879401</v>
      </c>
      <c r="GS75" s="4">
        <v>484.66344086021502</v>
      </c>
      <c r="GT75" s="4">
        <v>1038.47047201857</v>
      </c>
      <c r="GU75" s="4">
        <v>623.29105502561697</v>
      </c>
      <c r="GV75" s="1">
        <v>0.60020103779558798</v>
      </c>
      <c r="GW75" s="4">
        <v>461.20893283155601</v>
      </c>
      <c r="GX75" s="1">
        <v>0.44412329985181398</v>
      </c>
      <c r="GY75" s="4">
        <v>161.68870967741901</v>
      </c>
    </row>
    <row r="76" spans="1:207" s="8" customFormat="1" x14ac:dyDescent="0.25">
      <c r="A76" s="4" t="s">
        <v>220</v>
      </c>
      <c r="B76" s="4" t="s">
        <v>345</v>
      </c>
      <c r="C76" s="4" t="s">
        <v>346</v>
      </c>
      <c r="D76" s="30" t="s">
        <v>228</v>
      </c>
      <c r="E76" s="4" t="s">
        <v>229</v>
      </c>
      <c r="F76" s="5">
        <v>2580.19775190362</v>
      </c>
      <c r="G76" s="5">
        <v>2605.1597367076502</v>
      </c>
      <c r="H76" s="5">
        <v>2673.6314644149102</v>
      </c>
      <c r="I76" s="5">
        <v>3097.1274503914401</v>
      </c>
      <c r="J76" s="5">
        <v>2938.1565317749601</v>
      </c>
      <c r="K76" s="5">
        <v>3106.0893451034399</v>
      </c>
      <c r="L76" s="5">
        <v>2911.7997894753198</v>
      </c>
      <c r="M76" s="5">
        <v>2639.78906418937</v>
      </c>
      <c r="N76" s="5">
        <v>2368.6591707170001</v>
      </c>
      <c r="O76" s="5">
        <v>2363.3986014843399</v>
      </c>
      <c r="P76" s="5">
        <v>2223.5040991912701</v>
      </c>
      <c r="Q76" s="5">
        <v>1815.4129718837801</v>
      </c>
      <c r="R76" s="5">
        <v>1898.8190625899399</v>
      </c>
      <c r="S76" s="5">
        <v>1750.9659911804099</v>
      </c>
      <c r="T76" s="5">
        <v>1614.4713578606199</v>
      </c>
      <c r="U76" s="5">
        <v>1472.1169945045599</v>
      </c>
      <c r="V76" s="5">
        <v>1510.42754447887</v>
      </c>
      <c r="W76" s="5">
        <v>1122.6762872894799</v>
      </c>
      <c r="X76" s="5">
        <v>1349.2582526235301</v>
      </c>
      <c r="Y76" s="5">
        <v>1451.5198960135799</v>
      </c>
      <c r="Z76" s="5">
        <v>1456.3334488395501</v>
      </c>
      <c r="AA76" s="5">
        <v>1597.01421712607</v>
      </c>
      <c r="AB76" s="5">
        <v>1139.6557981905501</v>
      </c>
      <c r="AC76" s="5">
        <v>5185.3574886112801</v>
      </c>
      <c r="AD76" s="5">
        <v>5770.7589148063498</v>
      </c>
      <c r="AE76" s="5">
        <v>6044.2458768783999</v>
      </c>
      <c r="AF76" s="5">
        <v>5551.5888536646899</v>
      </c>
      <c r="AG76" s="5">
        <v>4732.0577722013404</v>
      </c>
      <c r="AH76" s="5">
        <v>4038.91707107505</v>
      </c>
      <c r="AI76" s="5">
        <v>3649.7850537703498</v>
      </c>
      <c r="AJ76" s="5">
        <v>3086.5883523651801</v>
      </c>
      <c r="AK76" s="5">
        <v>2633.1038317683501</v>
      </c>
      <c r="AL76" s="5">
        <v>2800.77814863711</v>
      </c>
      <c r="AM76" s="5">
        <v>3053.3476659656199</v>
      </c>
      <c r="AN76" s="5">
        <v>1139.6557981905501</v>
      </c>
      <c r="AO76" s="5">
        <v>10956.1164034176</v>
      </c>
      <c r="AP76" s="5">
        <v>11595.8347305431</v>
      </c>
      <c r="AQ76" s="5">
        <v>8770.9748432763899</v>
      </c>
      <c r="AR76" s="5">
        <v>6736.3734061355299</v>
      </c>
      <c r="AS76" s="5">
        <v>5433.8819804054601</v>
      </c>
      <c r="AT76" s="5">
        <v>4193.0034641561797</v>
      </c>
      <c r="AU76" s="5">
        <f t="shared" si="25"/>
        <v>-2824.8598872667098</v>
      </c>
      <c r="AV76" s="5">
        <f t="shared" si="26"/>
        <v>-2034.6014371408601</v>
      </c>
      <c r="AW76" s="5">
        <f t="shared" si="27"/>
        <v>-1302.4914257300697</v>
      </c>
      <c r="AX76" s="5">
        <v>-272.01072528595</v>
      </c>
      <c r="AY76" s="5">
        <v>-271.12989347237402</v>
      </c>
      <c r="AZ76" s="5">
        <v>-5.2605692326542304</v>
      </c>
      <c r="BA76" s="5">
        <v>-139.89450229306999</v>
      </c>
      <c r="BB76" s="5">
        <v>-408.09112730749303</v>
      </c>
      <c r="BC76" s="5">
        <v>83.406090706161194</v>
      </c>
      <c r="BD76" s="5">
        <v>-147.85307140953401</v>
      </c>
      <c r="BE76" s="5">
        <v>-136.494633319786</v>
      </c>
      <c r="BF76" s="5">
        <v>-142.354363356059</v>
      </c>
      <c r="BG76" s="5">
        <v>38.310549974312202</v>
      </c>
      <c r="BH76" s="5">
        <v>-387.75125718939597</v>
      </c>
      <c r="BI76" s="5">
        <v>226.581965334058</v>
      </c>
      <c r="BJ76" s="5">
        <v>102.261643390044</v>
      </c>
      <c r="BK76" s="5">
        <v>4.8135528259695102</v>
      </c>
      <c r="BL76" s="6">
        <v>140.68076828652599</v>
      </c>
      <c r="BM76" s="5" t="s">
        <v>244</v>
      </c>
      <c r="BN76" s="4" t="s">
        <v>244</v>
      </c>
      <c r="BO76" s="7">
        <v>126</v>
      </c>
      <c r="BP76" s="7">
        <v>58</v>
      </c>
      <c r="BQ76" s="4" t="s">
        <v>249</v>
      </c>
      <c r="BR76" s="5">
        <v>2368.6591707170001</v>
      </c>
      <c r="BS76" s="5">
        <v>1591.0786083138601</v>
      </c>
      <c r="BT76" s="1">
        <v>0.67172121172344201</v>
      </c>
      <c r="BU76" s="5">
        <v>1219.9764750208201</v>
      </c>
      <c r="BV76" s="1">
        <v>0.51504939592112398</v>
      </c>
      <c r="BW76" s="5">
        <v>344.14032258064498</v>
      </c>
      <c r="BX76" s="5">
        <v>2363.3986014843399</v>
      </c>
      <c r="BY76" s="5">
        <v>1571.88412380468</v>
      </c>
      <c r="BZ76" s="1">
        <v>0.66509480153599798</v>
      </c>
      <c r="CA76" s="5">
        <v>1191.9584895963001</v>
      </c>
      <c r="CB76" s="1">
        <v>0.504340862708342</v>
      </c>
      <c r="CC76" s="5">
        <v>351.86397849462401</v>
      </c>
      <c r="CD76" s="5">
        <v>2223.5040991912701</v>
      </c>
      <c r="CE76" s="5">
        <v>1535.7164967716401</v>
      </c>
      <c r="CF76" s="1">
        <v>0.69067401194817302</v>
      </c>
      <c r="CG76" s="5">
        <v>1172.1890986768101</v>
      </c>
      <c r="CH76" s="1">
        <v>0.52718099287658704</v>
      </c>
      <c r="CI76" s="5">
        <v>338.09408602150501</v>
      </c>
      <c r="CJ76" s="5">
        <v>1815.4129718837801</v>
      </c>
      <c r="CK76" s="5">
        <v>1042.0284301525801</v>
      </c>
      <c r="CL76" s="1">
        <v>0.57398974574435901</v>
      </c>
      <c r="CM76" s="5">
        <v>649.78717926947297</v>
      </c>
      <c r="CN76" s="1">
        <v>0.35792802482578701</v>
      </c>
      <c r="CO76" s="5">
        <v>361.04032258064501</v>
      </c>
      <c r="CP76" s="5">
        <v>1898.8190625899399</v>
      </c>
      <c r="CQ76" s="5">
        <v>1230.3389592168401</v>
      </c>
      <c r="CR76" s="1">
        <v>0.64794955109555996</v>
      </c>
      <c r="CS76" s="5">
        <v>906.93383373562494</v>
      </c>
      <c r="CT76" s="1">
        <v>0.47763046601111703</v>
      </c>
      <c r="CU76" s="5">
        <v>325.264247311828</v>
      </c>
      <c r="CV76" s="5">
        <v>1750.9659911804099</v>
      </c>
      <c r="CW76" s="5">
        <v>1076.69081303741</v>
      </c>
      <c r="CX76" s="1">
        <v>0.61491246458280402</v>
      </c>
      <c r="CY76" s="5">
        <v>752.88670307434802</v>
      </c>
      <c r="CZ76" s="1">
        <v>0.42998362439169502</v>
      </c>
      <c r="DA76" s="5">
        <v>302.46666666666698</v>
      </c>
      <c r="DB76" s="5">
        <v>1614.4713578606199</v>
      </c>
      <c r="DC76" s="5">
        <v>944.59334468234204</v>
      </c>
      <c r="DD76" s="1">
        <v>0.58507903536551398</v>
      </c>
      <c r="DE76" s="5">
        <v>638.62673257932897</v>
      </c>
      <c r="DF76" s="1">
        <v>0.39556399032410899</v>
      </c>
      <c r="DG76" s="5">
        <v>278.12903225806502</v>
      </c>
      <c r="DH76" s="5">
        <v>1472.1169945045599</v>
      </c>
      <c r="DI76" s="5">
        <v>902.82488368602799</v>
      </c>
      <c r="DJ76" s="1">
        <v>0.61328337832949997</v>
      </c>
      <c r="DK76" s="5">
        <v>639.79010972096103</v>
      </c>
      <c r="DL76" s="1">
        <v>0.43460547776386599</v>
      </c>
      <c r="DM76" s="5">
        <v>245.56912442396299</v>
      </c>
      <c r="DN76" s="5">
        <v>1510.45694424915</v>
      </c>
      <c r="DO76" s="5">
        <v>897.37762482327696</v>
      </c>
      <c r="DP76" s="1">
        <v>0.59411003288767505</v>
      </c>
      <c r="DQ76" s="5">
        <v>603.42173222988004</v>
      </c>
      <c r="DR76" s="1">
        <v>0.39949614884907803</v>
      </c>
      <c r="DS76" s="5">
        <v>262.49677419354799</v>
      </c>
      <c r="DT76" s="5">
        <v>1122.6798227700799</v>
      </c>
      <c r="DU76" s="5">
        <v>488.73486362416702</v>
      </c>
      <c r="DV76" s="1">
        <v>0.43532880320078399</v>
      </c>
      <c r="DW76" s="5">
        <v>240.82552363742499</v>
      </c>
      <c r="DX76" s="1">
        <v>0.21450953223975899</v>
      </c>
      <c r="DY76" s="5">
        <v>237.84623655914001</v>
      </c>
      <c r="DZ76" s="5">
        <v>1349.2557882430599</v>
      </c>
      <c r="EA76" s="5">
        <v>745.17403245160006</v>
      </c>
      <c r="EB76" s="1">
        <v>0.55228522193107199</v>
      </c>
      <c r="EC76" s="5">
        <v>505.066691083249</v>
      </c>
      <c r="ED76" s="1">
        <v>0.37432983092177402</v>
      </c>
      <c r="EE76" s="5">
        <v>240.372043010753</v>
      </c>
      <c r="EF76" s="5">
        <v>1451.5145512752799</v>
      </c>
      <c r="EG76" s="5">
        <v>875.55297610543403</v>
      </c>
      <c r="EH76" s="1">
        <v>0.60319958579553001</v>
      </c>
      <c r="EI76" s="5">
        <v>608.80690556625302</v>
      </c>
      <c r="EJ76" s="1">
        <v>0.41942873051555901</v>
      </c>
      <c r="EK76" s="5">
        <v>239.23387096774201</v>
      </c>
      <c r="EL76" s="5">
        <v>1456.3332840764599</v>
      </c>
      <c r="EM76" s="5">
        <v>767.36412064263504</v>
      </c>
      <c r="EN76" s="1">
        <v>0.52691518420473404</v>
      </c>
      <c r="EO76" s="5">
        <v>529.44810138120999</v>
      </c>
      <c r="EP76" s="1">
        <v>0.36354872004244598</v>
      </c>
      <c r="EQ76" s="5">
        <v>237.13333333333301</v>
      </c>
      <c r="ER76" s="5">
        <v>1597.0133838724901</v>
      </c>
      <c r="ES76" s="5">
        <v>833.41431944055296</v>
      </c>
      <c r="ET76" s="1">
        <v>0.521858068227121</v>
      </c>
      <c r="EU76" s="5">
        <v>566.38248711550204</v>
      </c>
      <c r="EV76" s="1">
        <v>0.35465105855413698</v>
      </c>
      <c r="EW76" s="5">
        <v>255.15591397849499</v>
      </c>
      <c r="EX76" s="5">
        <v>1139.6543189128799</v>
      </c>
      <c r="EY76" s="5">
        <v>608.01351648648495</v>
      </c>
      <c r="EZ76" s="1">
        <v>0.53350696469651404</v>
      </c>
      <c r="FA76" s="5">
        <v>427.53152778158699</v>
      </c>
      <c r="FB76" s="1">
        <v>0.375141409712209</v>
      </c>
      <c r="FC76" s="5">
        <v>175.787096774194</v>
      </c>
      <c r="FD76" s="4">
        <v>4732.0577722013404</v>
      </c>
      <c r="FE76" s="4">
        <v>3162.9627321185399</v>
      </c>
      <c r="FF76" s="1">
        <v>0.66841168987823796</v>
      </c>
      <c r="FG76" s="4">
        <v>2411.9349646171199</v>
      </c>
      <c r="FH76" s="1">
        <v>0.50970108158571703</v>
      </c>
      <c r="FI76" s="4">
        <v>696.00430107526904</v>
      </c>
      <c r="FJ76" s="4">
        <v>4038.91707107505</v>
      </c>
      <c r="FK76" s="4">
        <v>2577.7449269242302</v>
      </c>
      <c r="FL76" s="1">
        <v>0.63822675275630303</v>
      </c>
      <c r="FM76" s="4">
        <v>1821.9762779462901</v>
      </c>
      <c r="FN76" s="1">
        <v>0.451105146722244</v>
      </c>
      <c r="FO76" s="4">
        <v>699.13440860215098</v>
      </c>
      <c r="FP76" s="4">
        <v>3649.7850537703498</v>
      </c>
      <c r="FQ76" s="4">
        <v>2307.02977225426</v>
      </c>
      <c r="FR76" s="1">
        <v>0.63210017528868501</v>
      </c>
      <c r="FS76" s="4">
        <v>1659.82053680997</v>
      </c>
      <c r="FT76" s="1">
        <v>0.45477213379876302</v>
      </c>
      <c r="FU76" s="4">
        <v>627.73091397849498</v>
      </c>
      <c r="FV76" s="4">
        <v>3086.5883523651801</v>
      </c>
      <c r="FW76" s="4">
        <v>1847.4182283683699</v>
      </c>
      <c r="FX76" s="1">
        <v>0.59853081054774804</v>
      </c>
      <c r="FY76" s="4">
        <v>1278.41684230029</v>
      </c>
      <c r="FZ76" s="1">
        <v>0.41418443159764701</v>
      </c>
      <c r="GA76" s="4">
        <v>523.69815668202796</v>
      </c>
      <c r="GB76" s="4">
        <v>2633.1367670192299</v>
      </c>
      <c r="GC76" s="4">
        <v>1386.11248844744</v>
      </c>
      <c r="GD76" s="1">
        <v>0.52641112524381195</v>
      </c>
      <c r="GE76" s="4">
        <v>844.24725586730597</v>
      </c>
      <c r="GF76" s="1">
        <v>0.32062415687697599</v>
      </c>
      <c r="GG76" s="4">
        <v>500.34301075268797</v>
      </c>
      <c r="GH76" s="4">
        <v>2800.7703395183398</v>
      </c>
      <c r="GI76" s="4">
        <v>1620.7270085570301</v>
      </c>
      <c r="GJ76" s="1">
        <v>0.57867186955277405</v>
      </c>
      <c r="GK76" s="4">
        <v>1113.8735966495001</v>
      </c>
      <c r="GL76" s="1">
        <v>0.39770258236919898</v>
      </c>
      <c r="GM76" s="4">
        <v>479.60591397849498</v>
      </c>
      <c r="GN76" s="4">
        <v>3053.3466679489502</v>
      </c>
      <c r="GO76" s="4">
        <v>1600.7784400831899</v>
      </c>
      <c r="GP76" s="1">
        <v>0.52427012526504002</v>
      </c>
      <c r="GQ76" s="4">
        <v>1095.8305884967101</v>
      </c>
      <c r="GR76" s="1">
        <v>0.358894913571286</v>
      </c>
      <c r="GS76" s="4">
        <v>492.28924731182798</v>
      </c>
      <c r="GT76" s="4">
        <v>1139.6543189128799</v>
      </c>
      <c r="GU76" s="4">
        <v>608.01351648648495</v>
      </c>
      <c r="GV76" s="1">
        <v>0.53350696469651404</v>
      </c>
      <c r="GW76" s="4">
        <v>427.53152778158699</v>
      </c>
      <c r="GX76" s="1">
        <v>0.375141409712209</v>
      </c>
      <c r="GY76" s="4">
        <v>175.787096774194</v>
      </c>
    </row>
    <row r="77" spans="1:207" s="8" customFormat="1" x14ac:dyDescent="0.25">
      <c r="A77" s="4" t="s">
        <v>220</v>
      </c>
      <c r="B77" s="4" t="s">
        <v>347</v>
      </c>
      <c r="C77" s="4" t="s">
        <v>348</v>
      </c>
      <c r="D77" s="30" t="s">
        <v>223</v>
      </c>
      <c r="E77" s="4"/>
      <c r="F77" s="5">
        <v>-5.7288621780388604</v>
      </c>
      <c r="G77" s="5">
        <v>0</v>
      </c>
      <c r="H77" s="5">
        <v>0</v>
      </c>
      <c r="I77" s="5"/>
      <c r="J77" s="5">
        <v>0</v>
      </c>
      <c r="K77" s="5"/>
      <c r="L77" s="5"/>
      <c r="M77" s="5">
        <v>0</v>
      </c>
      <c r="N77" s="5">
        <v>0</v>
      </c>
      <c r="O77" s="5">
        <v>555.57329175432506</v>
      </c>
      <c r="P77" s="5">
        <v>873.04598315588203</v>
      </c>
      <c r="Q77" s="5">
        <v>1664.3142518407899</v>
      </c>
      <c r="R77" s="5">
        <v>1024.54839170636</v>
      </c>
      <c r="S77" s="5">
        <v>1703.68154343625</v>
      </c>
      <c r="T77" s="5">
        <v>2973.9822717833399</v>
      </c>
      <c r="U77" s="5">
        <v>-1300.37301564481</v>
      </c>
      <c r="V77" s="5">
        <v>2954.3910561714601</v>
      </c>
      <c r="W77" s="5">
        <v>930.81666487431005</v>
      </c>
      <c r="X77" s="5">
        <v>96.385093336668803</v>
      </c>
      <c r="Y77" s="5">
        <v>1122.4209352635901</v>
      </c>
      <c r="Z77" s="5">
        <v>797.63440154226703</v>
      </c>
      <c r="AA77" s="5">
        <v>2498.69487437009</v>
      </c>
      <c r="AB77" s="5">
        <v>507.82687107901802</v>
      </c>
      <c r="AC77" s="5">
        <v>-5.7288621780388604</v>
      </c>
      <c r="AD77" s="5">
        <v>0</v>
      </c>
      <c r="AE77" s="5">
        <v>0</v>
      </c>
      <c r="AF77" s="5">
        <v>0</v>
      </c>
      <c r="AG77" s="5">
        <v>555.57329175432506</v>
      </c>
      <c r="AH77" s="5">
        <v>2537.36023499667</v>
      </c>
      <c r="AI77" s="5">
        <v>2728.22993514261</v>
      </c>
      <c r="AJ77" s="5">
        <v>1673.6092561385301</v>
      </c>
      <c r="AK77" s="5">
        <v>3885.2077210457701</v>
      </c>
      <c r="AL77" s="5">
        <v>1218.8060286002501</v>
      </c>
      <c r="AM77" s="5">
        <v>3296.3292759123601</v>
      </c>
      <c r="AN77" s="5">
        <v>507.82687107901802</v>
      </c>
      <c r="AO77" s="5">
        <v>-5.7288621780388604</v>
      </c>
      <c r="AP77" s="5">
        <v>0</v>
      </c>
      <c r="AQ77" s="5">
        <v>3092.933526751</v>
      </c>
      <c r="AR77" s="5">
        <v>4401.8391912811403</v>
      </c>
      <c r="AS77" s="5">
        <v>5104.0137496460302</v>
      </c>
      <c r="AT77" s="5">
        <v>3804.15614699137</v>
      </c>
      <c r="AU77" s="5">
        <f t="shared" si="25"/>
        <v>3092.933526751</v>
      </c>
      <c r="AV77" s="5">
        <f t="shared" si="26"/>
        <v>1308.9056645301403</v>
      </c>
      <c r="AW77" s="5">
        <f t="shared" si="27"/>
        <v>702.17455836488989</v>
      </c>
      <c r="AX77" s="5">
        <v>0</v>
      </c>
      <c r="AY77" s="5">
        <v>0</v>
      </c>
      <c r="AZ77" s="5">
        <v>555.57329175432506</v>
      </c>
      <c r="BA77" s="5">
        <v>317.472691401558</v>
      </c>
      <c r="BB77" s="5">
        <v>791.26826868490605</v>
      </c>
      <c r="BC77" s="5">
        <v>-639.76586013442602</v>
      </c>
      <c r="BD77" s="5">
        <v>679.133151729887</v>
      </c>
      <c r="BE77" s="5">
        <v>1270.3007283470899</v>
      </c>
      <c r="BF77" s="5">
        <v>-4274.3552874281604</v>
      </c>
      <c r="BG77" s="5">
        <v>4254.7640718162802</v>
      </c>
      <c r="BH77" s="5">
        <v>-2023.57439129715</v>
      </c>
      <c r="BI77" s="5">
        <v>-834.43157153764196</v>
      </c>
      <c r="BJ77" s="5">
        <v>1026.0358419269201</v>
      </c>
      <c r="BK77" s="5">
        <v>-324.78653372131902</v>
      </c>
      <c r="BL77" s="6">
        <v>1701.0604728278199</v>
      </c>
      <c r="BM77" s="5" t="s">
        <v>244</v>
      </c>
      <c r="BN77" s="4" t="s">
        <v>244</v>
      </c>
      <c r="BO77" s="7">
        <v>90</v>
      </c>
      <c r="BP77" s="7">
        <v>59</v>
      </c>
      <c r="BQ77" s="4" t="s">
        <v>249</v>
      </c>
      <c r="BR77" s="5">
        <v>0</v>
      </c>
      <c r="BS77" s="5">
        <v>0</v>
      </c>
      <c r="BT77" s="1"/>
      <c r="BU77" s="5">
        <v>0</v>
      </c>
      <c r="BV77" s="1"/>
      <c r="BW77" s="5">
        <v>0</v>
      </c>
      <c r="BX77" s="5">
        <v>555.57329175432506</v>
      </c>
      <c r="BY77" s="5">
        <v>309.24898428619599</v>
      </c>
      <c r="BZ77" s="1">
        <v>0.55663040120176599</v>
      </c>
      <c r="CA77" s="5">
        <v>270.53674540987799</v>
      </c>
      <c r="CB77" s="1">
        <v>0.48695059576317801</v>
      </c>
      <c r="CC77" s="5">
        <v>32.651612903225796</v>
      </c>
      <c r="CD77" s="5">
        <v>873.04598315588203</v>
      </c>
      <c r="CE77" s="5">
        <v>425.28650384784402</v>
      </c>
      <c r="CF77" s="1">
        <v>0.48712955795354701</v>
      </c>
      <c r="CG77" s="5">
        <v>319.64227996873899</v>
      </c>
      <c r="CH77" s="1">
        <v>0.36612307499920899</v>
      </c>
      <c r="CI77" s="5">
        <v>97.646236559139794</v>
      </c>
      <c r="CJ77" s="5">
        <v>1664.3142518407899</v>
      </c>
      <c r="CK77" s="5">
        <v>974.07413848586805</v>
      </c>
      <c r="CL77" s="1">
        <v>0.58527056258066001</v>
      </c>
      <c r="CM77" s="5">
        <v>758.901308095883</v>
      </c>
      <c r="CN77" s="1">
        <v>0.45598438351201498</v>
      </c>
      <c r="CO77" s="5">
        <v>210.42050691244199</v>
      </c>
      <c r="CP77" s="5">
        <v>1024.54839170636</v>
      </c>
      <c r="CQ77" s="5">
        <v>226.48607737650599</v>
      </c>
      <c r="CR77" s="1">
        <v>0.22105942404467399</v>
      </c>
      <c r="CS77" s="5">
        <v>2.1879279871847599</v>
      </c>
      <c r="CT77" s="1">
        <v>2.1355047793699799E-3</v>
      </c>
      <c r="CU77" s="5">
        <v>242.01908602150499</v>
      </c>
      <c r="CV77" s="5">
        <v>1703.68154343625</v>
      </c>
      <c r="CW77" s="5">
        <v>860.08214736813795</v>
      </c>
      <c r="CX77" s="1">
        <v>0.50483739210638601</v>
      </c>
      <c r="CY77" s="5">
        <v>593.09790290325202</v>
      </c>
      <c r="CZ77" s="1">
        <v>0.34812721026900401</v>
      </c>
      <c r="DA77" s="5">
        <v>268.02688172043003</v>
      </c>
      <c r="DB77" s="5">
        <v>2973.9822717833399</v>
      </c>
      <c r="DC77" s="5">
        <v>2152.4227511910899</v>
      </c>
      <c r="DD77" s="1">
        <v>0.72375103631683602</v>
      </c>
      <c r="DE77" s="5">
        <v>1902.27834684046</v>
      </c>
      <c r="DF77" s="1">
        <v>0.63964010979116004</v>
      </c>
      <c r="DG77" s="5">
        <v>257.03010752688198</v>
      </c>
      <c r="DH77" s="5">
        <v>-1300.37301564481</v>
      </c>
      <c r="DI77" s="5">
        <v>-2206.3658869727401</v>
      </c>
      <c r="DJ77" s="1">
        <v>1.6967176805638899</v>
      </c>
      <c r="DK77" s="5">
        <v>-2500.5649696047899</v>
      </c>
      <c r="DL77" s="1">
        <v>-1.9229597504104201</v>
      </c>
      <c r="DM77" s="5">
        <v>283.646313364055</v>
      </c>
      <c r="DN77" s="5">
        <v>2954.8239188460698</v>
      </c>
      <c r="DO77" s="5">
        <v>1947.80007479905</v>
      </c>
      <c r="DP77" s="1">
        <v>0.65919328132408905</v>
      </c>
      <c r="DQ77" s="5">
        <v>1617.8987599714201</v>
      </c>
      <c r="DR77" s="1">
        <v>0.54754489756643099</v>
      </c>
      <c r="DS77" s="5">
        <v>338.27473118279602</v>
      </c>
      <c r="DT77" s="5">
        <v>930.84723330012901</v>
      </c>
      <c r="DU77" s="5">
        <v>-102.743157710497</v>
      </c>
      <c r="DV77" s="1">
        <v>-0.110375960775263</v>
      </c>
      <c r="DW77" s="5">
        <v>-411.844844171972</v>
      </c>
      <c r="DX77" s="1">
        <v>-0.442440853277138</v>
      </c>
      <c r="DY77" s="5">
        <v>323.83924731182799</v>
      </c>
      <c r="DZ77" s="5">
        <v>96.373691344315105</v>
      </c>
      <c r="EA77" s="5">
        <v>-817.81724303741305</v>
      </c>
      <c r="EB77" s="1">
        <v>-8.4858972571216604</v>
      </c>
      <c r="EC77" s="5">
        <v>-1086.17910087673</v>
      </c>
      <c r="ED77" s="1">
        <v>-11.270493904774501</v>
      </c>
      <c r="EE77" s="5">
        <v>291.91935483870998</v>
      </c>
      <c r="EF77" s="5">
        <v>1122.3955033987399</v>
      </c>
      <c r="EG77" s="5">
        <v>259.38058529090802</v>
      </c>
      <c r="EH77" s="1">
        <v>0.231095531392878</v>
      </c>
      <c r="EI77" s="5">
        <v>-16.800160561300199</v>
      </c>
      <c r="EJ77" s="1">
        <v>-1.49681288907765E-2</v>
      </c>
      <c r="EK77" s="5">
        <v>282.02419354838702</v>
      </c>
      <c r="EL77" s="5">
        <v>797.62977927034001</v>
      </c>
      <c r="EM77" s="5">
        <v>106.785005208217</v>
      </c>
      <c r="EN77" s="1">
        <v>0.13387790674754199</v>
      </c>
      <c r="EO77" s="5">
        <v>-136.20491912957701</v>
      </c>
      <c r="EP77" s="1">
        <v>-0.170762078685397</v>
      </c>
      <c r="EQ77" s="5">
        <v>255.27956989247301</v>
      </c>
      <c r="ER77" s="5">
        <v>2498.6532656827499</v>
      </c>
      <c r="ES77" s="5">
        <v>1897.8889305754899</v>
      </c>
      <c r="ET77" s="1">
        <v>0.75956474499349702</v>
      </c>
      <c r="EU77" s="5">
        <v>1670.5507027692399</v>
      </c>
      <c r="EV77" s="1">
        <v>0.66858044119729498</v>
      </c>
      <c r="EW77" s="5">
        <v>199.11666666666699</v>
      </c>
      <c r="EX77" s="5">
        <v>507.77921289801401</v>
      </c>
      <c r="EY77" s="5">
        <v>279.02457060555997</v>
      </c>
      <c r="EZ77" s="1">
        <v>0.54949978951107903</v>
      </c>
      <c r="FA77" s="5">
        <v>183.60208658431199</v>
      </c>
      <c r="FB77" s="1">
        <v>0.36157857966743401</v>
      </c>
      <c r="FC77" s="5">
        <v>93.746236559139803</v>
      </c>
      <c r="FD77" s="4">
        <v>555.57329175432506</v>
      </c>
      <c r="FE77" s="4">
        <v>309.24898428619599</v>
      </c>
      <c r="FF77" s="1">
        <v>0.55663040120176599</v>
      </c>
      <c r="FG77" s="4">
        <v>270.53674540987799</v>
      </c>
      <c r="FH77" s="1">
        <v>0.48695059576317801</v>
      </c>
      <c r="FI77" s="4">
        <v>32.651612903225796</v>
      </c>
      <c r="FJ77" s="4">
        <v>2537.36023499667</v>
      </c>
      <c r="FK77" s="4">
        <v>1399.3606423337101</v>
      </c>
      <c r="FL77" s="1">
        <v>0.55150255097126499</v>
      </c>
      <c r="FM77" s="4">
        <v>1078.5435880646201</v>
      </c>
      <c r="FN77" s="1">
        <v>0.42506522061343699</v>
      </c>
      <c r="FO77" s="4">
        <v>308.06674347158201</v>
      </c>
      <c r="FP77" s="4">
        <v>2728.22993514261</v>
      </c>
      <c r="FQ77" s="4">
        <v>1086.56822474464</v>
      </c>
      <c r="FR77" s="1">
        <v>0.398268566277514</v>
      </c>
      <c r="FS77" s="4">
        <v>595.28583089043696</v>
      </c>
      <c r="FT77" s="1">
        <v>0.218194890108967</v>
      </c>
      <c r="FU77" s="4">
        <v>510.04596774193499</v>
      </c>
      <c r="FV77" s="4">
        <v>1673.6092561385301</v>
      </c>
      <c r="FW77" s="4">
        <v>-53.943135781642503</v>
      </c>
      <c r="FX77" s="1">
        <v>-3.2231618930038702E-2</v>
      </c>
      <c r="FY77" s="4">
        <v>-598.28662276433204</v>
      </c>
      <c r="FZ77" s="1">
        <v>-0.35748285961607501</v>
      </c>
      <c r="GA77" s="4">
        <v>540.67642089093704</v>
      </c>
      <c r="GB77" s="4">
        <v>3885.6711521461998</v>
      </c>
      <c r="GC77" s="4">
        <v>1845.0569170885501</v>
      </c>
      <c r="GD77" s="1">
        <v>0.47483609519283598</v>
      </c>
      <c r="GE77" s="4">
        <v>1206.0539157994399</v>
      </c>
      <c r="GF77" s="1">
        <v>0.31038496789243097</v>
      </c>
      <c r="GG77" s="4">
        <v>662.11397849462401</v>
      </c>
      <c r="GH77" s="4">
        <v>1218.7691947430501</v>
      </c>
      <c r="GI77" s="4">
        <v>-558.43665774650503</v>
      </c>
      <c r="GJ77" s="1">
        <v>-0.45819722073319902</v>
      </c>
      <c r="GK77" s="4">
        <v>-1102.9792614380301</v>
      </c>
      <c r="GL77" s="1">
        <v>-0.90499437153115903</v>
      </c>
      <c r="GM77" s="4">
        <v>573.94354838709705</v>
      </c>
      <c r="GN77" s="4">
        <v>3296.2830449530902</v>
      </c>
      <c r="GO77" s="4">
        <v>2004.6739357837</v>
      </c>
      <c r="GP77" s="1">
        <v>0.60816195346241297</v>
      </c>
      <c r="GQ77" s="4">
        <v>1534.3457836396601</v>
      </c>
      <c r="GR77" s="1">
        <v>0.46547755842414101</v>
      </c>
      <c r="GS77" s="4">
        <v>454.39623655913999</v>
      </c>
      <c r="GT77" s="4">
        <v>507.77921289801401</v>
      </c>
      <c r="GU77" s="4">
        <v>279.02457060555997</v>
      </c>
      <c r="GV77" s="1">
        <v>0.54949978951107903</v>
      </c>
      <c r="GW77" s="4">
        <v>183.60208658431199</v>
      </c>
      <c r="GX77" s="1">
        <v>0.36157857966743401</v>
      </c>
      <c r="GY77" s="4">
        <v>93.746236559139803</v>
      </c>
    </row>
    <row r="78" spans="1:207" s="8" customFormat="1" x14ac:dyDescent="0.25">
      <c r="A78" s="4" t="s">
        <v>220</v>
      </c>
      <c r="B78" s="4" t="s">
        <v>349</v>
      </c>
      <c r="C78" s="4" t="s">
        <v>350</v>
      </c>
      <c r="D78" s="30" t="s">
        <v>351</v>
      </c>
      <c r="E78" s="4" t="s">
        <v>352</v>
      </c>
      <c r="F78" s="5">
        <v>1647.15991809713</v>
      </c>
      <c r="G78" s="5">
        <v>1900.4218803441099</v>
      </c>
      <c r="H78" s="5">
        <v>2040.6128540715199</v>
      </c>
      <c r="I78" s="5">
        <v>1991.8190603135699</v>
      </c>
      <c r="J78" s="5">
        <v>2476.5114688059198</v>
      </c>
      <c r="K78" s="5">
        <v>2506.3948652926701</v>
      </c>
      <c r="L78" s="5">
        <v>1845.60610525376</v>
      </c>
      <c r="M78" s="5">
        <v>1257.31636709953</v>
      </c>
      <c r="N78" s="5">
        <v>1384.5737447922399</v>
      </c>
      <c r="O78" s="5">
        <v>1346.4085465268499</v>
      </c>
      <c r="P78" s="5">
        <v>1071.2094521029801</v>
      </c>
      <c r="Q78" s="5">
        <v>1031.1435123405299</v>
      </c>
      <c r="R78" s="5">
        <v>1089.8507051875499</v>
      </c>
      <c r="S78" s="5">
        <v>1216.9943021484901</v>
      </c>
      <c r="T78" s="5">
        <v>1198.5312185625901</v>
      </c>
      <c r="U78" s="5">
        <v>1118.66375077724</v>
      </c>
      <c r="V78" s="5">
        <v>1331.0339644471001</v>
      </c>
      <c r="W78" s="5">
        <v>1217.87287536232</v>
      </c>
      <c r="X78" s="5">
        <v>1250.17418500246</v>
      </c>
      <c r="Y78" s="5">
        <v>1263.2371182193599</v>
      </c>
      <c r="Z78" s="5">
        <v>1499.3882708966401</v>
      </c>
      <c r="AA78" s="5">
        <v>1267.5916514645201</v>
      </c>
      <c r="AB78" s="5">
        <v>376.25030529891899</v>
      </c>
      <c r="AC78" s="5">
        <v>3547.5817984412301</v>
      </c>
      <c r="AD78" s="5">
        <v>4032.4319143850898</v>
      </c>
      <c r="AE78" s="5">
        <v>4982.9063340985904</v>
      </c>
      <c r="AF78" s="5">
        <v>3102.9224723532898</v>
      </c>
      <c r="AG78" s="5">
        <v>2730.9822913190901</v>
      </c>
      <c r="AH78" s="5">
        <v>2102.3529644435098</v>
      </c>
      <c r="AI78" s="5">
        <v>2306.84500733604</v>
      </c>
      <c r="AJ78" s="5">
        <v>2317.1949693398301</v>
      </c>
      <c r="AK78" s="5">
        <v>2548.90683980943</v>
      </c>
      <c r="AL78" s="5">
        <v>2513.4113032218202</v>
      </c>
      <c r="AM78" s="5">
        <v>2766.9799223611599</v>
      </c>
      <c r="AN78" s="5">
        <v>376.25030529891899</v>
      </c>
      <c r="AO78" s="5">
        <v>7580.0137128263204</v>
      </c>
      <c r="AP78" s="5">
        <v>8085.8288064518802</v>
      </c>
      <c r="AQ78" s="5">
        <v>4833.3352557626004</v>
      </c>
      <c r="AR78" s="5">
        <v>4624.0399766758601</v>
      </c>
      <c r="AS78" s="5">
        <v>5062.3181430312497</v>
      </c>
      <c r="AT78" s="5">
        <v>3143.2302276600799</v>
      </c>
      <c r="AU78" s="5">
        <f t="shared" si="25"/>
        <v>-3252.4935506892798</v>
      </c>
      <c r="AV78" s="5">
        <f t="shared" si="26"/>
        <v>-209.29527908674027</v>
      </c>
      <c r="AW78" s="5">
        <f t="shared" si="27"/>
        <v>438.27816635538966</v>
      </c>
      <c r="AX78" s="5">
        <v>-588.28973815422103</v>
      </c>
      <c r="AY78" s="5">
        <v>127.257377692704</v>
      </c>
      <c r="AZ78" s="5">
        <v>-38.165198265385897</v>
      </c>
      <c r="BA78" s="5">
        <v>-275.19909442386802</v>
      </c>
      <c r="BB78" s="5">
        <v>-40.065939762459301</v>
      </c>
      <c r="BC78" s="5">
        <v>58.707192847022</v>
      </c>
      <c r="BD78" s="5">
        <v>127.143596960943</v>
      </c>
      <c r="BE78" s="5">
        <v>-18.4630835859043</v>
      </c>
      <c r="BF78" s="5">
        <v>-79.867467785344402</v>
      </c>
      <c r="BG78" s="5">
        <v>212.37021366986099</v>
      </c>
      <c r="BH78" s="5">
        <v>-113.161089084777</v>
      </c>
      <c r="BI78" s="5">
        <v>32.301309640135997</v>
      </c>
      <c r="BJ78" s="5">
        <v>13.062933216902101</v>
      </c>
      <c r="BK78" s="5">
        <v>236.151152677276</v>
      </c>
      <c r="BL78" s="6">
        <v>-231.79661943212199</v>
      </c>
      <c r="BM78" s="5" t="s">
        <v>224</v>
      </c>
      <c r="BN78" s="4" t="s">
        <v>224</v>
      </c>
      <c r="BO78" s="7">
        <v>75</v>
      </c>
      <c r="BP78" s="7">
        <v>60</v>
      </c>
      <c r="BQ78" s="4" t="s">
        <v>249</v>
      </c>
      <c r="BR78" s="5">
        <v>1373.8650542825001</v>
      </c>
      <c r="BS78" s="5">
        <v>653.90685085047596</v>
      </c>
      <c r="BT78" s="1">
        <v>0.475961484581161</v>
      </c>
      <c r="BU78" s="5">
        <v>433.41329536674903</v>
      </c>
      <c r="BV78" s="1">
        <v>0.31547006310099301</v>
      </c>
      <c r="BW78" s="5">
        <v>193.01952688172</v>
      </c>
      <c r="BX78" s="5">
        <v>1442.3606788899101</v>
      </c>
      <c r="BY78" s="5">
        <v>690.95162459421897</v>
      </c>
      <c r="BZ78" s="1">
        <v>0.47904219430468697</v>
      </c>
      <c r="CA78" s="5">
        <v>488.043478018249</v>
      </c>
      <c r="CB78" s="1">
        <v>0.33836438081067499</v>
      </c>
      <c r="CC78" s="5">
        <v>194.825956989247</v>
      </c>
      <c r="CD78" s="5">
        <v>1172.65955812631</v>
      </c>
      <c r="CE78" s="5">
        <v>525.75366013019004</v>
      </c>
      <c r="CF78" s="1">
        <v>0.44834296236006199</v>
      </c>
      <c r="CG78" s="5">
        <v>346.13887752102403</v>
      </c>
      <c r="CH78" s="1">
        <v>0.29517422607639798</v>
      </c>
      <c r="CI78" s="5">
        <v>178.44695698924701</v>
      </c>
      <c r="CJ78" s="5">
        <v>1188.777817096</v>
      </c>
      <c r="CK78" s="5">
        <v>490.253356406737</v>
      </c>
      <c r="CL78" s="1">
        <v>0.41240116475621202</v>
      </c>
      <c r="CM78" s="5">
        <v>315.48079507664801</v>
      </c>
      <c r="CN78" s="1">
        <v>0.26538247142541599</v>
      </c>
      <c r="CO78" s="5">
        <v>171.46857142857101</v>
      </c>
      <c r="CP78" s="5">
        <v>1250.37860434288</v>
      </c>
      <c r="CQ78" s="5">
        <v>500.873815529323</v>
      </c>
      <c r="CR78" s="1">
        <v>0.40057772405066999</v>
      </c>
      <c r="CS78" s="5">
        <v>327.47343966584799</v>
      </c>
      <c r="CT78" s="1">
        <v>0.26189942672439498</v>
      </c>
      <c r="CU78" s="5">
        <v>176.65851612903199</v>
      </c>
      <c r="CV78" s="5">
        <v>1327.4494836522799</v>
      </c>
      <c r="CW78" s="5">
        <v>559.31409092845001</v>
      </c>
      <c r="CX78" s="1">
        <v>0.421344915807705</v>
      </c>
      <c r="CY78" s="5">
        <v>360.59886876450599</v>
      </c>
      <c r="CZ78" s="1">
        <v>0.27164790314458698</v>
      </c>
      <c r="DA78" s="5">
        <v>187.98124731182801</v>
      </c>
      <c r="DB78" s="5">
        <v>1304.97267269854</v>
      </c>
      <c r="DC78" s="5">
        <v>488.41352103857702</v>
      </c>
      <c r="DD78" s="1">
        <v>0.37427107192106202</v>
      </c>
      <c r="DE78" s="5">
        <v>285.62172822484598</v>
      </c>
      <c r="DF78" s="1">
        <v>0.21887180796990199</v>
      </c>
      <c r="DG78" s="5">
        <v>203.275688172043</v>
      </c>
      <c r="DH78" s="5">
        <v>1213.1518188739101</v>
      </c>
      <c r="DI78" s="5">
        <v>451.651707500621</v>
      </c>
      <c r="DJ78" s="1">
        <v>0.37229611370476401</v>
      </c>
      <c r="DK78" s="5">
        <v>245.898325935635</v>
      </c>
      <c r="DL78" s="1">
        <v>0.20269377839608499</v>
      </c>
      <c r="DM78" s="5">
        <v>204.64108294930901</v>
      </c>
      <c r="DN78" s="5">
        <v>1408.0020054407501</v>
      </c>
      <c r="DO78" s="5">
        <v>672.94527336370697</v>
      </c>
      <c r="DP78" s="1">
        <v>0.47794340545207697</v>
      </c>
      <c r="DQ78" s="5">
        <v>446.726475546904</v>
      </c>
      <c r="DR78" s="1">
        <v>0.31727687447935299</v>
      </c>
      <c r="DS78" s="5">
        <v>212.66553763440899</v>
      </c>
      <c r="DT78" s="5">
        <v>1233.67934193468</v>
      </c>
      <c r="DU78" s="5">
        <v>457.66263573529301</v>
      </c>
      <c r="DV78" s="1">
        <v>0.37097373699844699</v>
      </c>
      <c r="DW78" s="5">
        <v>225.57540677304701</v>
      </c>
      <c r="DX78" s="1">
        <v>0.18284768100217599</v>
      </c>
      <c r="DY78" s="5">
        <v>229.52345161290299</v>
      </c>
      <c r="DZ78" s="5">
        <v>1232.51362959789</v>
      </c>
      <c r="EA78" s="5">
        <v>404.65831997659399</v>
      </c>
      <c r="EB78" s="1">
        <v>0.32831954978754702</v>
      </c>
      <c r="EC78" s="5">
        <v>189.34101480357799</v>
      </c>
      <c r="ED78" s="1">
        <v>0.15362184259605399</v>
      </c>
      <c r="EE78" s="5">
        <v>218.91505376344099</v>
      </c>
      <c r="EF78" s="5">
        <v>1286.7961335048501</v>
      </c>
      <c r="EG78" s="5">
        <v>508.00921798644202</v>
      </c>
      <c r="EH78" s="1">
        <v>0.39478609296313</v>
      </c>
      <c r="EI78" s="5">
        <v>260.42058620713101</v>
      </c>
      <c r="EJ78" s="1">
        <v>0.20237905556789501</v>
      </c>
      <c r="EK78" s="5">
        <v>228.42635944700501</v>
      </c>
      <c r="EL78" s="5">
        <v>1483.00268264326</v>
      </c>
      <c r="EM78" s="5">
        <v>640.50146230604298</v>
      </c>
      <c r="EN78" s="1">
        <v>0.43189501259999902</v>
      </c>
      <c r="EO78" s="5">
        <v>403.97021567457301</v>
      </c>
      <c r="EP78" s="1">
        <v>0.27240019212544397</v>
      </c>
      <c r="EQ78" s="5">
        <v>230.63880645161299</v>
      </c>
      <c r="ER78" s="5">
        <v>1239.09630234048</v>
      </c>
      <c r="ES78" s="5">
        <v>578.74171820717504</v>
      </c>
      <c r="ET78" s="1">
        <v>0.46706758555732297</v>
      </c>
      <c r="EU78" s="5">
        <v>414.07953181264901</v>
      </c>
      <c r="EV78" s="1">
        <v>0.33417865183723799</v>
      </c>
      <c r="EW78" s="5">
        <v>165.82006451612901</v>
      </c>
      <c r="EX78" s="5">
        <v>363.03571448807298</v>
      </c>
      <c r="EY78" s="5">
        <v>-66.378644390366006</v>
      </c>
      <c r="EZ78" s="1">
        <v>-0.18284328990597601</v>
      </c>
      <c r="FA78" s="5">
        <v>-175.162339317018</v>
      </c>
      <c r="FB78" s="1">
        <v>-0.48249340857281497</v>
      </c>
      <c r="FC78" s="5">
        <v>109.80188172043</v>
      </c>
      <c r="FD78" s="4">
        <v>2816.2257331724099</v>
      </c>
      <c r="FE78" s="4">
        <v>1344.8584754446899</v>
      </c>
      <c r="FF78" s="1">
        <v>0.47753930361602998</v>
      </c>
      <c r="FG78" s="4">
        <v>921.45677338499797</v>
      </c>
      <c r="FH78" s="1">
        <v>0.32719563724282902</v>
      </c>
      <c r="FI78" s="4">
        <v>387.845483870968</v>
      </c>
      <c r="FJ78" s="4">
        <v>2361.43737522231</v>
      </c>
      <c r="FK78" s="4">
        <v>1016.00701653693</v>
      </c>
      <c r="FL78" s="1">
        <v>0.43024940114758697</v>
      </c>
      <c r="FM78" s="4">
        <v>661.61967259767198</v>
      </c>
      <c r="FN78" s="1">
        <v>0.28017667524864398</v>
      </c>
      <c r="FO78" s="4">
        <v>349.91552841781902</v>
      </c>
      <c r="FP78" s="4">
        <v>2577.8280879951499</v>
      </c>
      <c r="FQ78" s="4">
        <v>1060.1879064577699</v>
      </c>
      <c r="FR78" s="1">
        <v>0.41127176455056402</v>
      </c>
      <c r="FS78" s="4">
        <v>688.07230843035404</v>
      </c>
      <c r="FT78" s="1">
        <v>0.26691939297064798</v>
      </c>
      <c r="FU78" s="4">
        <v>364.63976344086001</v>
      </c>
      <c r="FV78" s="4">
        <v>2518.1244915724501</v>
      </c>
      <c r="FW78" s="4">
        <v>940.06522853919796</v>
      </c>
      <c r="FX78" s="1">
        <v>0.37331960023635402</v>
      </c>
      <c r="FY78" s="4">
        <v>531.52005416048098</v>
      </c>
      <c r="FZ78" s="1">
        <v>0.211077750897285</v>
      </c>
      <c r="GA78" s="4">
        <v>407.91677112135199</v>
      </c>
      <c r="GB78" s="4">
        <v>2641.6813473754301</v>
      </c>
      <c r="GC78" s="4">
        <v>1130.6079090989999</v>
      </c>
      <c r="GD78" s="1">
        <v>0.42798799719817998</v>
      </c>
      <c r="GE78" s="4">
        <v>672.30188231995101</v>
      </c>
      <c r="GF78" s="1">
        <v>0.25449772092606698</v>
      </c>
      <c r="GG78" s="4">
        <v>442.18898924731201</v>
      </c>
      <c r="GH78" s="4">
        <v>2519.3097631027399</v>
      </c>
      <c r="GI78" s="4">
        <v>912.66753796303601</v>
      </c>
      <c r="GJ78" s="1">
        <v>0.36226888464839302</v>
      </c>
      <c r="GK78" s="4">
        <v>449.761601010709</v>
      </c>
      <c r="GL78" s="1">
        <v>0.178525724624188</v>
      </c>
      <c r="GM78" s="4">
        <v>447.34141321044501</v>
      </c>
      <c r="GN78" s="4">
        <v>2722.0989849837401</v>
      </c>
      <c r="GO78" s="4">
        <v>1219.2431805132201</v>
      </c>
      <c r="GP78" s="1">
        <v>0.44790552703596898</v>
      </c>
      <c r="GQ78" s="4">
        <v>818.04974748722202</v>
      </c>
      <c r="GR78" s="1">
        <v>0.30052167536887298</v>
      </c>
      <c r="GS78" s="4">
        <v>396.45887096774197</v>
      </c>
      <c r="GT78" s="4">
        <v>363.03571448807298</v>
      </c>
      <c r="GU78" s="4">
        <v>-66.378644390366006</v>
      </c>
      <c r="GV78" s="1">
        <v>-0.18284328990597601</v>
      </c>
      <c r="GW78" s="4">
        <v>-175.162339317018</v>
      </c>
      <c r="GX78" s="1">
        <v>-0.48249340857281497</v>
      </c>
      <c r="GY78" s="4">
        <v>109.80188172043</v>
      </c>
    </row>
    <row r="79" spans="1:207" s="8" customFormat="1" x14ac:dyDescent="0.25">
      <c r="A79" s="4" t="s">
        <v>220</v>
      </c>
      <c r="B79" s="4" t="s">
        <v>353</v>
      </c>
      <c r="C79" s="4" t="s">
        <v>354</v>
      </c>
      <c r="D79" s="30" t="s">
        <v>264</v>
      </c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17.4413830178759</v>
      </c>
      <c r="V79" s="5">
        <v>499.599445914093</v>
      </c>
      <c r="W79" s="5">
        <v>1073.14974191135</v>
      </c>
      <c r="X79" s="5">
        <v>1587.52114982017</v>
      </c>
      <c r="Y79" s="5">
        <v>1764.06503860519</v>
      </c>
      <c r="Z79" s="5">
        <v>1778.0608276354501</v>
      </c>
      <c r="AA79" s="5">
        <v>2409.5316709855201</v>
      </c>
      <c r="AB79" s="5">
        <v>1228.3847802555899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17.4413830178759</v>
      </c>
      <c r="AK79" s="5">
        <v>1572.74918782544</v>
      </c>
      <c r="AL79" s="5">
        <v>3351.58618842536</v>
      </c>
      <c r="AM79" s="5">
        <v>4187.5924986209702</v>
      </c>
      <c r="AN79" s="5">
        <v>1228.3847802555899</v>
      </c>
      <c r="AO79" s="5"/>
      <c r="AP79" s="5"/>
      <c r="AQ79" s="5"/>
      <c r="AR79" s="5">
        <v>17.4413830178759</v>
      </c>
      <c r="AS79" s="5">
        <v>4924.3353762508004</v>
      </c>
      <c r="AT79" s="5">
        <v>5415.9772788765604</v>
      </c>
      <c r="AU79" s="5">
        <f t="shared" si="25"/>
        <v>0</v>
      </c>
      <c r="AV79" s="5">
        <f t="shared" si="26"/>
        <v>17.4413830178759</v>
      </c>
      <c r="AW79" s="5">
        <f t="shared" si="27"/>
        <v>4906.8939932329249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17.4413830178759</v>
      </c>
      <c r="BG79" s="5">
        <v>482.15806289621702</v>
      </c>
      <c r="BH79" s="5">
        <v>573.55029599725299</v>
      </c>
      <c r="BI79" s="5">
        <v>514.37140790882404</v>
      </c>
      <c r="BJ79" s="5">
        <v>176.54388878501999</v>
      </c>
      <c r="BK79" s="5">
        <v>13.9957890302564</v>
      </c>
      <c r="BL79" s="6">
        <v>631.47084335007798</v>
      </c>
      <c r="BM79" s="5" t="s">
        <v>344</v>
      </c>
      <c r="BN79" s="4" t="s">
        <v>344</v>
      </c>
      <c r="BO79" s="7">
        <v>120</v>
      </c>
      <c r="BP79" s="7">
        <v>61</v>
      </c>
      <c r="BQ79" s="4" t="s">
        <v>249</v>
      </c>
      <c r="BR79" s="5"/>
      <c r="BS79" s="5"/>
      <c r="BT79" s="1"/>
      <c r="BU79" s="5"/>
      <c r="BV79" s="1"/>
      <c r="BW79" s="5"/>
      <c r="BX79" s="5"/>
      <c r="BY79" s="5"/>
      <c r="BZ79" s="1"/>
      <c r="CA79" s="5"/>
      <c r="CB79" s="1"/>
      <c r="CC79" s="5"/>
      <c r="CD79" s="5"/>
      <c r="CE79" s="5"/>
      <c r="CF79" s="1"/>
      <c r="CG79" s="5"/>
      <c r="CH79" s="1"/>
      <c r="CI79" s="5"/>
      <c r="CJ79" s="5"/>
      <c r="CK79" s="5"/>
      <c r="CL79" s="1"/>
      <c r="CM79" s="5"/>
      <c r="CN79" s="1"/>
      <c r="CO79" s="5"/>
      <c r="CP79" s="5"/>
      <c r="CQ79" s="5"/>
      <c r="CR79" s="1"/>
      <c r="CS79" s="5"/>
      <c r="CT79" s="1"/>
      <c r="CU79" s="5"/>
      <c r="CV79" s="5"/>
      <c r="CW79" s="5"/>
      <c r="CX79" s="1"/>
      <c r="CY79" s="5"/>
      <c r="CZ79" s="1"/>
      <c r="DA79" s="5"/>
      <c r="DB79" s="5"/>
      <c r="DC79" s="5"/>
      <c r="DD79" s="1"/>
      <c r="DE79" s="5"/>
      <c r="DF79" s="1"/>
      <c r="DG79" s="5"/>
      <c r="DH79" s="5">
        <v>17.4413830178759</v>
      </c>
      <c r="DI79" s="5">
        <v>-28.815341745531001</v>
      </c>
      <c r="DJ79" s="1">
        <v>-1.6521248180833901</v>
      </c>
      <c r="DK79" s="5">
        <v>-41.566325184016797</v>
      </c>
      <c r="DL79" s="1">
        <v>-2.3832012141132899</v>
      </c>
      <c r="DM79" s="5">
        <v>12.6451612903226</v>
      </c>
      <c r="DN79" s="5">
        <v>499.599445914093</v>
      </c>
      <c r="DO79" s="5">
        <v>-197.41535127704299</v>
      </c>
      <c r="DP79" s="1">
        <v>-0.39514725825174202</v>
      </c>
      <c r="DQ79" s="5">
        <v>-376.86207925860703</v>
      </c>
      <c r="DR79" s="1">
        <v>-0.75432845720851704</v>
      </c>
      <c r="DS79" s="5">
        <v>153.58817204301101</v>
      </c>
      <c r="DT79" s="5">
        <v>1073.14974191135</v>
      </c>
      <c r="DU79" s="5">
        <v>-1376.72842121435</v>
      </c>
      <c r="DV79" s="1">
        <v>-1.2828856658552701</v>
      </c>
      <c r="DW79" s="5">
        <v>-2127.9970482478798</v>
      </c>
      <c r="DX79" s="1">
        <v>-1.9829451241890901</v>
      </c>
      <c r="DY79" s="5">
        <v>776.99677419354805</v>
      </c>
      <c r="DZ79" s="5">
        <v>1587.52114982017</v>
      </c>
      <c r="EA79" s="5">
        <v>-892.03510732534005</v>
      </c>
      <c r="EB79" s="1">
        <v>-0.56190439253447899</v>
      </c>
      <c r="EC79" s="5">
        <v>-1622.12380146238</v>
      </c>
      <c r="ED79" s="1">
        <v>-1.02179665552558</v>
      </c>
      <c r="EE79" s="5">
        <v>758.06989247311799</v>
      </c>
      <c r="EF79" s="5">
        <v>1764.0504045784501</v>
      </c>
      <c r="EG79" s="5">
        <v>-741.37523003566798</v>
      </c>
      <c r="EH79" s="1">
        <v>-0.420268733881691</v>
      </c>
      <c r="EI79" s="5">
        <v>-1432.5546021743601</v>
      </c>
      <c r="EJ79" s="1">
        <v>-0.81208257907840098</v>
      </c>
      <c r="EK79" s="5">
        <v>662.17511520737298</v>
      </c>
      <c r="EL79" s="5">
        <v>1778.0402583831401</v>
      </c>
      <c r="EM79" s="5">
        <v>-729.39855772593705</v>
      </c>
      <c r="EN79" s="1">
        <v>-0.41022612074555198</v>
      </c>
      <c r="EO79" s="5">
        <v>-1393.0935862531701</v>
      </c>
      <c r="EP79" s="1">
        <v>-0.78349946222250899</v>
      </c>
      <c r="EQ79" s="5">
        <v>664.063440860215</v>
      </c>
      <c r="ER79" s="5">
        <v>2409.47973874641</v>
      </c>
      <c r="ES79" s="5">
        <v>182.25721968137901</v>
      </c>
      <c r="ET79" s="1">
        <v>7.5641731594805806E-2</v>
      </c>
      <c r="EU79" s="5">
        <v>-549.71339401980003</v>
      </c>
      <c r="EV79" s="1">
        <v>-0.22814609526693999</v>
      </c>
      <c r="EW79" s="5">
        <v>643.05215053763402</v>
      </c>
      <c r="EX79" s="5">
        <v>1228.37217092486</v>
      </c>
      <c r="EY79" s="5">
        <v>-229.57397101554699</v>
      </c>
      <c r="EZ79" s="1">
        <v>-0.186892846035983</v>
      </c>
      <c r="FA79" s="5">
        <v>-609.98641822714501</v>
      </c>
      <c r="FB79" s="1">
        <v>-0.49658111170645902</v>
      </c>
      <c r="FC79" s="5">
        <v>429.65698924731203</v>
      </c>
      <c r="FD79" s="4">
        <v>0</v>
      </c>
      <c r="FE79" s="4">
        <v>0</v>
      </c>
      <c r="FF79" s="1"/>
      <c r="FG79" s="4">
        <v>0</v>
      </c>
      <c r="FH79" s="1"/>
      <c r="FI79" s="4">
        <v>0</v>
      </c>
      <c r="FJ79" s="4">
        <v>0</v>
      </c>
      <c r="FK79" s="4">
        <v>0</v>
      </c>
      <c r="FL79" s="1"/>
      <c r="FM79" s="4">
        <v>0</v>
      </c>
      <c r="FN79" s="1"/>
      <c r="FO79" s="4">
        <v>0</v>
      </c>
      <c r="FP79" s="4">
        <v>0</v>
      </c>
      <c r="FQ79" s="4">
        <v>0</v>
      </c>
      <c r="FR79" s="1"/>
      <c r="FS79" s="4">
        <v>0</v>
      </c>
      <c r="FT79" s="1"/>
      <c r="FU79" s="4">
        <v>0</v>
      </c>
      <c r="FV79" s="4">
        <v>17.4413830178759</v>
      </c>
      <c r="FW79" s="4">
        <v>-28.815341745531001</v>
      </c>
      <c r="FX79" s="1">
        <v>-1.6521248180833901</v>
      </c>
      <c r="FY79" s="4">
        <v>-41.566325184016797</v>
      </c>
      <c r="FZ79" s="1">
        <v>-2.3832012141132899</v>
      </c>
      <c r="GA79" s="4">
        <v>12.6451612903226</v>
      </c>
      <c r="GB79" s="4">
        <v>1572.74918782544</v>
      </c>
      <c r="GC79" s="4">
        <v>-1574.1437724913901</v>
      </c>
      <c r="GD79" s="1">
        <v>-1.0008867177784899</v>
      </c>
      <c r="GE79" s="4">
        <v>-2504.85912750649</v>
      </c>
      <c r="GF79" s="1">
        <v>-1.59266280147938</v>
      </c>
      <c r="GG79" s="4">
        <v>930.58494623655895</v>
      </c>
      <c r="GH79" s="4">
        <v>3351.5715543986198</v>
      </c>
      <c r="GI79" s="4">
        <v>-1633.4103373610101</v>
      </c>
      <c r="GJ79" s="1">
        <v>-0.48735654627970398</v>
      </c>
      <c r="GK79" s="4">
        <v>-3054.6784036367399</v>
      </c>
      <c r="GL79" s="1">
        <v>-0.91141673512169796</v>
      </c>
      <c r="GM79" s="4">
        <v>1420.2450076804901</v>
      </c>
      <c r="GN79" s="4">
        <v>4187.5199971295497</v>
      </c>
      <c r="GO79" s="4">
        <v>-547.14133804455798</v>
      </c>
      <c r="GP79" s="1">
        <v>-0.13065999408232301</v>
      </c>
      <c r="GQ79" s="4">
        <v>-1942.8069802729699</v>
      </c>
      <c r="GR79" s="1">
        <v>-0.46395169016618698</v>
      </c>
      <c r="GS79" s="4">
        <v>1307.11559139785</v>
      </c>
      <c r="GT79" s="4">
        <v>1228.37217092486</v>
      </c>
      <c r="GU79" s="4">
        <v>-229.57397101554699</v>
      </c>
      <c r="GV79" s="1">
        <v>-0.186892846035983</v>
      </c>
      <c r="GW79" s="4">
        <v>-609.98641822714501</v>
      </c>
      <c r="GX79" s="1">
        <v>-0.49658111170645902</v>
      </c>
      <c r="GY79" s="4">
        <v>429.65698924731203</v>
      </c>
    </row>
    <row r="80" spans="1:207" s="8" customFormat="1" x14ac:dyDescent="0.25">
      <c r="A80" s="4" t="s">
        <v>220</v>
      </c>
      <c r="B80" s="4" t="s">
        <v>355</v>
      </c>
      <c r="C80" s="4" t="s">
        <v>356</v>
      </c>
      <c r="D80" s="30" t="s">
        <v>264</v>
      </c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>
        <v>0</v>
      </c>
      <c r="R80" s="5">
        <v>0</v>
      </c>
      <c r="S80" s="5">
        <v>679.63077261782405</v>
      </c>
      <c r="T80" s="5">
        <v>999.67016338473297</v>
      </c>
      <c r="U80" s="5">
        <v>989.03101901001503</v>
      </c>
      <c r="V80" s="5">
        <v>1068.6327302171401</v>
      </c>
      <c r="W80" s="5">
        <v>1214.8745859569899</v>
      </c>
      <c r="X80" s="5">
        <v>1320.22508015791</v>
      </c>
      <c r="Y80" s="5">
        <v>1282.50842480388</v>
      </c>
      <c r="Z80" s="5">
        <v>1360.9026928942801</v>
      </c>
      <c r="AA80" s="5">
        <v>1879.8253276005901</v>
      </c>
      <c r="AB80" s="5">
        <v>1151.6900988918301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679.63077261782405</v>
      </c>
      <c r="AJ80" s="5">
        <v>1988.70118239475</v>
      </c>
      <c r="AK80" s="5">
        <v>2283.5073161741302</v>
      </c>
      <c r="AL80" s="5">
        <v>2602.73350496179</v>
      </c>
      <c r="AM80" s="5">
        <v>3240.7280204948702</v>
      </c>
      <c r="AN80" s="5">
        <v>1151.6900988918301</v>
      </c>
      <c r="AO80" s="5"/>
      <c r="AP80" s="5"/>
      <c r="AQ80" s="5">
        <v>0</v>
      </c>
      <c r="AR80" s="5">
        <v>2668.3319550125698</v>
      </c>
      <c r="AS80" s="5">
        <v>4886.2408211359198</v>
      </c>
      <c r="AT80" s="5">
        <v>4392.4181193866998</v>
      </c>
      <c r="AU80" s="5">
        <f t="shared" si="25"/>
        <v>0</v>
      </c>
      <c r="AV80" s="5">
        <f t="shared" si="26"/>
        <v>2668.3319550125698</v>
      </c>
      <c r="AW80" s="5">
        <f t="shared" si="27"/>
        <v>2217.90886612335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679.63077261782405</v>
      </c>
      <c r="BE80" s="5">
        <v>320.03939076690898</v>
      </c>
      <c r="BF80" s="5">
        <v>-10.639144374717601</v>
      </c>
      <c r="BG80" s="5">
        <v>79.601711207129</v>
      </c>
      <c r="BH80" s="5">
        <v>146.241855739843</v>
      </c>
      <c r="BI80" s="5">
        <v>105.35049420092299</v>
      </c>
      <c r="BJ80" s="5">
        <v>-37.7166553540333</v>
      </c>
      <c r="BK80" s="5">
        <v>78.394268090399194</v>
      </c>
      <c r="BL80" s="6">
        <v>518.92263470631895</v>
      </c>
      <c r="BM80" s="5" t="s">
        <v>244</v>
      </c>
      <c r="BN80" s="4" t="s">
        <v>244</v>
      </c>
      <c r="BO80" s="7">
        <v>134</v>
      </c>
      <c r="BP80" s="7">
        <v>62</v>
      </c>
      <c r="BQ80" s="4" t="s">
        <v>249</v>
      </c>
      <c r="BR80" s="5"/>
      <c r="BS80" s="5"/>
      <c r="BT80" s="1"/>
      <c r="BU80" s="5"/>
      <c r="BV80" s="1"/>
      <c r="BW80" s="5"/>
      <c r="BX80" s="5"/>
      <c r="BY80" s="5"/>
      <c r="BZ80" s="1"/>
      <c r="CA80" s="5"/>
      <c r="CB80" s="1"/>
      <c r="CC80" s="5"/>
      <c r="CD80" s="5"/>
      <c r="CE80" s="5"/>
      <c r="CF80" s="1"/>
      <c r="CG80" s="5"/>
      <c r="CH80" s="1"/>
      <c r="CI80" s="5"/>
      <c r="CJ80" s="5">
        <v>0</v>
      </c>
      <c r="CK80" s="5">
        <v>0</v>
      </c>
      <c r="CL80" s="1"/>
      <c r="CM80" s="5">
        <v>0</v>
      </c>
      <c r="CN80" s="1"/>
      <c r="CO80" s="5">
        <v>0</v>
      </c>
      <c r="CP80" s="5">
        <v>0</v>
      </c>
      <c r="CQ80" s="5">
        <v>-158.26916504146499</v>
      </c>
      <c r="CR80" s="1"/>
      <c r="CS80" s="5">
        <v>-183.47444026670101</v>
      </c>
      <c r="CT80" s="1"/>
      <c r="CU80" s="5">
        <v>29.148741935483901</v>
      </c>
      <c r="CV80" s="5">
        <v>679.63077261782405</v>
      </c>
      <c r="CW80" s="5">
        <v>350.073139812992</v>
      </c>
      <c r="CX80" s="1">
        <v>0.515093126911498</v>
      </c>
      <c r="CY80" s="5">
        <v>277.81506116479198</v>
      </c>
      <c r="CZ80" s="1">
        <v>0.40877351697112702</v>
      </c>
      <c r="DA80" s="5">
        <v>73.708064516128999</v>
      </c>
      <c r="DB80" s="5">
        <v>999.67016338473297</v>
      </c>
      <c r="DC80" s="5">
        <v>519.04280112426602</v>
      </c>
      <c r="DD80" s="1">
        <v>0.51921405693140299</v>
      </c>
      <c r="DE80" s="5">
        <v>425.43295629081598</v>
      </c>
      <c r="DF80" s="1">
        <v>0.42557332595619801</v>
      </c>
      <c r="DG80" s="5">
        <v>99.3241935483871</v>
      </c>
      <c r="DH80" s="5">
        <v>989.03101901001503</v>
      </c>
      <c r="DI80" s="5">
        <v>501.47042995967303</v>
      </c>
      <c r="DJ80" s="1">
        <v>0.50703205493153003</v>
      </c>
      <c r="DK80" s="5">
        <v>380.28842781330701</v>
      </c>
      <c r="DL80" s="1">
        <v>0.38450606755889399</v>
      </c>
      <c r="DM80" s="5">
        <v>127.194285714286</v>
      </c>
      <c r="DN80" s="5">
        <v>1068.7688176920699</v>
      </c>
      <c r="DO80" s="5">
        <v>499.39743988830401</v>
      </c>
      <c r="DP80" s="1">
        <v>0.46726423116152999</v>
      </c>
      <c r="DQ80" s="5">
        <v>362.48983939307101</v>
      </c>
      <c r="DR80" s="1">
        <v>0.33916580778979</v>
      </c>
      <c r="DS80" s="5">
        <v>139.471612903226</v>
      </c>
      <c r="DT80" s="5">
        <v>1214.93145277433</v>
      </c>
      <c r="DU80" s="5">
        <v>623.39510990763995</v>
      </c>
      <c r="DV80" s="1">
        <v>0.51311134342937803</v>
      </c>
      <c r="DW80" s="5">
        <v>482.95046640520701</v>
      </c>
      <c r="DX80" s="1">
        <v>0.39751252245744201</v>
      </c>
      <c r="DY80" s="5">
        <v>150.37225806451599</v>
      </c>
      <c r="DZ80" s="5">
        <v>1320.2407250676199</v>
      </c>
      <c r="EA80" s="5">
        <v>707.53053372345596</v>
      </c>
      <c r="EB80" s="1">
        <v>0.53591024749461302</v>
      </c>
      <c r="EC80" s="5">
        <v>568.31953014049498</v>
      </c>
      <c r="ED80" s="1">
        <v>0.430466595484991</v>
      </c>
      <c r="EE80" s="5">
        <v>155.597956989247</v>
      </c>
      <c r="EF80" s="5">
        <v>1282.50210901631</v>
      </c>
      <c r="EG80" s="5">
        <v>638.43307320619101</v>
      </c>
      <c r="EH80" s="1">
        <v>0.49780274723748802</v>
      </c>
      <c r="EI80" s="5">
        <v>481.88507778990697</v>
      </c>
      <c r="EJ80" s="1">
        <v>0.37573823419246999</v>
      </c>
      <c r="EK80" s="5">
        <v>162.55467741935499</v>
      </c>
      <c r="EL80" s="5">
        <v>1360.8976323186</v>
      </c>
      <c r="EM80" s="5">
        <v>711.72811849010202</v>
      </c>
      <c r="EN80" s="1">
        <v>0.52298431681265301</v>
      </c>
      <c r="EO80" s="5">
        <v>564.903351563603</v>
      </c>
      <c r="EP80" s="1">
        <v>0.41509613812844898</v>
      </c>
      <c r="EQ80" s="5">
        <v>168.43935483870999</v>
      </c>
      <c r="ER80" s="5">
        <v>1879.7811146399499</v>
      </c>
      <c r="ES80" s="5">
        <v>1106.34229206185</v>
      </c>
      <c r="ET80" s="1">
        <v>0.58854846633234603</v>
      </c>
      <c r="EU80" s="5">
        <v>930.28473833338705</v>
      </c>
      <c r="EV80" s="1">
        <v>0.49488992685809102</v>
      </c>
      <c r="EW80" s="5">
        <v>186.96838709677399</v>
      </c>
      <c r="EX80" s="5">
        <v>1151.6340366946199</v>
      </c>
      <c r="EY80" s="5">
        <v>513.59769531309496</v>
      </c>
      <c r="EZ80" s="1">
        <v>0.44597300787254102</v>
      </c>
      <c r="FA80" s="5">
        <v>375.44011647379898</v>
      </c>
      <c r="FB80" s="1">
        <v>0.32600644346304197</v>
      </c>
      <c r="FC80" s="5">
        <v>144.46064516128999</v>
      </c>
      <c r="FD80" s="4">
        <v>0</v>
      </c>
      <c r="FE80" s="4">
        <v>0</v>
      </c>
      <c r="FF80" s="1"/>
      <c r="FG80" s="4">
        <v>0</v>
      </c>
      <c r="FH80" s="1"/>
      <c r="FI80" s="4">
        <v>0</v>
      </c>
      <c r="FJ80" s="4">
        <v>0</v>
      </c>
      <c r="FK80" s="4">
        <v>0</v>
      </c>
      <c r="FL80" s="1"/>
      <c r="FM80" s="4">
        <v>0</v>
      </c>
      <c r="FN80" s="1"/>
      <c r="FO80" s="4">
        <v>0</v>
      </c>
      <c r="FP80" s="4">
        <v>679.63077261782405</v>
      </c>
      <c r="FQ80" s="4">
        <v>191.80397477152701</v>
      </c>
      <c r="FR80" s="1">
        <v>0.282217907868901</v>
      </c>
      <c r="FS80" s="4">
        <v>94.340620898090904</v>
      </c>
      <c r="FT80" s="1">
        <v>0.13881157931490701</v>
      </c>
      <c r="FU80" s="4">
        <v>102.856806451613</v>
      </c>
      <c r="FV80" s="4">
        <v>1988.70118239475</v>
      </c>
      <c r="FW80" s="4">
        <v>1020.51323108394</v>
      </c>
      <c r="FX80" s="1">
        <v>0.51315564154040505</v>
      </c>
      <c r="FY80" s="4">
        <v>805.72138410412299</v>
      </c>
      <c r="FZ80" s="1">
        <v>0.40514954747192899</v>
      </c>
      <c r="GA80" s="4">
        <v>226.518479262673</v>
      </c>
      <c r="GB80" s="4">
        <v>2283.7002704664001</v>
      </c>
      <c r="GC80" s="4">
        <v>1122.79254979594</v>
      </c>
      <c r="GD80" s="1">
        <v>0.49165495328624598</v>
      </c>
      <c r="GE80" s="4">
        <v>845.44030579827802</v>
      </c>
      <c r="GF80" s="1">
        <v>0.37020633431269601</v>
      </c>
      <c r="GG80" s="4">
        <v>289.84387096774202</v>
      </c>
      <c r="GH80" s="4">
        <v>2602.7428340839301</v>
      </c>
      <c r="GI80" s="4">
        <v>1345.96360692965</v>
      </c>
      <c r="GJ80" s="1">
        <v>0.51713276828725796</v>
      </c>
      <c r="GK80" s="4">
        <v>1050.2046079304</v>
      </c>
      <c r="GL80" s="1">
        <v>0.40349918331444901</v>
      </c>
      <c r="GM80" s="4">
        <v>318.15263440860201</v>
      </c>
      <c r="GN80" s="4">
        <v>3240.6787469585602</v>
      </c>
      <c r="GO80" s="4">
        <v>1818.0704105519601</v>
      </c>
      <c r="GP80" s="1">
        <v>0.561015315775515</v>
      </c>
      <c r="GQ80" s="4">
        <v>1495.18808989699</v>
      </c>
      <c r="GR80" s="1">
        <v>0.46138115087780701</v>
      </c>
      <c r="GS80" s="4">
        <v>355.40774193548401</v>
      </c>
      <c r="GT80" s="4">
        <v>1151.6340366946199</v>
      </c>
      <c r="GU80" s="4">
        <v>513.59769531309496</v>
      </c>
      <c r="GV80" s="1">
        <v>0.44597300787254102</v>
      </c>
      <c r="GW80" s="4">
        <v>375.44011647379898</v>
      </c>
      <c r="GX80" s="1">
        <v>0.32600644346304197</v>
      </c>
      <c r="GY80" s="4">
        <v>144.46064516128999</v>
      </c>
    </row>
    <row r="81" spans="1:207" s="8" customFormat="1" x14ac:dyDescent="0.25">
      <c r="A81" s="4" t="s">
        <v>220</v>
      </c>
      <c r="B81" s="4" t="s">
        <v>357</v>
      </c>
      <c r="C81" s="4" t="s">
        <v>358</v>
      </c>
      <c r="D81" s="30" t="s">
        <v>228</v>
      </c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275.72178941310301</v>
      </c>
      <c r="V81" s="5">
        <v>639.33149885326895</v>
      </c>
      <c r="W81" s="5">
        <v>1088.76057477942</v>
      </c>
      <c r="X81" s="5">
        <v>1444.4600222178899</v>
      </c>
      <c r="Y81" s="5">
        <v>1602.16547692582</v>
      </c>
      <c r="Z81" s="5">
        <v>809.75433023516905</v>
      </c>
      <c r="AA81" s="5">
        <v>690.99691563208603</v>
      </c>
      <c r="AB81" s="5">
        <v>668.696886750045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275.72178941310301</v>
      </c>
      <c r="AK81" s="5">
        <v>1728.09207363269</v>
      </c>
      <c r="AL81" s="5">
        <v>3046.6254991436999</v>
      </c>
      <c r="AM81" s="5">
        <v>1500.75124586725</v>
      </c>
      <c r="AN81" s="5">
        <v>668.696886750045</v>
      </c>
      <c r="AO81" s="5"/>
      <c r="AP81" s="5"/>
      <c r="AQ81" s="5"/>
      <c r="AR81" s="5">
        <v>275.72178941310301</v>
      </c>
      <c r="AS81" s="5">
        <v>4774.7175727763997</v>
      </c>
      <c r="AT81" s="5">
        <v>2169.4481326173</v>
      </c>
      <c r="AU81" s="5">
        <f t="shared" si="25"/>
        <v>0</v>
      </c>
      <c r="AV81" s="5">
        <f t="shared" si="26"/>
        <v>275.72178941310301</v>
      </c>
      <c r="AW81" s="5">
        <f t="shared" si="27"/>
        <v>4498.9957833632971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275.72178941310301</v>
      </c>
      <c r="BG81" s="5">
        <v>363.609709440166</v>
      </c>
      <c r="BH81" s="5">
        <v>449.42907592615501</v>
      </c>
      <c r="BI81" s="5">
        <v>355.69944743846298</v>
      </c>
      <c r="BJ81" s="5">
        <v>157.70545470792999</v>
      </c>
      <c r="BK81" s="5">
        <v>-792.41114669064802</v>
      </c>
      <c r="BL81" s="6">
        <v>-118.75741460308301</v>
      </c>
      <c r="BM81" s="5" t="s">
        <v>344</v>
      </c>
      <c r="BN81" s="4" t="s">
        <v>344</v>
      </c>
      <c r="BO81" s="7">
        <v>141</v>
      </c>
      <c r="BP81" s="7">
        <v>63</v>
      </c>
      <c r="BQ81" s="4" t="s">
        <v>249</v>
      </c>
      <c r="BR81" s="5"/>
      <c r="BS81" s="5"/>
      <c r="BT81" s="1"/>
      <c r="BU81" s="5"/>
      <c r="BV81" s="1"/>
      <c r="BW81" s="5"/>
      <c r="BX81" s="5"/>
      <c r="BY81" s="5"/>
      <c r="BZ81" s="1"/>
      <c r="CA81" s="5"/>
      <c r="CB81" s="1"/>
      <c r="CC81" s="5"/>
      <c r="CD81" s="5"/>
      <c r="CE81" s="5"/>
      <c r="CF81" s="1"/>
      <c r="CG81" s="5"/>
      <c r="CH81" s="1"/>
      <c r="CI81" s="5"/>
      <c r="CJ81" s="5"/>
      <c r="CK81" s="5"/>
      <c r="CL81" s="1"/>
      <c r="CM81" s="5"/>
      <c r="CN81" s="1"/>
      <c r="CO81" s="5"/>
      <c r="CP81" s="5"/>
      <c r="CQ81" s="5"/>
      <c r="CR81" s="1"/>
      <c r="CS81" s="5"/>
      <c r="CT81" s="1"/>
      <c r="CU81" s="5"/>
      <c r="CV81" s="5"/>
      <c r="CW81" s="5"/>
      <c r="CX81" s="1"/>
      <c r="CY81" s="5"/>
      <c r="CZ81" s="1"/>
      <c r="DA81" s="5"/>
      <c r="DB81" s="5"/>
      <c r="DC81" s="5"/>
      <c r="DD81" s="1"/>
      <c r="DE81" s="5"/>
      <c r="DF81" s="1"/>
      <c r="DG81" s="5"/>
      <c r="DH81" s="5">
        <v>279.84489347267601</v>
      </c>
      <c r="DI81" s="5">
        <v>198.436942594892</v>
      </c>
      <c r="DJ81" s="1">
        <v>0.70909617157001203</v>
      </c>
      <c r="DK81" s="5">
        <v>149.01620128766501</v>
      </c>
      <c r="DL81" s="1">
        <v>0.53249569587809698</v>
      </c>
      <c r="DM81" s="5">
        <v>50.4135944700461</v>
      </c>
      <c r="DN81" s="5">
        <v>623.30389278918801</v>
      </c>
      <c r="DO81" s="5">
        <v>405.627104825966</v>
      </c>
      <c r="DP81" s="1">
        <v>0.65076940721619303</v>
      </c>
      <c r="DQ81" s="5">
        <v>316.26928380317702</v>
      </c>
      <c r="DR81" s="1">
        <v>0.50740784304734798</v>
      </c>
      <c r="DS81" s="5">
        <v>82.851612903225799</v>
      </c>
      <c r="DT81" s="5">
        <v>996.199540161561</v>
      </c>
      <c r="DU81" s="5">
        <v>556.009305249053</v>
      </c>
      <c r="DV81" s="1">
        <v>0.55813045763791602</v>
      </c>
      <c r="DW81" s="5">
        <v>406.66417573963798</v>
      </c>
      <c r="DX81" s="1">
        <v>0.40821558266698899</v>
      </c>
      <c r="DY81" s="5">
        <v>157.16236559139799</v>
      </c>
      <c r="DZ81" s="5">
        <v>1365.5958964793699</v>
      </c>
      <c r="EA81" s="5">
        <v>737.496415807272</v>
      </c>
      <c r="EB81" s="1">
        <v>0.54005465138596498</v>
      </c>
      <c r="EC81" s="5">
        <v>524.76889909184001</v>
      </c>
      <c r="ED81" s="1">
        <v>0.38427832160651598</v>
      </c>
      <c r="EE81" s="5">
        <v>227.58172043010799</v>
      </c>
      <c r="EF81" s="5">
        <v>1584.95938425093</v>
      </c>
      <c r="EG81" s="5">
        <v>870.90542992787095</v>
      </c>
      <c r="EH81" s="1">
        <v>0.54948122871897598</v>
      </c>
      <c r="EI81" s="5">
        <v>600.95503342842801</v>
      </c>
      <c r="EJ81" s="1">
        <v>0.37916115668317102</v>
      </c>
      <c r="EK81" s="5">
        <v>268.49262672811102</v>
      </c>
      <c r="EL81" s="5">
        <v>815.74750189963902</v>
      </c>
      <c r="EM81" s="5">
        <v>-38.150720060696997</v>
      </c>
      <c r="EN81" s="1">
        <v>-4.6767804954174E-2</v>
      </c>
      <c r="EO81" s="5">
        <v>-336.88395683771</v>
      </c>
      <c r="EP81" s="1">
        <v>-0.41297577504461302</v>
      </c>
      <c r="EQ81" s="5">
        <v>329.72043010752702</v>
      </c>
      <c r="ER81" s="5">
        <v>710.57684089612303</v>
      </c>
      <c r="ES81" s="5">
        <v>-189.49504089020101</v>
      </c>
      <c r="ET81" s="1">
        <v>-0.26667776091777101</v>
      </c>
      <c r="EU81" s="5">
        <v>-511.91181732396501</v>
      </c>
      <c r="EV81" s="1">
        <v>-0.72041725519562705</v>
      </c>
      <c r="EW81" s="5">
        <v>335.40322580645199</v>
      </c>
      <c r="EX81" s="5">
        <v>658.140280861169</v>
      </c>
      <c r="EY81" s="5">
        <v>-7.8566552808640298</v>
      </c>
      <c r="EZ81" s="1">
        <v>-1.19376605707581E-2</v>
      </c>
      <c r="FA81" s="5">
        <v>-231.69367745559899</v>
      </c>
      <c r="FB81" s="1">
        <v>-0.35204299781261</v>
      </c>
      <c r="FC81" s="5">
        <v>228.92043010752701</v>
      </c>
      <c r="FD81" s="4">
        <v>0</v>
      </c>
      <c r="FE81" s="4">
        <v>0</v>
      </c>
      <c r="FF81" s="1"/>
      <c r="FG81" s="4">
        <v>0</v>
      </c>
      <c r="FH81" s="1"/>
      <c r="FI81" s="4">
        <v>0</v>
      </c>
      <c r="FJ81" s="4">
        <v>0</v>
      </c>
      <c r="FK81" s="4">
        <v>0</v>
      </c>
      <c r="FL81" s="1"/>
      <c r="FM81" s="4">
        <v>0</v>
      </c>
      <c r="FN81" s="1"/>
      <c r="FO81" s="4">
        <v>0</v>
      </c>
      <c r="FP81" s="4">
        <v>0</v>
      </c>
      <c r="FQ81" s="4">
        <v>0</v>
      </c>
      <c r="FR81" s="1"/>
      <c r="FS81" s="4">
        <v>0</v>
      </c>
      <c r="FT81" s="1"/>
      <c r="FU81" s="4">
        <v>0</v>
      </c>
      <c r="FV81" s="4">
        <v>279.84489347267601</v>
      </c>
      <c r="FW81" s="4">
        <v>198.436942594892</v>
      </c>
      <c r="FX81" s="1">
        <v>0.70909617157001203</v>
      </c>
      <c r="FY81" s="4">
        <v>149.01620128766501</v>
      </c>
      <c r="FZ81" s="1">
        <v>0.53249569587809698</v>
      </c>
      <c r="GA81" s="4">
        <v>50.4135944700461</v>
      </c>
      <c r="GB81" s="4">
        <v>1619.50343295075</v>
      </c>
      <c r="GC81" s="4">
        <v>961.63641007501894</v>
      </c>
      <c r="GD81" s="1">
        <v>0.59378473086834405</v>
      </c>
      <c r="GE81" s="4">
        <v>722.93345954281597</v>
      </c>
      <c r="GF81" s="1">
        <v>0.446392051312682</v>
      </c>
      <c r="GG81" s="4">
        <v>240.01397849462401</v>
      </c>
      <c r="GH81" s="4">
        <v>2950.5552807303002</v>
      </c>
      <c r="GI81" s="4">
        <v>1608.4018457351399</v>
      </c>
      <c r="GJ81" s="1">
        <v>0.54511835661558705</v>
      </c>
      <c r="GK81" s="4">
        <v>1125.72393252027</v>
      </c>
      <c r="GL81" s="1">
        <v>0.38152951746819502</v>
      </c>
      <c r="GM81" s="4">
        <v>496.07434715821802</v>
      </c>
      <c r="GN81" s="4">
        <v>1526.32434279576</v>
      </c>
      <c r="GO81" s="4">
        <v>-227.64576095089799</v>
      </c>
      <c r="GP81" s="1">
        <v>-0.14914638689043</v>
      </c>
      <c r="GQ81" s="4">
        <v>-848.79577416167501</v>
      </c>
      <c r="GR81" s="1">
        <v>-0.55610445982073498</v>
      </c>
      <c r="GS81" s="4">
        <v>665.12365591397895</v>
      </c>
      <c r="GT81" s="4">
        <v>658.140280861169</v>
      </c>
      <c r="GU81" s="4">
        <v>-7.8566552808640298</v>
      </c>
      <c r="GV81" s="1">
        <v>-1.19376605707581E-2</v>
      </c>
      <c r="GW81" s="4">
        <v>-231.69367745559899</v>
      </c>
      <c r="GX81" s="1">
        <v>-0.35204299781261</v>
      </c>
      <c r="GY81" s="4">
        <v>228.92043010752701</v>
      </c>
    </row>
    <row r="82" spans="1:207" s="8" customFormat="1" x14ac:dyDescent="0.25">
      <c r="A82" s="4" t="s">
        <v>220</v>
      </c>
      <c r="B82" s="4" t="s">
        <v>359</v>
      </c>
      <c r="C82" s="4" t="s">
        <v>360</v>
      </c>
      <c r="D82" s="30" t="s">
        <v>223</v>
      </c>
      <c r="E82" s="4"/>
      <c r="F82" s="5">
        <v>2341.84737166996</v>
      </c>
      <c r="G82" s="5">
        <v>2160.902989663</v>
      </c>
      <c r="H82" s="5">
        <v>2006.85858454906</v>
      </c>
      <c r="I82" s="5">
        <v>2233.5632541632599</v>
      </c>
      <c r="J82" s="5">
        <v>2059.18314394865</v>
      </c>
      <c r="K82" s="5">
        <v>1764.39074569995</v>
      </c>
      <c r="L82" s="5">
        <v>1596.2192764675799</v>
      </c>
      <c r="M82" s="5">
        <v>1459.4059690115901</v>
      </c>
      <c r="N82" s="5">
        <v>1328.60366457846</v>
      </c>
      <c r="O82" s="5">
        <v>1188.6425023252</v>
      </c>
      <c r="P82" s="5">
        <v>1161.2042300874</v>
      </c>
      <c r="Q82" s="5">
        <v>1537.7911711025299</v>
      </c>
      <c r="R82" s="5">
        <v>713.97351786706497</v>
      </c>
      <c r="S82" s="5">
        <v>1076.4762891354201</v>
      </c>
      <c r="T82" s="5">
        <v>1141.8436164447101</v>
      </c>
      <c r="U82" s="5">
        <v>1125.6257608855899</v>
      </c>
      <c r="V82" s="5">
        <v>1113.9788998896099</v>
      </c>
      <c r="W82" s="5">
        <v>998.28583228953801</v>
      </c>
      <c r="X82" s="5">
        <v>1130.8813787287199</v>
      </c>
      <c r="Y82" s="5">
        <v>1483.0457281910001</v>
      </c>
      <c r="Z82" s="5">
        <v>843.73954138193699</v>
      </c>
      <c r="AA82" s="5">
        <v>930.77767279358</v>
      </c>
      <c r="AB82" s="5">
        <v>423.28122060703402</v>
      </c>
      <c r="AC82" s="5">
        <v>4502.75036133296</v>
      </c>
      <c r="AD82" s="5">
        <v>4240.4218387123201</v>
      </c>
      <c r="AE82" s="5">
        <v>3823.5738896486</v>
      </c>
      <c r="AF82" s="5">
        <v>3055.6252454791702</v>
      </c>
      <c r="AG82" s="5">
        <v>2517.2461669036502</v>
      </c>
      <c r="AH82" s="5">
        <v>2698.9954011899399</v>
      </c>
      <c r="AI82" s="5">
        <v>1790.4498070024799</v>
      </c>
      <c r="AJ82" s="5">
        <v>2267.4693773303002</v>
      </c>
      <c r="AK82" s="5">
        <v>2112.2647321791501</v>
      </c>
      <c r="AL82" s="5">
        <v>2613.9271069197198</v>
      </c>
      <c r="AM82" s="5">
        <v>1774.5172141755199</v>
      </c>
      <c r="AN82" s="5">
        <v>423.28122060703402</v>
      </c>
      <c r="AO82" s="5">
        <v>8743.1722000452792</v>
      </c>
      <c r="AP82" s="5">
        <v>6879.1991351277702</v>
      </c>
      <c r="AQ82" s="5">
        <v>5216.2415680935901</v>
      </c>
      <c r="AR82" s="5">
        <v>4057.9191843327799</v>
      </c>
      <c r="AS82" s="5">
        <v>4726.1918390988703</v>
      </c>
      <c r="AT82" s="5">
        <v>2197.79843478255</v>
      </c>
      <c r="AU82" s="5">
        <f t="shared" si="25"/>
        <v>-1662.9575670341801</v>
      </c>
      <c r="AV82" s="5">
        <f t="shared" si="26"/>
        <v>-1158.3223837608102</v>
      </c>
      <c r="AW82" s="5">
        <f t="shared" si="27"/>
        <v>668.27265476609045</v>
      </c>
      <c r="AX82" s="5">
        <v>-136.81330745598601</v>
      </c>
      <c r="AY82" s="5">
        <v>-130.802304433134</v>
      </c>
      <c r="AZ82" s="5">
        <v>-139.96116225326</v>
      </c>
      <c r="BA82" s="5">
        <v>-27.438272237795399</v>
      </c>
      <c r="BB82" s="5">
        <v>376.58694101513299</v>
      </c>
      <c r="BC82" s="5">
        <v>-823.81765323546904</v>
      </c>
      <c r="BD82" s="5">
        <v>362.502771268353</v>
      </c>
      <c r="BE82" s="5">
        <v>65.367327309290403</v>
      </c>
      <c r="BF82" s="5">
        <v>-16.217855559121301</v>
      </c>
      <c r="BG82" s="5">
        <v>-11.6468609959788</v>
      </c>
      <c r="BH82" s="5">
        <v>-115.69306760006999</v>
      </c>
      <c r="BI82" s="5">
        <v>132.59554643918</v>
      </c>
      <c r="BJ82" s="5">
        <v>352.16434946228401</v>
      </c>
      <c r="BK82" s="5">
        <v>-639.30618680906605</v>
      </c>
      <c r="BL82" s="6">
        <v>87.038131411642794</v>
      </c>
      <c r="BM82" s="5" t="s">
        <v>244</v>
      </c>
      <c r="BN82" s="4" t="s">
        <v>244</v>
      </c>
      <c r="BO82" s="7">
        <v>81</v>
      </c>
      <c r="BP82" s="7">
        <v>64</v>
      </c>
      <c r="BQ82" s="4" t="s">
        <v>249</v>
      </c>
      <c r="BR82" s="5">
        <v>1328.60366457846</v>
      </c>
      <c r="BS82" s="5">
        <v>741.75063761031697</v>
      </c>
      <c r="BT82" s="1">
        <v>0.55829338529309402</v>
      </c>
      <c r="BU82" s="5">
        <v>458.60154982295501</v>
      </c>
      <c r="BV82" s="1">
        <v>0.345175587008832</v>
      </c>
      <c r="BW82" s="5">
        <v>272.130107526882</v>
      </c>
      <c r="BX82" s="5">
        <v>1188.6425023252</v>
      </c>
      <c r="BY82" s="5">
        <v>677.396050169148</v>
      </c>
      <c r="BZ82" s="1">
        <v>0.56989048334048398</v>
      </c>
      <c r="CA82" s="5">
        <v>453.40206977610598</v>
      </c>
      <c r="CB82" s="1">
        <v>0.38144527802865102</v>
      </c>
      <c r="CC82" s="5">
        <v>243.702150537634</v>
      </c>
      <c r="CD82" s="5">
        <v>1161.2042300874</v>
      </c>
      <c r="CE82" s="5">
        <v>679.24426320418797</v>
      </c>
      <c r="CF82" s="1">
        <v>0.58494814745297896</v>
      </c>
      <c r="CG82" s="5">
        <v>466.24531890045</v>
      </c>
      <c r="CH82" s="1">
        <v>0.40151879128562601</v>
      </c>
      <c r="CI82" s="5">
        <v>234.536559139785</v>
      </c>
      <c r="CJ82" s="5">
        <v>1537.7911711025299</v>
      </c>
      <c r="CK82" s="5">
        <v>1117.65697998059</v>
      </c>
      <c r="CL82" s="1">
        <v>0.72679372920269403</v>
      </c>
      <c r="CM82" s="5">
        <v>919.81269309873699</v>
      </c>
      <c r="CN82" s="1">
        <v>0.598138882823256</v>
      </c>
      <c r="CO82" s="5">
        <v>217.277073732719</v>
      </c>
      <c r="CP82" s="5">
        <v>713.97351786706497</v>
      </c>
      <c r="CQ82" s="5">
        <v>228.65091948366401</v>
      </c>
      <c r="CR82" s="1">
        <v>0.32025126109262297</v>
      </c>
      <c r="CS82" s="5">
        <v>12.0405750261751</v>
      </c>
      <c r="CT82" s="1">
        <v>1.6864175946112499E-2</v>
      </c>
      <c r="CU82" s="5">
        <v>245.443010752688</v>
      </c>
      <c r="CV82" s="5">
        <v>1076.4762891354201</v>
      </c>
      <c r="CW82" s="5">
        <v>535.53672122929197</v>
      </c>
      <c r="CX82" s="1">
        <v>0.49749049434188097</v>
      </c>
      <c r="CY82" s="5">
        <v>302.676692585041</v>
      </c>
      <c r="CZ82" s="1">
        <v>0.281173580542251</v>
      </c>
      <c r="DA82" s="5">
        <v>248.09784946236601</v>
      </c>
      <c r="DB82" s="5">
        <v>1141.8436164447101</v>
      </c>
      <c r="DC82" s="5">
        <v>583.49710446262804</v>
      </c>
      <c r="DD82" s="1">
        <v>0.51101315106479195</v>
      </c>
      <c r="DE82" s="5">
        <v>359.92140243244899</v>
      </c>
      <c r="DF82" s="1">
        <v>0.31521076726173303</v>
      </c>
      <c r="DG82" s="5">
        <v>248.594032258064</v>
      </c>
      <c r="DH82" s="5">
        <v>1125.6257608855899</v>
      </c>
      <c r="DI82" s="5">
        <v>572.27588761353604</v>
      </c>
      <c r="DJ82" s="1">
        <v>0.50840688575152804</v>
      </c>
      <c r="DK82" s="5">
        <v>350.22063254497903</v>
      </c>
      <c r="DL82" s="1">
        <v>0.31113416618098999</v>
      </c>
      <c r="DM82" s="5">
        <v>248.08944700460799</v>
      </c>
      <c r="DN82" s="5">
        <v>1114.63815267779</v>
      </c>
      <c r="DO82" s="5">
        <v>507.35383768691901</v>
      </c>
      <c r="DP82" s="1">
        <v>0.45517357939709702</v>
      </c>
      <c r="DQ82" s="5">
        <v>250.578888825261</v>
      </c>
      <c r="DR82" s="1">
        <v>0.22480738544905701</v>
      </c>
      <c r="DS82" s="5">
        <v>272.15623655913998</v>
      </c>
      <c r="DT82" s="5">
        <v>998.70737904255304</v>
      </c>
      <c r="DU82" s="5">
        <v>438.73073854275901</v>
      </c>
      <c r="DV82" s="1">
        <v>0.43929858510043701</v>
      </c>
      <c r="DW82" s="5">
        <v>195.85545638283199</v>
      </c>
      <c r="DX82" s="1">
        <v>0.196108950922737</v>
      </c>
      <c r="DY82" s="5">
        <v>277.42473118279599</v>
      </c>
      <c r="DZ82" s="5">
        <v>1130.8588062768899</v>
      </c>
      <c r="EA82" s="5">
        <v>631.66458368921406</v>
      </c>
      <c r="EB82" s="1">
        <v>0.55857068997750203</v>
      </c>
      <c r="EC82" s="5">
        <v>406.72204352684099</v>
      </c>
      <c r="ED82" s="1">
        <v>0.359657670143533</v>
      </c>
      <c r="EE82" s="5">
        <v>262.41655913978502</v>
      </c>
      <c r="EF82" s="5">
        <v>1482.93959430161</v>
      </c>
      <c r="EG82" s="5">
        <v>1031.4405071138301</v>
      </c>
      <c r="EH82" s="1">
        <v>0.695537775832056</v>
      </c>
      <c r="EI82" s="5">
        <v>795.147625830381</v>
      </c>
      <c r="EJ82" s="1">
        <v>0.53619690841477297</v>
      </c>
      <c r="EK82" s="5">
        <v>252.46405529953901</v>
      </c>
      <c r="EL82" s="5">
        <v>843.72941771339504</v>
      </c>
      <c r="EM82" s="5">
        <v>338.85844670788799</v>
      </c>
      <c r="EN82" s="1">
        <v>0.40161980795482299</v>
      </c>
      <c r="EO82" s="5">
        <v>126.817250200289</v>
      </c>
      <c r="EP82" s="1">
        <v>0.15030559269105301</v>
      </c>
      <c r="EQ82" s="5">
        <v>245.713440860215</v>
      </c>
      <c r="ER82" s="5">
        <v>930.68503304887099</v>
      </c>
      <c r="ES82" s="5">
        <v>480.06186717525901</v>
      </c>
      <c r="ET82" s="1">
        <v>0.51581560907088297</v>
      </c>
      <c r="EU82" s="5">
        <v>269.40854272810202</v>
      </c>
      <c r="EV82" s="1">
        <v>0.289473380532977</v>
      </c>
      <c r="EW82" s="5">
        <v>234.56774193548401</v>
      </c>
      <c r="EX82" s="5">
        <v>423.13704589000201</v>
      </c>
      <c r="EY82" s="5">
        <v>152.54587407021799</v>
      </c>
      <c r="EZ82" s="1">
        <v>0.36051174330378299</v>
      </c>
      <c r="FA82" s="5">
        <v>32.464522103150699</v>
      </c>
      <c r="FB82" s="1">
        <v>7.6723421923189705E-2</v>
      </c>
      <c r="FC82" s="5">
        <v>134.36365591397899</v>
      </c>
      <c r="FD82" s="4">
        <v>2517.2461669036502</v>
      </c>
      <c r="FE82" s="4">
        <v>1419.1466877794701</v>
      </c>
      <c r="FF82" s="1">
        <v>0.56376952974968297</v>
      </c>
      <c r="FG82" s="4">
        <v>912.00361959906104</v>
      </c>
      <c r="FH82" s="1">
        <v>0.362302118716055</v>
      </c>
      <c r="FI82" s="4">
        <v>515.83225806451605</v>
      </c>
      <c r="FJ82" s="4">
        <v>2698.9954011899399</v>
      </c>
      <c r="FK82" s="4">
        <v>1796.90124318478</v>
      </c>
      <c r="FL82" s="1">
        <v>0.66576669318982795</v>
      </c>
      <c r="FM82" s="4">
        <v>1386.0580119991901</v>
      </c>
      <c r="FN82" s="1">
        <v>0.51354589614643298</v>
      </c>
      <c r="FO82" s="4">
        <v>451.813632872504</v>
      </c>
      <c r="FP82" s="4">
        <v>1790.4498070024799</v>
      </c>
      <c r="FQ82" s="4">
        <v>764.18764071295698</v>
      </c>
      <c r="FR82" s="1">
        <v>0.42681321627906199</v>
      </c>
      <c r="FS82" s="4">
        <v>314.71726761121602</v>
      </c>
      <c r="FT82" s="1">
        <v>0.17577553214859801</v>
      </c>
      <c r="FU82" s="4">
        <v>493.54086021505401</v>
      </c>
      <c r="FV82" s="4">
        <v>2267.4693773303002</v>
      </c>
      <c r="FW82" s="4">
        <v>1155.7729920761601</v>
      </c>
      <c r="FX82" s="1">
        <v>0.50971933893853205</v>
      </c>
      <c r="FY82" s="4">
        <v>710.14203497742801</v>
      </c>
      <c r="FZ82" s="1">
        <v>0.31318704546896498</v>
      </c>
      <c r="GA82" s="4">
        <v>496.68347926267302</v>
      </c>
      <c r="GB82" s="4">
        <v>2113.3455317203502</v>
      </c>
      <c r="GC82" s="4">
        <v>946.08457622967796</v>
      </c>
      <c r="GD82" s="1">
        <v>0.44767150569056702</v>
      </c>
      <c r="GE82" s="4">
        <v>446.43434520809302</v>
      </c>
      <c r="GF82" s="1">
        <v>0.21124531625676901</v>
      </c>
      <c r="GG82" s="4">
        <v>549.58096774193496</v>
      </c>
      <c r="GH82" s="4">
        <v>2613.7984005785002</v>
      </c>
      <c r="GI82" s="4">
        <v>1663.10509080305</v>
      </c>
      <c r="GJ82" s="1">
        <v>0.63627902229757405</v>
      </c>
      <c r="GK82" s="4">
        <v>1201.8696693572199</v>
      </c>
      <c r="GL82" s="1">
        <v>0.45981727936294498</v>
      </c>
      <c r="GM82" s="4">
        <v>514.88061443932395</v>
      </c>
      <c r="GN82" s="4">
        <v>1774.41445076227</v>
      </c>
      <c r="GO82" s="4">
        <v>818.92031388314604</v>
      </c>
      <c r="GP82" s="1">
        <v>0.46151580513298301</v>
      </c>
      <c r="GQ82" s="4">
        <v>396.225792928391</v>
      </c>
      <c r="GR82" s="1">
        <v>0.22329946239908999</v>
      </c>
      <c r="GS82" s="4">
        <v>480.28118279569901</v>
      </c>
      <c r="GT82" s="4">
        <v>423.13704589000201</v>
      </c>
      <c r="GU82" s="4">
        <v>152.54587407021799</v>
      </c>
      <c r="GV82" s="1">
        <v>0.36051174330378299</v>
      </c>
      <c r="GW82" s="4">
        <v>32.464522103150699</v>
      </c>
      <c r="GX82" s="1">
        <v>7.6723421923189705E-2</v>
      </c>
      <c r="GY82" s="4">
        <v>134.36365591397899</v>
      </c>
    </row>
    <row r="83" spans="1:207" s="8" customFormat="1" x14ac:dyDescent="0.25">
      <c r="A83" s="4" t="s">
        <v>220</v>
      </c>
      <c r="B83" s="4" t="s">
        <v>361</v>
      </c>
      <c r="C83" s="4" t="s">
        <v>362</v>
      </c>
      <c r="D83" s="30" t="s">
        <v>232</v>
      </c>
      <c r="E83" s="4"/>
      <c r="F83" s="5"/>
      <c r="G83" s="5"/>
      <c r="H83" s="5"/>
      <c r="I83" s="5"/>
      <c r="J83" s="5">
        <v>104.16805030008599</v>
      </c>
      <c r="K83" s="5">
        <v>444.63909449765902</v>
      </c>
      <c r="L83" s="5">
        <v>376.55445437812602</v>
      </c>
      <c r="M83" s="5">
        <v>1047.13133642038</v>
      </c>
      <c r="N83" s="5">
        <v>861.56341002540205</v>
      </c>
      <c r="O83" s="5">
        <v>1069.05921714697</v>
      </c>
      <c r="P83" s="5">
        <v>1038.91342324941</v>
      </c>
      <c r="Q83" s="5">
        <v>1123.5609905067299</v>
      </c>
      <c r="R83" s="5">
        <v>1164.3515837812899</v>
      </c>
      <c r="S83" s="5">
        <v>1493.7499592224899</v>
      </c>
      <c r="T83" s="5">
        <v>1705.7256919732399</v>
      </c>
      <c r="U83" s="5">
        <v>1660.6906833809701</v>
      </c>
      <c r="V83" s="5">
        <v>1646.0416255652499</v>
      </c>
      <c r="W83" s="5">
        <v>1375.2860771774699</v>
      </c>
      <c r="X83" s="5">
        <v>870.08683289829605</v>
      </c>
      <c r="Y83" s="5">
        <v>791.54023318968598</v>
      </c>
      <c r="Z83" s="5">
        <v>740.98859537760802</v>
      </c>
      <c r="AA83" s="5">
        <v>949.51272721138002</v>
      </c>
      <c r="AB83" s="5">
        <v>641.18513154616596</v>
      </c>
      <c r="AC83" s="5">
        <v>0</v>
      </c>
      <c r="AD83" s="5">
        <v>0</v>
      </c>
      <c r="AE83" s="5">
        <v>548.80714479774599</v>
      </c>
      <c r="AF83" s="5">
        <v>1423.68579079851</v>
      </c>
      <c r="AG83" s="5">
        <v>1930.6226271723699</v>
      </c>
      <c r="AH83" s="5">
        <v>2162.4744137561402</v>
      </c>
      <c r="AI83" s="5">
        <v>2658.1015430037701</v>
      </c>
      <c r="AJ83" s="5">
        <v>3366.4163753542098</v>
      </c>
      <c r="AK83" s="5">
        <v>3021.3277027427198</v>
      </c>
      <c r="AL83" s="5">
        <v>1661.62706608798</v>
      </c>
      <c r="AM83" s="5">
        <v>1690.50132258899</v>
      </c>
      <c r="AN83" s="5">
        <v>641.18513154616596</v>
      </c>
      <c r="AO83" s="5"/>
      <c r="AP83" s="5">
        <v>1972.4929355962499</v>
      </c>
      <c r="AQ83" s="5">
        <v>4093.0970409285101</v>
      </c>
      <c r="AR83" s="5">
        <v>6024.5179183579803</v>
      </c>
      <c r="AS83" s="5">
        <v>4682.9547688307002</v>
      </c>
      <c r="AT83" s="5">
        <v>2331.6864541351501</v>
      </c>
      <c r="AU83" s="5">
        <f t="shared" si="25"/>
        <v>2120.6041053322601</v>
      </c>
      <c r="AV83" s="5">
        <f t="shared" si="26"/>
        <v>1931.4208774294702</v>
      </c>
      <c r="AW83" s="5">
        <f t="shared" si="27"/>
        <v>-1341.5631495272801</v>
      </c>
      <c r="AX83" s="5">
        <v>670.57688204225406</v>
      </c>
      <c r="AY83" s="5">
        <v>-185.567926394978</v>
      </c>
      <c r="AZ83" s="5">
        <v>207.49580712156799</v>
      </c>
      <c r="BA83" s="5">
        <v>-30.145793897561401</v>
      </c>
      <c r="BB83" s="5">
        <v>84.647567257323303</v>
      </c>
      <c r="BC83" s="5">
        <v>40.790593274556201</v>
      </c>
      <c r="BD83" s="5">
        <v>329.39837544119899</v>
      </c>
      <c r="BE83" s="5">
        <v>211.97573275075001</v>
      </c>
      <c r="BF83" s="5">
        <v>-45.035008592264603</v>
      </c>
      <c r="BG83" s="5">
        <v>-14.649057815720701</v>
      </c>
      <c r="BH83" s="5">
        <v>-270.75554838778203</v>
      </c>
      <c r="BI83" s="5">
        <v>-505.19924427917402</v>
      </c>
      <c r="BJ83" s="5">
        <v>-78.546599708609804</v>
      </c>
      <c r="BK83" s="5">
        <v>-50.551637812077402</v>
      </c>
      <c r="BL83" s="6">
        <v>208.52413183377101</v>
      </c>
      <c r="BM83" s="5" t="s">
        <v>344</v>
      </c>
      <c r="BN83" s="4" t="s">
        <v>344</v>
      </c>
      <c r="BO83" s="7">
        <v>142</v>
      </c>
      <c r="BP83" s="7">
        <v>65</v>
      </c>
      <c r="BQ83" s="4" t="s">
        <v>249</v>
      </c>
      <c r="BR83" s="5">
        <v>821.01187290944097</v>
      </c>
      <c r="BS83" s="5">
        <v>486.39101141960401</v>
      </c>
      <c r="BT83" s="1">
        <v>0.59242871810850595</v>
      </c>
      <c r="BU83" s="5">
        <v>362.98709322797203</v>
      </c>
      <c r="BV83" s="1">
        <v>0.442121612616448</v>
      </c>
      <c r="BW83" s="5">
        <v>115.92795698924699</v>
      </c>
      <c r="BX83" s="5">
        <v>1074.1314367339201</v>
      </c>
      <c r="BY83" s="5">
        <v>720.232302919679</v>
      </c>
      <c r="BZ83" s="1">
        <v>0.67052529912881798</v>
      </c>
      <c r="CA83" s="5">
        <v>564.03258983192802</v>
      </c>
      <c r="CB83" s="1">
        <v>0.52510574641308805</v>
      </c>
      <c r="CC83" s="5">
        <v>149.620430107527</v>
      </c>
      <c r="CD83" s="5">
        <v>1059.9078265743999</v>
      </c>
      <c r="CE83" s="5">
        <v>682.02781963145696</v>
      </c>
      <c r="CF83" s="1">
        <v>0.64347842570024105</v>
      </c>
      <c r="CG83" s="5">
        <v>505.52394431631001</v>
      </c>
      <c r="CH83" s="1">
        <v>0.476950855198565</v>
      </c>
      <c r="CI83" s="5">
        <v>173.99677419354799</v>
      </c>
      <c r="CJ83" s="5">
        <v>1135.5979387369</v>
      </c>
      <c r="CK83" s="5">
        <v>747.21489865455101</v>
      </c>
      <c r="CL83" s="1">
        <v>0.65799247529954097</v>
      </c>
      <c r="CM83" s="5">
        <v>571.65606961553601</v>
      </c>
      <c r="CN83" s="1">
        <v>0.50339653685121599</v>
      </c>
      <c r="CO83" s="5">
        <v>175.99654377880199</v>
      </c>
      <c r="CP83" s="5">
        <v>1175.8214354325301</v>
      </c>
      <c r="CQ83" s="5">
        <v>726.06566654055905</v>
      </c>
      <c r="CR83" s="1">
        <v>0.61749653872696697</v>
      </c>
      <c r="CS83" s="5">
        <v>568.32398999226598</v>
      </c>
      <c r="CT83" s="1">
        <v>0.48334208993494598</v>
      </c>
      <c r="CU83" s="5">
        <v>180.75483870967699</v>
      </c>
      <c r="CV83" s="5">
        <v>1493.69093421805</v>
      </c>
      <c r="CW83" s="5">
        <v>851.756654224155</v>
      </c>
      <c r="CX83" s="1">
        <v>0.57023620798103802</v>
      </c>
      <c r="CY83" s="5">
        <v>628.87896300888599</v>
      </c>
      <c r="CZ83" s="1">
        <v>0.42102348524871103</v>
      </c>
      <c r="DA83" s="5">
        <v>230.620430107527</v>
      </c>
      <c r="DB83" s="5">
        <v>1697.41360978595</v>
      </c>
      <c r="DC83" s="5">
        <v>882.64169557838704</v>
      </c>
      <c r="DD83" s="1">
        <v>0.51999211652938804</v>
      </c>
      <c r="DE83" s="5">
        <v>655.95276940694202</v>
      </c>
      <c r="DF83" s="1">
        <v>0.38644250619014298</v>
      </c>
      <c r="DG83" s="5">
        <v>244.833333333333</v>
      </c>
      <c r="DH83" s="5">
        <v>1644.1198953646101</v>
      </c>
      <c r="DI83" s="5">
        <v>789.23368317579195</v>
      </c>
      <c r="DJ83" s="1">
        <v>0.480034141914431</v>
      </c>
      <c r="DK83" s="5">
        <v>579.52974444881602</v>
      </c>
      <c r="DL83" s="1">
        <v>0.35248630351273602</v>
      </c>
      <c r="DM83" s="5">
        <v>232.211255760369</v>
      </c>
      <c r="DN83" s="5">
        <v>1569.16934333788</v>
      </c>
      <c r="DO83" s="5">
        <v>792.91809555228201</v>
      </c>
      <c r="DP83" s="1">
        <v>0.50531072310246405</v>
      </c>
      <c r="DQ83" s="5">
        <v>587.88047066171305</v>
      </c>
      <c r="DR83" s="1">
        <v>0.37464437675744799</v>
      </c>
      <c r="DS83" s="5">
        <v>211.849602150538</v>
      </c>
      <c r="DT83" s="5">
        <v>1305.88211578304</v>
      </c>
      <c r="DU83" s="5">
        <v>490.967772382634</v>
      </c>
      <c r="DV83" s="1">
        <v>0.37596638046324599</v>
      </c>
      <c r="DW83" s="5">
        <v>309.71854624106601</v>
      </c>
      <c r="DX83" s="1">
        <v>0.23717190280636599</v>
      </c>
      <c r="DY83" s="5">
        <v>191.98516129032299</v>
      </c>
      <c r="DZ83" s="5">
        <v>827.50651964221402</v>
      </c>
      <c r="EA83" s="5">
        <v>473.40138258093998</v>
      </c>
      <c r="EB83" s="1">
        <v>0.57208175566474395</v>
      </c>
      <c r="EC83" s="5">
        <v>381.24767137259101</v>
      </c>
      <c r="ED83" s="1">
        <v>0.46071863160356702</v>
      </c>
      <c r="EE83" s="5">
        <v>105.104838709677</v>
      </c>
      <c r="EF83" s="5">
        <v>785.12762713339805</v>
      </c>
      <c r="EG83" s="5">
        <v>498.02898974692999</v>
      </c>
      <c r="EH83" s="1">
        <v>0.63432870343041903</v>
      </c>
      <c r="EI83" s="5">
        <v>400.40250029492199</v>
      </c>
      <c r="EJ83" s="1">
        <v>0.509983964972475</v>
      </c>
      <c r="EK83" s="5">
        <v>105.004032258065</v>
      </c>
      <c r="EL83" s="5">
        <v>757.98279490271295</v>
      </c>
      <c r="EM83" s="5">
        <v>481.25731289979802</v>
      </c>
      <c r="EN83" s="1">
        <v>0.63491851811961997</v>
      </c>
      <c r="EO83" s="5">
        <v>394.749488632946</v>
      </c>
      <c r="EP83" s="1">
        <v>0.52078951037881005</v>
      </c>
      <c r="EQ83" s="5">
        <v>100.274193548387</v>
      </c>
      <c r="ER83" s="5">
        <v>986.67129038875203</v>
      </c>
      <c r="ES83" s="5">
        <v>587.87433585380302</v>
      </c>
      <c r="ET83" s="1">
        <v>0.59581579152077901</v>
      </c>
      <c r="EU83" s="5">
        <v>462.71488579642897</v>
      </c>
      <c r="EV83" s="1">
        <v>0.46896559198972798</v>
      </c>
      <c r="EW83" s="5">
        <v>122.87688172043001</v>
      </c>
      <c r="EX83" s="5">
        <v>660.25764001775997</v>
      </c>
      <c r="EY83" s="5">
        <v>384.92366199974401</v>
      </c>
      <c r="EZ83" s="1">
        <v>0.582990091548793</v>
      </c>
      <c r="FA83" s="5">
        <v>305.06958364823601</v>
      </c>
      <c r="FB83" s="1">
        <v>0.46204627581443902</v>
      </c>
      <c r="FC83" s="5">
        <v>77.177956989247306</v>
      </c>
      <c r="FD83" s="4">
        <v>1895.14330964336</v>
      </c>
      <c r="FE83" s="4">
        <v>1206.6233143392799</v>
      </c>
      <c r="FF83" s="1">
        <v>0.63669238531958405</v>
      </c>
      <c r="FG83" s="4">
        <v>927.01968305990101</v>
      </c>
      <c r="FH83" s="1">
        <v>0.48915545243612901</v>
      </c>
      <c r="FI83" s="4">
        <v>265.54838709677398</v>
      </c>
      <c r="FJ83" s="4">
        <v>2195.5057653112999</v>
      </c>
      <c r="FK83" s="4">
        <v>1429.2427182860099</v>
      </c>
      <c r="FL83" s="1">
        <v>0.65098563659811504</v>
      </c>
      <c r="FM83" s="4">
        <v>1077.18001393185</v>
      </c>
      <c r="FN83" s="1">
        <v>0.49062955376895301</v>
      </c>
      <c r="FO83" s="4">
        <v>349.99331797234998</v>
      </c>
      <c r="FP83" s="4">
        <v>2669.5123696505798</v>
      </c>
      <c r="FQ83" s="4">
        <v>1577.82232076471</v>
      </c>
      <c r="FR83" s="1">
        <v>0.59105263519391105</v>
      </c>
      <c r="FS83" s="4">
        <v>1197.20295300115</v>
      </c>
      <c r="FT83" s="1">
        <v>0.44847252502443302</v>
      </c>
      <c r="FU83" s="4">
        <v>411.37526881720402</v>
      </c>
      <c r="FV83" s="4">
        <v>3341.5335051505599</v>
      </c>
      <c r="FW83" s="4">
        <v>1671.87537875418</v>
      </c>
      <c r="FX83" s="1">
        <v>0.50033177167823994</v>
      </c>
      <c r="FY83" s="4">
        <v>1235.4825138557601</v>
      </c>
      <c r="FZ83" s="1">
        <v>0.36973518653977699</v>
      </c>
      <c r="GA83" s="4">
        <v>477.04458909370197</v>
      </c>
      <c r="GB83" s="4">
        <v>2875.0514591209198</v>
      </c>
      <c r="GC83" s="4">
        <v>1283.88586793492</v>
      </c>
      <c r="GD83" s="1">
        <v>0.446561004625455</v>
      </c>
      <c r="GE83" s="4">
        <v>897.599016902779</v>
      </c>
      <c r="GF83" s="1">
        <v>0.31220276564275201</v>
      </c>
      <c r="GG83" s="4">
        <v>403.83476344086</v>
      </c>
      <c r="GH83" s="4">
        <v>1612.6341467756099</v>
      </c>
      <c r="GI83" s="4">
        <v>971.43037232787003</v>
      </c>
      <c r="GJ83" s="1">
        <v>0.60238732651804505</v>
      </c>
      <c r="GK83" s="4">
        <v>781.65017166751204</v>
      </c>
      <c r="GL83" s="1">
        <v>0.48470396911189401</v>
      </c>
      <c r="GM83" s="4">
        <v>210.10887096774201</v>
      </c>
      <c r="GN83" s="4">
        <v>1744.65408529146</v>
      </c>
      <c r="GO83" s="4">
        <v>1069.1316487536001</v>
      </c>
      <c r="GP83" s="1">
        <v>0.61280437065837601</v>
      </c>
      <c r="GQ83" s="4">
        <v>857.46437442937497</v>
      </c>
      <c r="GR83" s="1">
        <v>0.491481022890636</v>
      </c>
      <c r="GS83" s="4">
        <v>223.15107526881701</v>
      </c>
      <c r="GT83" s="4">
        <v>660.25764001775997</v>
      </c>
      <c r="GU83" s="4">
        <v>384.92366199974401</v>
      </c>
      <c r="GV83" s="1">
        <v>0.582990091548793</v>
      </c>
      <c r="GW83" s="4">
        <v>305.06958364823601</v>
      </c>
      <c r="GX83" s="1">
        <v>0.46204627581443902</v>
      </c>
      <c r="GY83" s="4">
        <v>77.177956989247306</v>
      </c>
    </row>
    <row r="84" spans="1:207" s="8" customFormat="1" x14ac:dyDescent="0.25">
      <c r="A84" s="4" t="s">
        <v>220</v>
      </c>
      <c r="B84" s="4" t="s">
        <v>363</v>
      </c>
      <c r="C84" s="4" t="s">
        <v>364</v>
      </c>
      <c r="D84" s="30" t="s">
        <v>228</v>
      </c>
      <c r="E84" s="4" t="s">
        <v>229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>
        <v>69.177773154334105</v>
      </c>
      <c r="U84" s="5">
        <v>530.89793889749399</v>
      </c>
      <c r="V84" s="5">
        <v>820.34633152602396</v>
      </c>
      <c r="W84" s="5">
        <v>1096.34305296149</v>
      </c>
      <c r="X84" s="5">
        <v>1154.9680279479801</v>
      </c>
      <c r="Y84" s="5">
        <v>1520.24469760697</v>
      </c>
      <c r="Z84" s="5">
        <v>2169.9950120553499</v>
      </c>
      <c r="AA84" s="5">
        <v>1798.2174199477499</v>
      </c>
      <c r="AB84" s="5">
        <v>1338.4076986273401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600.07571205182899</v>
      </c>
      <c r="AK84" s="5">
        <v>1916.6893844875201</v>
      </c>
      <c r="AL84" s="5">
        <v>2675.2127255549499</v>
      </c>
      <c r="AM84" s="5">
        <v>3968.2124320030998</v>
      </c>
      <c r="AN84" s="5">
        <v>1338.4076986273401</v>
      </c>
      <c r="AO84" s="5"/>
      <c r="AP84" s="5"/>
      <c r="AQ84" s="5"/>
      <c r="AR84" s="5">
        <v>600.07571205182899</v>
      </c>
      <c r="AS84" s="5">
        <v>4591.9021100424598</v>
      </c>
      <c r="AT84" s="5">
        <v>5306.6201306304401</v>
      </c>
      <c r="AU84" s="5">
        <f t="shared" ref="AU84:AV147" si="28">AQ84-AP84</f>
        <v>0</v>
      </c>
      <c r="AV84" s="5">
        <f t="shared" si="28"/>
        <v>600.07571205182899</v>
      </c>
      <c r="AW84" s="5">
        <f t="shared" ref="AW84:AW147" si="29">AS84-AR84</f>
        <v>3991.8263979906305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69.177773154334105</v>
      </c>
      <c r="BF84" s="5">
        <v>461.72016574316001</v>
      </c>
      <c r="BG84" s="5">
        <v>289.44839262852901</v>
      </c>
      <c r="BH84" s="5">
        <v>275.996721435469</v>
      </c>
      <c r="BI84" s="5">
        <v>58.624974986486698</v>
      </c>
      <c r="BJ84" s="5">
        <v>365.27666965898902</v>
      </c>
      <c r="BK84" s="5">
        <v>649.75031444838305</v>
      </c>
      <c r="BL84" s="6">
        <v>-371.77759210760502</v>
      </c>
      <c r="BM84" s="5" t="s">
        <v>344</v>
      </c>
      <c r="BN84" s="4" t="s">
        <v>344</v>
      </c>
      <c r="BO84" s="7">
        <v>138</v>
      </c>
      <c r="BP84" s="7">
        <v>66</v>
      </c>
      <c r="BQ84" s="4" t="s">
        <v>249</v>
      </c>
      <c r="BR84" s="5"/>
      <c r="BS84" s="5"/>
      <c r="BT84" s="1"/>
      <c r="BU84" s="5"/>
      <c r="BV84" s="1"/>
      <c r="BW84" s="5"/>
      <c r="BX84" s="5"/>
      <c r="BY84" s="5"/>
      <c r="BZ84" s="1"/>
      <c r="CA84" s="5"/>
      <c r="CB84" s="1"/>
      <c r="CC84" s="5"/>
      <c r="CD84" s="5"/>
      <c r="CE84" s="5"/>
      <c r="CF84" s="1"/>
      <c r="CG84" s="5"/>
      <c r="CH84" s="1"/>
      <c r="CI84" s="5"/>
      <c r="CJ84" s="5"/>
      <c r="CK84" s="5"/>
      <c r="CL84" s="1"/>
      <c r="CM84" s="5"/>
      <c r="CN84" s="1"/>
      <c r="CO84" s="5"/>
      <c r="CP84" s="5"/>
      <c r="CQ84" s="5"/>
      <c r="CR84" s="1"/>
      <c r="CS84" s="5"/>
      <c r="CT84" s="1"/>
      <c r="CU84" s="5"/>
      <c r="CV84" s="5"/>
      <c r="CW84" s="5"/>
      <c r="CX84" s="1"/>
      <c r="CY84" s="5"/>
      <c r="CZ84" s="1"/>
      <c r="DA84" s="5"/>
      <c r="DB84" s="5">
        <v>71.880119702404699</v>
      </c>
      <c r="DC84" s="5">
        <v>40.8479311810814</v>
      </c>
      <c r="DD84" s="1">
        <v>0.56827856367238205</v>
      </c>
      <c r="DE84" s="5">
        <v>32.973959450846202</v>
      </c>
      <c r="DF84" s="1">
        <v>0.45873545546896299</v>
      </c>
      <c r="DG84" s="5">
        <v>7.4193548387096797</v>
      </c>
      <c r="DH84" s="5">
        <v>543.42554841939398</v>
      </c>
      <c r="DI84" s="5">
        <v>117.808027488787</v>
      </c>
      <c r="DJ84" s="1">
        <v>0.21678779702471301</v>
      </c>
      <c r="DK84" s="5">
        <v>-21.792422754643798</v>
      </c>
      <c r="DL84" s="1">
        <v>-4.0101947392847399E-2</v>
      </c>
      <c r="DM84" s="5">
        <v>105.35875576036899</v>
      </c>
      <c r="DN84" s="5">
        <v>799.17513966831405</v>
      </c>
      <c r="DO84" s="5">
        <v>221.74391387429</v>
      </c>
      <c r="DP84" s="1">
        <v>0.27746598069394601</v>
      </c>
      <c r="DQ84" s="5">
        <v>7.2019267143192502</v>
      </c>
      <c r="DR84" s="1">
        <v>9.0117001353524507E-3</v>
      </c>
      <c r="DS84" s="5">
        <v>157.34892473118299</v>
      </c>
      <c r="DT84" s="5">
        <v>1005.0397125004999</v>
      </c>
      <c r="DU84" s="5">
        <v>454.956727712896</v>
      </c>
      <c r="DV84" s="1">
        <v>0.45267537397202001</v>
      </c>
      <c r="DW84" s="5">
        <v>228.857316245097</v>
      </c>
      <c r="DX84" s="1">
        <v>0.22770972469904499</v>
      </c>
      <c r="DY84" s="5">
        <v>191.628494623656</v>
      </c>
      <c r="DZ84" s="5">
        <v>1102.19464573607</v>
      </c>
      <c r="EA84" s="5">
        <v>520.97264299498397</v>
      </c>
      <c r="EB84" s="1">
        <v>0.47266845743663299</v>
      </c>
      <c r="EC84" s="5">
        <v>284.55737740992203</v>
      </c>
      <c r="ED84" s="1">
        <v>0.25817343471115201</v>
      </c>
      <c r="EE84" s="5">
        <v>206.42150537634399</v>
      </c>
      <c r="EF84" s="5">
        <v>1503.9411114505599</v>
      </c>
      <c r="EG84" s="5">
        <v>882.40231225309299</v>
      </c>
      <c r="EH84" s="1">
        <v>0.58672663812083203</v>
      </c>
      <c r="EI84" s="5">
        <v>624.09389914550502</v>
      </c>
      <c r="EJ84" s="1">
        <v>0.41497229804667302</v>
      </c>
      <c r="EK84" s="5">
        <v>247.77960829493099</v>
      </c>
      <c r="EL84" s="5">
        <v>2176.2270646437401</v>
      </c>
      <c r="EM84" s="5">
        <v>1296.4729844856699</v>
      </c>
      <c r="EN84" s="1">
        <v>0.59574343392237605</v>
      </c>
      <c r="EO84" s="5">
        <v>1024.26204926779</v>
      </c>
      <c r="EP84" s="1">
        <v>0.47065954923020298</v>
      </c>
      <c r="EQ84" s="5">
        <v>273.76720430107503</v>
      </c>
      <c r="ER84" s="5">
        <v>1795.5107535991799</v>
      </c>
      <c r="ES84" s="5">
        <v>945.21290210012899</v>
      </c>
      <c r="ET84" s="1">
        <v>0.52643121195760401</v>
      </c>
      <c r="EU84" s="5">
        <v>666.66930942590295</v>
      </c>
      <c r="EV84" s="1">
        <v>0.37129786501669998</v>
      </c>
      <c r="EW84" s="5">
        <v>287.02150537634401</v>
      </c>
      <c r="EX84" s="5">
        <v>1323.6781071067301</v>
      </c>
      <c r="EY84" s="5">
        <v>737.25338064773302</v>
      </c>
      <c r="EZ84" s="1">
        <v>0.55697331299012698</v>
      </c>
      <c r="FA84" s="5">
        <v>446.27848440391199</v>
      </c>
      <c r="FB84" s="1">
        <v>0.33715031019088199</v>
      </c>
      <c r="FC84" s="5">
        <v>206.02526881720399</v>
      </c>
      <c r="FD84" s="4">
        <v>0</v>
      </c>
      <c r="FE84" s="4">
        <v>0</v>
      </c>
      <c r="FF84" s="1"/>
      <c r="FG84" s="4">
        <v>0</v>
      </c>
      <c r="FH84" s="1"/>
      <c r="FI84" s="4">
        <v>0</v>
      </c>
      <c r="FJ84" s="4">
        <v>0</v>
      </c>
      <c r="FK84" s="4">
        <v>0</v>
      </c>
      <c r="FL84" s="1"/>
      <c r="FM84" s="4">
        <v>0</v>
      </c>
      <c r="FN84" s="1"/>
      <c r="FO84" s="4">
        <v>0</v>
      </c>
      <c r="FP84" s="4">
        <v>0</v>
      </c>
      <c r="FQ84" s="4">
        <v>0</v>
      </c>
      <c r="FR84" s="1"/>
      <c r="FS84" s="4">
        <v>0</v>
      </c>
      <c r="FT84" s="1"/>
      <c r="FU84" s="4">
        <v>0</v>
      </c>
      <c r="FV84" s="4">
        <v>615.30566812179904</v>
      </c>
      <c r="FW84" s="4">
        <v>158.65595866986899</v>
      </c>
      <c r="FX84" s="1">
        <v>0.25784901210834099</v>
      </c>
      <c r="FY84" s="4">
        <v>11.181536696202301</v>
      </c>
      <c r="FZ84" s="1">
        <v>1.8172328446662299E-2</v>
      </c>
      <c r="GA84" s="4">
        <v>112.778110599078</v>
      </c>
      <c r="GB84" s="4">
        <v>1804.21485216882</v>
      </c>
      <c r="GC84" s="4">
        <v>676.70064158718696</v>
      </c>
      <c r="GD84" s="1">
        <v>0.375066550845503</v>
      </c>
      <c r="GE84" s="4">
        <v>236.059242959416</v>
      </c>
      <c r="GF84" s="1">
        <v>0.13083765643302001</v>
      </c>
      <c r="GG84" s="4">
        <v>348.97741935483901</v>
      </c>
      <c r="GH84" s="4">
        <v>2606.1357571866301</v>
      </c>
      <c r="GI84" s="4">
        <v>1403.3749552480799</v>
      </c>
      <c r="GJ84" s="1">
        <v>0.538488814858612</v>
      </c>
      <c r="GK84" s="4">
        <v>908.65127655542699</v>
      </c>
      <c r="GL84" s="1">
        <v>0.348658458811959</v>
      </c>
      <c r="GM84" s="4">
        <v>454.20111367127498</v>
      </c>
      <c r="GN84" s="4">
        <v>3971.7378182429202</v>
      </c>
      <c r="GO84" s="4">
        <v>2241.6858865857998</v>
      </c>
      <c r="GP84" s="1">
        <v>0.56440933142397498</v>
      </c>
      <c r="GQ84" s="4">
        <v>1690.9313586936901</v>
      </c>
      <c r="GR84" s="1">
        <v>0.42574093157079401</v>
      </c>
      <c r="GS84" s="4">
        <v>560.78870967741898</v>
      </c>
      <c r="GT84" s="4">
        <v>1323.6781071067301</v>
      </c>
      <c r="GU84" s="4">
        <v>737.25338064773302</v>
      </c>
      <c r="GV84" s="1">
        <v>0.55697331299012698</v>
      </c>
      <c r="GW84" s="4">
        <v>446.27848440391199</v>
      </c>
      <c r="GX84" s="1">
        <v>0.33715031019088199</v>
      </c>
      <c r="GY84" s="4">
        <v>206.02526881720399</v>
      </c>
    </row>
    <row r="85" spans="1:207" s="8" customFormat="1" x14ac:dyDescent="0.25">
      <c r="A85" s="4" t="s">
        <v>220</v>
      </c>
      <c r="B85" s="4" t="s">
        <v>365</v>
      </c>
      <c r="C85" s="4" t="s">
        <v>366</v>
      </c>
      <c r="D85" s="30" t="s">
        <v>264</v>
      </c>
      <c r="E85" s="4"/>
      <c r="F85" s="5"/>
      <c r="G85" s="5"/>
      <c r="H85" s="5">
        <v>0</v>
      </c>
      <c r="I85" s="5">
        <v>2930.0480702698301</v>
      </c>
      <c r="J85" s="5">
        <v>3787.3106299347701</v>
      </c>
      <c r="K85" s="5">
        <v>2779.3792383647601</v>
      </c>
      <c r="L85" s="5">
        <v>2853.7271743874799</v>
      </c>
      <c r="M85" s="5">
        <v>1723.9470695893001</v>
      </c>
      <c r="N85" s="5">
        <v>1668.3187607385501</v>
      </c>
      <c r="O85" s="5">
        <v>908.35995118518099</v>
      </c>
      <c r="P85" s="5">
        <v>1282.56032356021</v>
      </c>
      <c r="Q85" s="5">
        <v>1083.8393038123099</v>
      </c>
      <c r="R85" s="5">
        <v>1222.08632475179</v>
      </c>
      <c r="S85" s="5">
        <v>1649.87187137917</v>
      </c>
      <c r="T85" s="5">
        <v>1676.9894562378799</v>
      </c>
      <c r="U85" s="5">
        <v>1681.9140513480299</v>
      </c>
      <c r="V85" s="5">
        <v>1201.8422843215201</v>
      </c>
      <c r="W85" s="5">
        <v>1087.8886184314599</v>
      </c>
      <c r="X85" s="5">
        <v>991.62528893711601</v>
      </c>
      <c r="Y85" s="5">
        <v>1253.3223269898999</v>
      </c>
      <c r="Z85" s="5">
        <v>944.03418041467705</v>
      </c>
      <c r="AA85" s="5">
        <v>567.65766800313804</v>
      </c>
      <c r="AB85" s="5">
        <v>513.48566404083397</v>
      </c>
      <c r="AC85" s="5">
        <v>0</v>
      </c>
      <c r="AD85" s="5">
        <v>2930.0480702698301</v>
      </c>
      <c r="AE85" s="5">
        <v>6566.6898682995297</v>
      </c>
      <c r="AF85" s="5">
        <v>4577.6742439767804</v>
      </c>
      <c r="AG85" s="5">
        <v>2576.6787119237301</v>
      </c>
      <c r="AH85" s="5">
        <v>2366.3996273725202</v>
      </c>
      <c r="AI85" s="5">
        <v>2871.95819613096</v>
      </c>
      <c r="AJ85" s="5">
        <v>3358.9035075859101</v>
      </c>
      <c r="AK85" s="5">
        <v>2289.73090275298</v>
      </c>
      <c r="AL85" s="5">
        <v>2244.9476159270098</v>
      </c>
      <c r="AM85" s="5">
        <v>1511.69184841782</v>
      </c>
      <c r="AN85" s="5">
        <v>513.48566404083397</v>
      </c>
      <c r="AO85" s="5">
        <v>2930.0480702698301</v>
      </c>
      <c r="AP85" s="5">
        <v>11144.3641122763</v>
      </c>
      <c r="AQ85" s="5">
        <v>4943.0783392962503</v>
      </c>
      <c r="AR85" s="5">
        <v>6230.8617037168697</v>
      </c>
      <c r="AS85" s="5">
        <v>4534.6785186799898</v>
      </c>
      <c r="AT85" s="5">
        <v>2025.17751245865</v>
      </c>
      <c r="AU85" s="5">
        <f t="shared" si="28"/>
        <v>-6201.2857729800498</v>
      </c>
      <c r="AV85" s="5">
        <f t="shared" si="28"/>
        <v>1287.7833644206194</v>
      </c>
      <c r="AW85" s="5">
        <f t="shared" si="29"/>
        <v>-1696.1831850368799</v>
      </c>
      <c r="AX85" s="5">
        <v>-1129.78010479819</v>
      </c>
      <c r="AY85" s="5">
        <v>-55.628308850747501</v>
      </c>
      <c r="AZ85" s="5">
        <v>-759.95880955336702</v>
      </c>
      <c r="BA85" s="5">
        <v>374.200372375028</v>
      </c>
      <c r="BB85" s="5">
        <v>-198.72101974789999</v>
      </c>
      <c r="BC85" s="5">
        <v>138.24702093948301</v>
      </c>
      <c r="BD85" s="5">
        <v>427.78554662737901</v>
      </c>
      <c r="BE85" s="5">
        <v>27.117584858712</v>
      </c>
      <c r="BF85" s="5">
        <v>4.9245951101431702</v>
      </c>
      <c r="BG85" s="5">
        <v>-480.07176702650798</v>
      </c>
      <c r="BH85" s="5">
        <v>-113.953665890059</v>
      </c>
      <c r="BI85" s="5">
        <v>-96.263329494343694</v>
      </c>
      <c r="BJ85" s="5">
        <v>261.69703805277999</v>
      </c>
      <c r="BK85" s="5">
        <v>-309.288146575219</v>
      </c>
      <c r="BL85" s="6">
        <v>-376.37651241153901</v>
      </c>
      <c r="BM85" s="5" t="s">
        <v>224</v>
      </c>
      <c r="BN85" s="4" t="s">
        <v>224</v>
      </c>
      <c r="BO85" s="7">
        <v>6</v>
      </c>
      <c r="BP85" s="7">
        <v>67</v>
      </c>
      <c r="BQ85" s="4" t="s">
        <v>249</v>
      </c>
      <c r="BR85" s="5">
        <v>1669.9873563046101</v>
      </c>
      <c r="BS85" s="5">
        <v>-395.66103065050601</v>
      </c>
      <c r="BT85" s="1">
        <v>-0.236924566618298</v>
      </c>
      <c r="BU85" s="5">
        <v>-690.81594451420403</v>
      </c>
      <c r="BV85" s="1">
        <v>-0.41366537411568199</v>
      </c>
      <c r="BW85" s="5">
        <v>244.54515053763399</v>
      </c>
      <c r="BX85" s="5">
        <v>912.75914993553499</v>
      </c>
      <c r="BY85" s="5">
        <v>-1078.1553988701</v>
      </c>
      <c r="BZ85" s="1">
        <v>-1.1812047010936599</v>
      </c>
      <c r="CA85" s="5">
        <v>-1393.97711417656</v>
      </c>
      <c r="CB85" s="1">
        <v>-1.5272124243016501</v>
      </c>
      <c r="CC85" s="5">
        <v>251.09784946236601</v>
      </c>
      <c r="CD85" s="5">
        <v>1280.1565381580599</v>
      </c>
      <c r="CE85" s="5">
        <v>-316.32367929589202</v>
      </c>
      <c r="CF85" s="1">
        <v>-0.24709765553440199</v>
      </c>
      <c r="CG85" s="5">
        <v>-620.17440718208002</v>
      </c>
      <c r="CH85" s="1">
        <v>-0.484452009341305</v>
      </c>
      <c r="CI85" s="5">
        <v>225.31190322580599</v>
      </c>
      <c r="CJ85" s="5">
        <v>1086.0555104661</v>
      </c>
      <c r="CK85" s="5">
        <v>-309.029448745911</v>
      </c>
      <c r="CL85" s="1">
        <v>-0.28454295914698402</v>
      </c>
      <c r="CM85" s="5">
        <v>-619.33931733461498</v>
      </c>
      <c r="CN85" s="1">
        <v>-0.57026488182801804</v>
      </c>
      <c r="CO85" s="5">
        <v>214.77419354838699</v>
      </c>
      <c r="CP85" s="5">
        <v>1271.2102392613201</v>
      </c>
      <c r="CQ85" s="5">
        <v>125.324234188419</v>
      </c>
      <c r="CR85" s="1">
        <v>9.8586551868275293E-2</v>
      </c>
      <c r="CS85" s="5">
        <v>-125.842653989423</v>
      </c>
      <c r="CT85" s="1">
        <v>-9.8994367810117695E-2</v>
      </c>
      <c r="CU85" s="5">
        <v>203.40695698924699</v>
      </c>
      <c r="CV85" s="5">
        <v>1687.70225358108</v>
      </c>
      <c r="CW85" s="5">
        <v>333.22496435071298</v>
      </c>
      <c r="CX85" s="1">
        <v>0.19744298121523099</v>
      </c>
      <c r="CY85" s="5">
        <v>53.391936164257501</v>
      </c>
      <c r="CZ85" s="1">
        <v>3.1635874189873799E-2</v>
      </c>
      <c r="DA85" s="5">
        <v>216.11597849462399</v>
      </c>
      <c r="DB85" s="5">
        <v>1676.9894562378799</v>
      </c>
      <c r="DC85" s="5">
        <v>269.62449432199099</v>
      </c>
      <c r="DD85" s="1">
        <v>0.16077888463703299</v>
      </c>
      <c r="DE85" s="5">
        <v>-24.227465091360799</v>
      </c>
      <c r="DF85" s="1">
        <v>-1.44469990561015E-2</v>
      </c>
      <c r="DG85" s="5">
        <v>228.82333333333301</v>
      </c>
      <c r="DH85" s="5">
        <v>1681.9140513480299</v>
      </c>
      <c r="DI85" s="5">
        <v>529.12666478446795</v>
      </c>
      <c r="DJ85" s="1">
        <v>0.31459792155275801</v>
      </c>
      <c r="DK85" s="5">
        <v>267.92297243486502</v>
      </c>
      <c r="DL85" s="1">
        <v>0.159296470720445</v>
      </c>
      <c r="DM85" s="5">
        <v>196.29313364055301</v>
      </c>
      <c r="DN85" s="5">
        <v>1201.8422843215201</v>
      </c>
      <c r="DO85" s="5">
        <v>237.05542053233401</v>
      </c>
      <c r="DP85" s="1">
        <v>0.19724336847256099</v>
      </c>
      <c r="DQ85" s="5">
        <v>48.911050286316602</v>
      </c>
      <c r="DR85" s="1">
        <v>4.0696729449761798E-2</v>
      </c>
      <c r="DS85" s="5">
        <v>170.23236559139801</v>
      </c>
      <c r="DT85" s="5">
        <v>1087.8886184314599</v>
      </c>
      <c r="DU85" s="5">
        <v>61.978285868553201</v>
      </c>
      <c r="DV85" s="1">
        <v>5.6971168572307301E-2</v>
      </c>
      <c r="DW85" s="5">
        <v>-142.76348646928801</v>
      </c>
      <c r="DX85" s="1">
        <v>-0.131229874134658</v>
      </c>
      <c r="DY85" s="5">
        <v>165.08204301075301</v>
      </c>
      <c r="DZ85" s="5">
        <v>991.62528893711601</v>
      </c>
      <c r="EA85" s="5">
        <v>-14.311088261012101</v>
      </c>
      <c r="EB85" s="1">
        <v>-1.44319516864597E-2</v>
      </c>
      <c r="EC85" s="5">
        <v>-207.62132644151299</v>
      </c>
      <c r="ED85" s="1">
        <v>-0.209374779725569</v>
      </c>
      <c r="EE85" s="5">
        <v>167.779204301075</v>
      </c>
      <c r="EF85" s="5">
        <v>1253.3223269898999</v>
      </c>
      <c r="EG85" s="5">
        <v>464.904099215386</v>
      </c>
      <c r="EH85" s="1">
        <v>0.37093737915923503</v>
      </c>
      <c r="EI85" s="5">
        <v>320.29087280551403</v>
      </c>
      <c r="EJ85" s="1">
        <v>0.25555347248521199</v>
      </c>
      <c r="EK85" s="5">
        <v>138.27055299539199</v>
      </c>
      <c r="EL85" s="5">
        <v>944.03418041467705</v>
      </c>
      <c r="EM85" s="5">
        <v>164.30115104409799</v>
      </c>
      <c r="EN85" s="1">
        <v>0.17404152778867299</v>
      </c>
      <c r="EO85" s="5">
        <v>40.9931024497455</v>
      </c>
      <c r="EP85" s="1">
        <v>4.3423324388253401E-2</v>
      </c>
      <c r="EQ85" s="5">
        <v>137.827</v>
      </c>
      <c r="ER85" s="5">
        <v>567.65766800313804</v>
      </c>
      <c r="ES85" s="5">
        <v>-258.229625811831</v>
      </c>
      <c r="ET85" s="1">
        <v>-0.45490379213974302</v>
      </c>
      <c r="EU85" s="5">
        <v>-399.22822523639599</v>
      </c>
      <c r="EV85" s="1">
        <v>-0.70329046490426195</v>
      </c>
      <c r="EW85" s="5">
        <v>138.24419354838699</v>
      </c>
      <c r="EX85" s="5">
        <v>513.48566404083397</v>
      </c>
      <c r="EY85" s="5">
        <v>-51.508025499584299</v>
      </c>
      <c r="EZ85" s="1">
        <v>-0.100310542448734</v>
      </c>
      <c r="FA85" s="5">
        <v>-165.010274485531</v>
      </c>
      <c r="FB85" s="1">
        <v>-0.32135322569085101</v>
      </c>
      <c r="FC85" s="5">
        <v>88.564645161290301</v>
      </c>
      <c r="FD85" s="4">
        <v>2582.7465062401402</v>
      </c>
      <c r="FE85" s="4">
        <v>-1473.81642952061</v>
      </c>
      <c r="FF85" s="1">
        <v>-0.57063921138204698</v>
      </c>
      <c r="FG85" s="4">
        <v>-2084.7930586907701</v>
      </c>
      <c r="FH85" s="1">
        <v>-0.80720003053095801</v>
      </c>
      <c r="FI85" s="4">
        <v>495.64299999999997</v>
      </c>
      <c r="FJ85" s="4">
        <v>2366.2120486241502</v>
      </c>
      <c r="FK85" s="4">
        <v>-625.35312804180296</v>
      </c>
      <c r="FL85" s="1">
        <v>-0.26428448304344399</v>
      </c>
      <c r="FM85" s="4">
        <v>-1239.51372451669</v>
      </c>
      <c r="FN85" s="1">
        <v>-0.52383881877256799</v>
      </c>
      <c r="FO85" s="4">
        <v>440.08609677419298</v>
      </c>
      <c r="FP85" s="4">
        <v>2958.9124928423998</v>
      </c>
      <c r="FQ85" s="4">
        <v>458.549198539131</v>
      </c>
      <c r="FR85" s="1">
        <v>0.154972206730804</v>
      </c>
      <c r="FS85" s="4">
        <v>-72.450717825165398</v>
      </c>
      <c r="FT85" s="1">
        <v>-2.4485589891699602E-2</v>
      </c>
      <c r="FU85" s="4">
        <v>419.52293548387098</v>
      </c>
      <c r="FV85" s="4">
        <v>3358.9035075859101</v>
      </c>
      <c r="FW85" s="4">
        <v>798.75115910645798</v>
      </c>
      <c r="FX85" s="1">
        <v>0.23780116258252701</v>
      </c>
      <c r="FY85" s="4">
        <v>243.695507343504</v>
      </c>
      <c r="FZ85" s="1">
        <v>7.2552101241708897E-2</v>
      </c>
      <c r="GA85" s="4">
        <v>425.11646697388602</v>
      </c>
      <c r="GB85" s="4">
        <v>2289.73090275298</v>
      </c>
      <c r="GC85" s="4">
        <v>299.03370640088701</v>
      </c>
      <c r="GD85" s="1">
        <v>0.13059775104635801</v>
      </c>
      <c r="GE85" s="4">
        <v>-93.852436182971303</v>
      </c>
      <c r="GF85" s="1">
        <v>-4.0988413123188898E-2</v>
      </c>
      <c r="GG85" s="4">
        <v>335.31440860215099</v>
      </c>
      <c r="GH85" s="4">
        <v>2244.9476159270098</v>
      </c>
      <c r="GI85" s="4">
        <v>450.59301095437399</v>
      </c>
      <c r="GJ85" s="1">
        <v>0.200714265115852</v>
      </c>
      <c r="GK85" s="4">
        <v>112.66954636400099</v>
      </c>
      <c r="GL85" s="1">
        <v>5.0188051411380698E-2</v>
      </c>
      <c r="GM85" s="4">
        <v>306.04975729646702</v>
      </c>
      <c r="GN85" s="4">
        <v>1511.69184841782</v>
      </c>
      <c r="GO85" s="4">
        <v>-93.928474767733206</v>
      </c>
      <c r="GP85" s="1">
        <v>-6.2134670413180902E-2</v>
      </c>
      <c r="GQ85" s="4">
        <v>-358.235122786651</v>
      </c>
      <c r="GR85" s="1">
        <v>-0.23697628796608999</v>
      </c>
      <c r="GS85" s="4">
        <v>276.07119354838699</v>
      </c>
      <c r="GT85" s="4">
        <v>513.48566404083397</v>
      </c>
      <c r="GU85" s="4">
        <v>-51.508025499584299</v>
      </c>
      <c r="GV85" s="1">
        <v>-0.100310542448734</v>
      </c>
      <c r="GW85" s="4">
        <v>-165.010274485531</v>
      </c>
      <c r="GX85" s="1">
        <v>-0.32135322569085101</v>
      </c>
      <c r="GY85" s="4">
        <v>88.564645161290301</v>
      </c>
    </row>
    <row r="86" spans="1:207" s="8" customFormat="1" x14ac:dyDescent="0.25">
      <c r="A86" s="4" t="s">
        <v>220</v>
      </c>
      <c r="B86" s="4" t="s">
        <v>367</v>
      </c>
      <c r="C86" s="4" t="s">
        <v>368</v>
      </c>
      <c r="D86" s="30" t="s">
        <v>232</v>
      </c>
      <c r="E86" s="4"/>
      <c r="F86" s="5">
        <v>2407.04267729401</v>
      </c>
      <c r="G86" s="5">
        <v>2514.2237896524398</v>
      </c>
      <c r="H86" s="5">
        <v>2894.6706301736199</v>
      </c>
      <c r="I86" s="5">
        <v>2910.2954721236301</v>
      </c>
      <c r="J86" s="5">
        <v>3049.2989075815099</v>
      </c>
      <c r="K86" s="5">
        <v>2543.2462637386402</v>
      </c>
      <c r="L86" s="5">
        <v>2653.3647491550701</v>
      </c>
      <c r="M86" s="5">
        <v>3297.7752628375301</v>
      </c>
      <c r="N86" s="5">
        <v>2750.97274992641</v>
      </c>
      <c r="O86" s="5">
        <v>2542.5844841237299</v>
      </c>
      <c r="P86" s="5">
        <v>2560.9284776857598</v>
      </c>
      <c r="Q86" s="5">
        <v>2532.3298488096102</v>
      </c>
      <c r="R86" s="5">
        <v>2423.0289226980599</v>
      </c>
      <c r="S86" s="5">
        <v>1947.96937793813</v>
      </c>
      <c r="T86" s="5">
        <v>1932.21949516829</v>
      </c>
      <c r="U86" s="5">
        <v>1521.45081112759</v>
      </c>
      <c r="V86" s="5">
        <v>1392.48151377719</v>
      </c>
      <c r="W86" s="5">
        <v>1129.21284980881</v>
      </c>
      <c r="X86" s="5">
        <v>929.006142790936</v>
      </c>
      <c r="Y86" s="5">
        <v>1006.74167727784</v>
      </c>
      <c r="Z86" s="5">
        <v>778.93019002427104</v>
      </c>
      <c r="AA86" s="5">
        <v>891.57116144197903</v>
      </c>
      <c r="AB86" s="5">
        <v>530.96066031483997</v>
      </c>
      <c r="AC86" s="5">
        <v>4921.2664669464502</v>
      </c>
      <c r="AD86" s="5">
        <v>5804.9661022972496</v>
      </c>
      <c r="AE86" s="5">
        <v>5592.5451713201601</v>
      </c>
      <c r="AF86" s="5">
        <v>5951.1400119925902</v>
      </c>
      <c r="AG86" s="5">
        <v>5293.5572340501403</v>
      </c>
      <c r="AH86" s="5">
        <v>5093.2583264953601</v>
      </c>
      <c r="AI86" s="5">
        <v>4370.9983006361899</v>
      </c>
      <c r="AJ86" s="5">
        <v>3453.67030629588</v>
      </c>
      <c r="AK86" s="5">
        <v>2521.6943635860098</v>
      </c>
      <c r="AL86" s="5">
        <v>1935.7478200687699</v>
      </c>
      <c r="AM86" s="5">
        <v>1670.5013514662501</v>
      </c>
      <c r="AN86" s="5">
        <v>530.96066031483997</v>
      </c>
      <c r="AO86" s="5">
        <v>10726.232569243701</v>
      </c>
      <c r="AP86" s="5">
        <v>11543.6851833128</v>
      </c>
      <c r="AQ86" s="5">
        <v>10386.815560545499</v>
      </c>
      <c r="AR86" s="5">
        <v>7824.6686069320704</v>
      </c>
      <c r="AS86" s="5">
        <v>4457.4421836547799</v>
      </c>
      <c r="AT86" s="5">
        <v>2201.46201178109</v>
      </c>
      <c r="AU86" s="5">
        <f t="shared" si="28"/>
        <v>-1156.8696227673008</v>
      </c>
      <c r="AV86" s="5">
        <f t="shared" si="28"/>
        <v>-2562.1469536134291</v>
      </c>
      <c r="AW86" s="5">
        <f t="shared" si="29"/>
        <v>-3367.2264232772905</v>
      </c>
      <c r="AX86" s="5">
        <v>644.41051368246201</v>
      </c>
      <c r="AY86" s="5">
        <v>-546.80251291112199</v>
      </c>
      <c r="AZ86" s="5">
        <v>-208.38826580267701</v>
      </c>
      <c r="BA86" s="5">
        <v>18.343993562027201</v>
      </c>
      <c r="BB86" s="5">
        <v>-28.598628876150102</v>
      </c>
      <c r="BC86" s="5">
        <v>-109.300926111547</v>
      </c>
      <c r="BD86" s="5">
        <v>-475.05954475993298</v>
      </c>
      <c r="BE86" s="5">
        <v>-15.749882769831199</v>
      </c>
      <c r="BF86" s="5">
        <v>-410.76868404070802</v>
      </c>
      <c r="BG86" s="5">
        <v>-128.96929735039501</v>
      </c>
      <c r="BH86" s="5">
        <v>-263.26866396837698</v>
      </c>
      <c r="BI86" s="5">
        <v>-200.20670701787901</v>
      </c>
      <c r="BJ86" s="5">
        <v>77.735534486901201</v>
      </c>
      <c r="BK86" s="5">
        <v>-227.81148725356601</v>
      </c>
      <c r="BL86" s="6">
        <v>112.640971417708</v>
      </c>
      <c r="BM86" s="5" t="s">
        <v>344</v>
      </c>
      <c r="BN86" s="4" t="s">
        <v>344</v>
      </c>
      <c r="BO86" s="7">
        <v>152</v>
      </c>
      <c r="BP86" s="7">
        <v>68</v>
      </c>
      <c r="BQ86" s="4" t="s">
        <v>249</v>
      </c>
      <c r="BR86" s="5">
        <v>2778.6861695477801</v>
      </c>
      <c r="BS86" s="5">
        <v>1480.83224691179</v>
      </c>
      <c r="BT86" s="1">
        <v>0.53292533109372098</v>
      </c>
      <c r="BU86" s="5">
        <v>902.62565863630698</v>
      </c>
      <c r="BV86" s="1">
        <v>0.32483900791977799</v>
      </c>
      <c r="BW86" s="5">
        <v>449.49731182795699</v>
      </c>
      <c r="BX86" s="5">
        <v>2745.4425632895</v>
      </c>
      <c r="BY86" s="5">
        <v>1568.76172213124</v>
      </c>
      <c r="BZ86" s="1">
        <v>0.57140577009617199</v>
      </c>
      <c r="CA86" s="5">
        <v>1018.34280593719</v>
      </c>
      <c r="CB86" s="1">
        <v>0.37092118391180001</v>
      </c>
      <c r="CC86" s="5">
        <v>413.75424731182801</v>
      </c>
      <c r="CD86" s="5">
        <v>2813.40430889664</v>
      </c>
      <c r="CE86" s="5">
        <v>1663.6980197256901</v>
      </c>
      <c r="CF86" s="1">
        <v>0.591346936686168</v>
      </c>
      <c r="CG86" s="5">
        <v>1167.0817520743201</v>
      </c>
      <c r="CH86" s="1">
        <v>0.41482901991147703</v>
      </c>
      <c r="CI86" s="5">
        <v>418.34946236559102</v>
      </c>
      <c r="CJ86" s="5">
        <v>2793.8745549128398</v>
      </c>
      <c r="CK86" s="5">
        <v>1507.8461276006201</v>
      </c>
      <c r="CL86" s="1">
        <v>0.53969714744320596</v>
      </c>
      <c r="CM86" s="5">
        <v>1003.56695312776</v>
      </c>
      <c r="CN86" s="1">
        <v>0.359202581720449</v>
      </c>
      <c r="CO86" s="5">
        <v>430.5</v>
      </c>
      <c r="CP86" s="5">
        <v>2687.45252535278</v>
      </c>
      <c r="CQ86" s="5">
        <v>1643.9845663947301</v>
      </c>
      <c r="CR86" s="1">
        <v>0.61172599362622304</v>
      </c>
      <c r="CS86" s="5">
        <v>1204.3888421320801</v>
      </c>
      <c r="CT86" s="1">
        <v>0.448152602053492</v>
      </c>
      <c r="CU86" s="5">
        <v>418.67688172043</v>
      </c>
      <c r="CV86" s="5">
        <v>2104.4547708147902</v>
      </c>
      <c r="CW86" s="5">
        <v>953.54764604231605</v>
      </c>
      <c r="CX86" s="1">
        <v>0.45310911845975499</v>
      </c>
      <c r="CY86" s="5">
        <v>556.39822413876595</v>
      </c>
      <c r="CZ86" s="1">
        <v>0.264390678219871</v>
      </c>
      <c r="DA86" s="5">
        <v>387.95913978494599</v>
      </c>
      <c r="DB86" s="5">
        <v>2025.6323379059299</v>
      </c>
      <c r="DC86" s="5">
        <v>1121.818000796</v>
      </c>
      <c r="DD86" s="1">
        <v>0.55381126169999595</v>
      </c>
      <c r="DE86" s="5">
        <v>780.12540116708703</v>
      </c>
      <c r="DF86" s="1">
        <v>0.38512684980807899</v>
      </c>
      <c r="DG86" s="5">
        <v>346.26075268817198</v>
      </c>
      <c r="DH86" s="5">
        <v>1561.85179814203</v>
      </c>
      <c r="DI86" s="5">
        <v>709.49134719304402</v>
      </c>
      <c r="DJ86" s="1">
        <v>0.45426291280456399</v>
      </c>
      <c r="DK86" s="5">
        <v>395.60207019925701</v>
      </c>
      <c r="DL86" s="1">
        <v>0.25329040224550398</v>
      </c>
      <c r="DM86" s="5">
        <v>330.83640552995399</v>
      </c>
      <c r="DN86" s="5">
        <v>1356.6620141241001</v>
      </c>
      <c r="DO86" s="5">
        <v>575.15954790330204</v>
      </c>
      <c r="DP86" s="1">
        <v>0.42395198060781702</v>
      </c>
      <c r="DQ86" s="5">
        <v>266.17725225443502</v>
      </c>
      <c r="DR86" s="1">
        <v>0.19620012168343001</v>
      </c>
      <c r="DS86" s="5">
        <v>307.93010752688201</v>
      </c>
      <c r="DT86" s="5">
        <v>1037.0758331966799</v>
      </c>
      <c r="DU86" s="5">
        <v>519.25306091851803</v>
      </c>
      <c r="DV86" s="1">
        <v>0.50068957765409805</v>
      </c>
      <c r="DW86" s="5">
        <v>305.80077502846302</v>
      </c>
      <c r="DX86" s="1">
        <v>0.29486828758304301</v>
      </c>
      <c r="DY86" s="5">
        <v>226.71666666666701</v>
      </c>
      <c r="DZ86" s="5">
        <v>868.73017218542498</v>
      </c>
      <c r="EA86" s="5">
        <v>487.63369287785599</v>
      </c>
      <c r="EB86" s="1">
        <v>0.56131778139020805</v>
      </c>
      <c r="EC86" s="5">
        <v>345.37511740970501</v>
      </c>
      <c r="ED86" s="1">
        <v>0.39756316571906403</v>
      </c>
      <c r="EE86" s="5">
        <v>162.316129032258</v>
      </c>
      <c r="EF86" s="5">
        <v>999.97591030781302</v>
      </c>
      <c r="EG86" s="5">
        <v>872.40487341476603</v>
      </c>
      <c r="EH86" s="1">
        <v>0.87242588988590897</v>
      </c>
      <c r="EI86" s="5">
        <v>743.86754345315705</v>
      </c>
      <c r="EJ86" s="1">
        <v>0.74388546342499395</v>
      </c>
      <c r="EK86" s="5">
        <v>147.51036866359399</v>
      </c>
      <c r="EL86" s="5">
        <v>779.98904896632598</v>
      </c>
      <c r="EM86" s="5">
        <v>403.28400179073998</v>
      </c>
      <c r="EN86" s="1">
        <v>0.51703803063028697</v>
      </c>
      <c r="EO86" s="5">
        <v>266.24719646401797</v>
      </c>
      <c r="EP86" s="1">
        <v>0.34134735201328797</v>
      </c>
      <c r="EQ86" s="5">
        <v>157.34677419354799</v>
      </c>
      <c r="ER86" s="5">
        <v>886.24739518785998</v>
      </c>
      <c r="ES86" s="5">
        <v>489.04086873770598</v>
      </c>
      <c r="ET86" s="1">
        <v>0.55181078262468897</v>
      </c>
      <c r="EU86" s="5">
        <v>320.04397770486901</v>
      </c>
      <c r="EV86" s="1">
        <v>0.361122615922644</v>
      </c>
      <c r="EW86" s="5">
        <v>176.80322580645199</v>
      </c>
      <c r="EX86" s="5">
        <v>522.58662336970303</v>
      </c>
      <c r="EY86" s="5">
        <v>270.90399330674001</v>
      </c>
      <c r="EZ86" s="1">
        <v>0.51839060012657201</v>
      </c>
      <c r="FA86" s="5">
        <v>163.01012156555601</v>
      </c>
      <c r="FB86" s="1">
        <v>0.31192938027086597</v>
      </c>
      <c r="FC86" s="5">
        <v>106.731182795699</v>
      </c>
      <c r="FD86" s="4">
        <v>5524.12873283728</v>
      </c>
      <c r="FE86" s="4">
        <v>3049.59396904304</v>
      </c>
      <c r="FF86" s="1">
        <v>0.55204976504534098</v>
      </c>
      <c r="FG86" s="4">
        <v>1920.9684645734901</v>
      </c>
      <c r="FH86" s="1">
        <v>0.34774143715272499</v>
      </c>
      <c r="FI86" s="4">
        <v>863.25155913978494</v>
      </c>
      <c r="FJ86" s="4">
        <v>5607.2788638094898</v>
      </c>
      <c r="FK86" s="4">
        <v>3171.5441473263099</v>
      </c>
      <c r="FL86" s="1">
        <v>0.565611988338247</v>
      </c>
      <c r="FM86" s="4">
        <v>2170.6487052020798</v>
      </c>
      <c r="FN86" s="1">
        <v>0.38711267228243101</v>
      </c>
      <c r="FO86" s="4">
        <v>848.84946236559097</v>
      </c>
      <c r="FP86" s="4">
        <v>4791.9072961675702</v>
      </c>
      <c r="FQ86" s="4">
        <v>2597.53221243705</v>
      </c>
      <c r="FR86" s="1">
        <v>0.54206645744471704</v>
      </c>
      <c r="FS86" s="4">
        <v>1760.7870662708399</v>
      </c>
      <c r="FT86" s="1">
        <v>0.36745015240154399</v>
      </c>
      <c r="FU86" s="4">
        <v>806.63602150537599</v>
      </c>
      <c r="FV86" s="4">
        <v>3587.48413604796</v>
      </c>
      <c r="FW86" s="4">
        <v>1831.3093479890399</v>
      </c>
      <c r="FX86" s="1">
        <v>0.51047176197591404</v>
      </c>
      <c r="FY86" s="4">
        <v>1175.7274713663401</v>
      </c>
      <c r="FZ86" s="1">
        <v>0.327730361105247</v>
      </c>
      <c r="GA86" s="4">
        <v>677.09715821812597</v>
      </c>
      <c r="GB86" s="4">
        <v>2393.73784732078</v>
      </c>
      <c r="GC86" s="4">
        <v>1094.41260882182</v>
      </c>
      <c r="GD86" s="1">
        <v>0.45719818903592702</v>
      </c>
      <c r="GE86" s="4">
        <v>571.97802728289798</v>
      </c>
      <c r="GF86" s="1">
        <v>0.23894764747238001</v>
      </c>
      <c r="GG86" s="4">
        <v>534.64677419354803</v>
      </c>
      <c r="GH86" s="4">
        <v>1868.70608249324</v>
      </c>
      <c r="GI86" s="4">
        <v>1360.0385662926201</v>
      </c>
      <c r="GJ86" s="1">
        <v>0.72779693876634199</v>
      </c>
      <c r="GK86" s="4">
        <v>1089.24266086286</v>
      </c>
      <c r="GL86" s="1">
        <v>0.58288602529167599</v>
      </c>
      <c r="GM86" s="4">
        <v>309.82649769585299</v>
      </c>
      <c r="GN86" s="4">
        <v>1666.2364441541899</v>
      </c>
      <c r="GO86" s="4">
        <v>892.32487052844499</v>
      </c>
      <c r="GP86" s="1">
        <v>0.53553316137038798</v>
      </c>
      <c r="GQ86" s="4">
        <v>586.29117416888801</v>
      </c>
      <c r="GR86" s="1">
        <v>0.351865532785475</v>
      </c>
      <c r="GS86" s="4">
        <v>334.15</v>
      </c>
      <c r="GT86" s="4">
        <v>522.58662336970303</v>
      </c>
      <c r="GU86" s="4">
        <v>270.90399330674001</v>
      </c>
      <c r="GV86" s="1">
        <v>0.51839060012657201</v>
      </c>
      <c r="GW86" s="4">
        <v>163.01012156555601</v>
      </c>
      <c r="GX86" s="1">
        <v>0.31192938027086597</v>
      </c>
      <c r="GY86" s="4">
        <v>106.731182795699</v>
      </c>
    </row>
    <row r="87" spans="1:207" s="8" customFormat="1" x14ac:dyDescent="0.25">
      <c r="A87" s="4" t="s">
        <v>220</v>
      </c>
      <c r="B87" s="4" t="s">
        <v>369</v>
      </c>
      <c r="C87" s="4" t="s">
        <v>370</v>
      </c>
      <c r="D87" s="30" t="s">
        <v>223</v>
      </c>
      <c r="E87" s="4"/>
      <c r="F87" s="5">
        <v>277.47438959339598</v>
      </c>
      <c r="G87" s="5">
        <v>494.81189725385502</v>
      </c>
      <c r="H87" s="5">
        <v>360.60451591973299</v>
      </c>
      <c r="I87" s="5">
        <v>288.51077830902398</v>
      </c>
      <c r="J87" s="5">
        <v>296.293774671569</v>
      </c>
      <c r="K87" s="5">
        <v>336.95651981052902</v>
      </c>
      <c r="L87" s="5">
        <v>447.40108769570702</v>
      </c>
      <c r="M87" s="5">
        <v>537.80029152988504</v>
      </c>
      <c r="N87" s="5">
        <v>591.968127811469</v>
      </c>
      <c r="O87" s="5">
        <v>558.04911415913102</v>
      </c>
      <c r="P87" s="5">
        <v>745.06920707946699</v>
      </c>
      <c r="Q87" s="5">
        <v>891.15327547734898</v>
      </c>
      <c r="R87" s="5">
        <v>942.87652430964204</v>
      </c>
      <c r="S87" s="5">
        <v>936.014335618921</v>
      </c>
      <c r="T87" s="5">
        <v>917.21853990029797</v>
      </c>
      <c r="U87" s="5">
        <v>1073.19672300512</v>
      </c>
      <c r="V87" s="5">
        <v>1114.0512131565599</v>
      </c>
      <c r="W87" s="5">
        <v>1142.5913873473301</v>
      </c>
      <c r="X87" s="5">
        <v>1128.2721281645199</v>
      </c>
      <c r="Y87" s="5">
        <v>1028.29928554046</v>
      </c>
      <c r="Z87" s="5">
        <v>985.379836975069</v>
      </c>
      <c r="AA87" s="5">
        <v>1049.1765546551201</v>
      </c>
      <c r="AB87" s="5">
        <v>821.61963806429003</v>
      </c>
      <c r="AC87" s="5">
        <v>772.28628684725095</v>
      </c>
      <c r="AD87" s="5">
        <v>649.11529422875697</v>
      </c>
      <c r="AE87" s="5">
        <v>633.25029448209705</v>
      </c>
      <c r="AF87" s="5">
        <v>985.20137922559195</v>
      </c>
      <c r="AG87" s="5">
        <v>1150.0172419706</v>
      </c>
      <c r="AH87" s="5">
        <v>1636.2224825568201</v>
      </c>
      <c r="AI87" s="5">
        <v>1878.8908599285601</v>
      </c>
      <c r="AJ87" s="5">
        <v>1990.4152629054099</v>
      </c>
      <c r="AK87" s="5">
        <v>2256.6426005038902</v>
      </c>
      <c r="AL87" s="5">
        <v>2156.5714137049799</v>
      </c>
      <c r="AM87" s="5">
        <v>2034.5563916301901</v>
      </c>
      <c r="AN87" s="5">
        <v>821.61963806429003</v>
      </c>
      <c r="AO87" s="5">
        <v>1421.40158107601</v>
      </c>
      <c r="AP87" s="5">
        <v>1618.4516737076899</v>
      </c>
      <c r="AQ87" s="5">
        <v>2786.2397245274201</v>
      </c>
      <c r="AR87" s="5">
        <v>3869.3061228339802</v>
      </c>
      <c r="AS87" s="5">
        <v>4413.2140142088701</v>
      </c>
      <c r="AT87" s="5">
        <v>2856.1760296944799</v>
      </c>
      <c r="AU87" s="5">
        <f t="shared" si="28"/>
        <v>1167.7880508197302</v>
      </c>
      <c r="AV87" s="5">
        <f t="shared" si="28"/>
        <v>1083.0663983065601</v>
      </c>
      <c r="AW87" s="5">
        <f t="shared" si="29"/>
        <v>543.90789137488991</v>
      </c>
      <c r="AX87" s="5">
        <v>90.399203834177698</v>
      </c>
      <c r="AY87" s="5">
        <v>54.167836281584798</v>
      </c>
      <c r="AZ87" s="5">
        <v>-33.919013652338798</v>
      </c>
      <c r="BA87" s="5">
        <v>187.020092920336</v>
      </c>
      <c r="BB87" s="5">
        <v>146.08406839788299</v>
      </c>
      <c r="BC87" s="5">
        <v>51.723248832292803</v>
      </c>
      <c r="BD87" s="5">
        <v>-6.8621886907217204</v>
      </c>
      <c r="BE87" s="5">
        <v>-18.795795718622902</v>
      </c>
      <c r="BF87" s="5">
        <v>155.97818310481901</v>
      </c>
      <c r="BG87" s="5">
        <v>40.854490151448303</v>
      </c>
      <c r="BH87" s="5">
        <v>28.540174190762599</v>
      </c>
      <c r="BI87" s="5">
        <v>-14.319259182807199</v>
      </c>
      <c r="BJ87" s="5">
        <v>-99.972842624062693</v>
      </c>
      <c r="BK87" s="5">
        <v>-42.919448565388699</v>
      </c>
      <c r="BL87" s="6">
        <v>63.796717680047202</v>
      </c>
      <c r="BM87" s="5" t="s">
        <v>224</v>
      </c>
      <c r="BN87" s="4" t="s">
        <v>224</v>
      </c>
      <c r="BO87" s="7">
        <v>30</v>
      </c>
      <c r="BP87" s="7">
        <v>69</v>
      </c>
      <c r="BQ87" s="4" t="s">
        <v>249</v>
      </c>
      <c r="BR87" s="5">
        <v>591.968127811469</v>
      </c>
      <c r="BS87" s="5">
        <v>237.28246493812699</v>
      </c>
      <c r="BT87" s="1">
        <v>0.40083655485873898</v>
      </c>
      <c r="BU87" s="5">
        <v>168.37638879735201</v>
      </c>
      <c r="BV87" s="1">
        <v>0.284434889121221</v>
      </c>
      <c r="BW87" s="5">
        <v>66.132150537634402</v>
      </c>
      <c r="BX87" s="5">
        <v>558.04911415913102</v>
      </c>
      <c r="BY87" s="5">
        <v>177.02441476092301</v>
      </c>
      <c r="BZ87" s="1">
        <v>0.31722013397989801</v>
      </c>
      <c r="CA87" s="5">
        <v>105.950902334733</v>
      </c>
      <c r="CB87" s="1">
        <v>0.18985945796971701</v>
      </c>
      <c r="CC87" s="5">
        <v>76.523655913978502</v>
      </c>
      <c r="CD87" s="5">
        <v>745.06920707946699</v>
      </c>
      <c r="CE87" s="5">
        <v>268.33149874068801</v>
      </c>
      <c r="CF87" s="1">
        <v>0.36014305274069502</v>
      </c>
      <c r="CG87" s="5">
        <v>189.18709491227901</v>
      </c>
      <c r="CH87" s="1">
        <v>0.253918821385543</v>
      </c>
      <c r="CI87" s="5">
        <v>86.096774193548399</v>
      </c>
      <c r="CJ87" s="5">
        <v>891.15327547734898</v>
      </c>
      <c r="CK87" s="5">
        <v>352.82218827302</v>
      </c>
      <c r="CL87" s="1">
        <v>0.39591639057156502</v>
      </c>
      <c r="CM87" s="5">
        <v>271.48379624536699</v>
      </c>
      <c r="CN87" s="1">
        <v>0.30464321202202399</v>
      </c>
      <c r="CO87" s="5">
        <v>88.506912442396299</v>
      </c>
      <c r="CP87" s="5">
        <v>942.87652430964204</v>
      </c>
      <c r="CQ87" s="5">
        <v>351.89899732138099</v>
      </c>
      <c r="CR87" s="1">
        <v>0.373218537367907</v>
      </c>
      <c r="CS87" s="5">
        <v>259.28765190774101</v>
      </c>
      <c r="CT87" s="1">
        <v>0.27499640220397598</v>
      </c>
      <c r="CU87" s="5">
        <v>89.868279569892493</v>
      </c>
      <c r="CV87" s="5">
        <v>936.014335618921</v>
      </c>
      <c r="CW87" s="5">
        <v>357.299322760324</v>
      </c>
      <c r="CX87" s="1">
        <v>0.38172419926033202</v>
      </c>
      <c r="CY87" s="5">
        <v>259.15634643427597</v>
      </c>
      <c r="CZ87" s="1">
        <v>0.27687219797003898</v>
      </c>
      <c r="DA87" s="5">
        <v>94.654838709677406</v>
      </c>
      <c r="DB87" s="5">
        <v>917.21853990029797</v>
      </c>
      <c r="DC87" s="5">
        <v>329.726165639633</v>
      </c>
      <c r="DD87" s="1">
        <v>0.35948484608201903</v>
      </c>
      <c r="DE87" s="5">
        <v>236.495276566504</v>
      </c>
      <c r="DF87" s="1">
        <v>0.25783961649119302</v>
      </c>
      <c r="DG87" s="5">
        <v>86.177956989247306</v>
      </c>
      <c r="DH87" s="5">
        <v>1073.19672300512</v>
      </c>
      <c r="DI87" s="5">
        <v>369.96791487797401</v>
      </c>
      <c r="DJ87" s="1">
        <v>0.34473448059178502</v>
      </c>
      <c r="DK87" s="5">
        <v>254.34940780938501</v>
      </c>
      <c r="DL87" s="1">
        <v>0.23700166274936799</v>
      </c>
      <c r="DM87" s="5">
        <v>118.187557603687</v>
      </c>
      <c r="DN87" s="5">
        <v>1114.0701034761501</v>
      </c>
      <c r="DO87" s="5">
        <v>312.63547964950197</v>
      </c>
      <c r="DP87" s="1">
        <v>0.28062460223464197</v>
      </c>
      <c r="DQ87" s="5">
        <v>175.61568530359801</v>
      </c>
      <c r="DR87" s="1">
        <v>0.15763432189378099</v>
      </c>
      <c r="DS87" s="5">
        <v>129.48161290322599</v>
      </c>
      <c r="DT87" s="5">
        <v>1142.6493432721099</v>
      </c>
      <c r="DU87" s="5">
        <v>411.17808997612599</v>
      </c>
      <c r="DV87" s="1">
        <v>0.35984625764424699</v>
      </c>
      <c r="DW87" s="5">
        <v>277.40260244111698</v>
      </c>
      <c r="DX87" s="1">
        <v>0.24277141896108001</v>
      </c>
      <c r="DY87" s="5">
        <v>132.458279569892</v>
      </c>
      <c r="DZ87" s="5">
        <v>1128.2531602435099</v>
      </c>
      <c r="EA87" s="5">
        <v>462.42412507586897</v>
      </c>
      <c r="EB87" s="1">
        <v>0.40985847979017698</v>
      </c>
      <c r="EC87" s="5">
        <v>336.05787039581799</v>
      </c>
      <c r="ED87" s="1">
        <v>0.297856795121483</v>
      </c>
      <c r="EE87" s="5">
        <v>129.30806451612901</v>
      </c>
      <c r="EF87" s="5">
        <v>1028.2690316144101</v>
      </c>
      <c r="EG87" s="5">
        <v>351.81971477690303</v>
      </c>
      <c r="EH87" s="1">
        <v>0.34214753528513597</v>
      </c>
      <c r="EI87" s="5">
        <v>206.39218063342301</v>
      </c>
      <c r="EJ87" s="1">
        <v>0.200718075024959</v>
      </c>
      <c r="EK87" s="5">
        <v>140.185483870968</v>
      </c>
      <c r="EL87" s="5">
        <v>985.37708404528598</v>
      </c>
      <c r="EM87" s="5">
        <v>405.949078999253</v>
      </c>
      <c r="EN87" s="1">
        <v>0.41197333038505801</v>
      </c>
      <c r="EO87" s="5">
        <v>258.41757557677698</v>
      </c>
      <c r="EP87" s="1">
        <v>0.26225247142534602</v>
      </c>
      <c r="EQ87" s="5">
        <v>150.140860215054</v>
      </c>
      <c r="ER87" s="5">
        <v>1049.17342376282</v>
      </c>
      <c r="ES87" s="5">
        <v>453.09238920947701</v>
      </c>
      <c r="ET87" s="1">
        <v>0.43185652528681101</v>
      </c>
      <c r="EU87" s="5">
        <v>305.91412901962201</v>
      </c>
      <c r="EV87" s="1">
        <v>0.29157632293284103</v>
      </c>
      <c r="EW87" s="5">
        <v>153.064516129032</v>
      </c>
      <c r="EX87" s="5">
        <v>821.61688918259097</v>
      </c>
      <c r="EY87" s="5">
        <v>372.946181278636</v>
      </c>
      <c r="EZ87" s="1">
        <v>0.45391737461686299</v>
      </c>
      <c r="FA87" s="5">
        <v>277.01470518740501</v>
      </c>
      <c r="FB87" s="1">
        <v>0.33715799764413501</v>
      </c>
      <c r="FC87" s="5">
        <v>91.041935483871001</v>
      </c>
      <c r="FD87" s="4">
        <v>1150.0172419706</v>
      </c>
      <c r="FE87" s="4">
        <v>414.30687969905</v>
      </c>
      <c r="FF87" s="1">
        <v>0.36026145050583702</v>
      </c>
      <c r="FG87" s="4">
        <v>274.32729113208597</v>
      </c>
      <c r="FH87" s="1">
        <v>0.238541894086749</v>
      </c>
      <c r="FI87" s="4">
        <v>142.65580645161299</v>
      </c>
      <c r="FJ87" s="4">
        <v>1636.2224825568201</v>
      </c>
      <c r="FK87" s="4">
        <v>621.15368701370801</v>
      </c>
      <c r="FL87" s="1">
        <v>0.37962666668842698</v>
      </c>
      <c r="FM87" s="4">
        <v>460.67089115764702</v>
      </c>
      <c r="FN87" s="1">
        <v>0.28154538644267202</v>
      </c>
      <c r="FO87" s="4">
        <v>174.603686635945</v>
      </c>
      <c r="FP87" s="4">
        <v>1878.8908599285601</v>
      </c>
      <c r="FQ87" s="4">
        <v>709.19832008170397</v>
      </c>
      <c r="FR87" s="1">
        <v>0.37745583589068499</v>
      </c>
      <c r="FS87" s="4">
        <v>518.44399834201704</v>
      </c>
      <c r="FT87" s="1">
        <v>0.27593087464469801</v>
      </c>
      <c r="FU87" s="4">
        <v>184.52311827957001</v>
      </c>
      <c r="FV87" s="4">
        <v>1990.4152629054099</v>
      </c>
      <c r="FW87" s="4">
        <v>699.69408051760695</v>
      </c>
      <c r="FX87" s="1">
        <v>0.35153170976807202</v>
      </c>
      <c r="FY87" s="4">
        <v>490.84468437588998</v>
      </c>
      <c r="FZ87" s="1">
        <v>0.246604160208962</v>
      </c>
      <c r="GA87" s="4">
        <v>204.36551459293401</v>
      </c>
      <c r="GB87" s="4">
        <v>2256.71944674827</v>
      </c>
      <c r="GC87" s="4">
        <v>723.81356962562802</v>
      </c>
      <c r="GD87" s="1">
        <v>0.32073706400172097</v>
      </c>
      <c r="GE87" s="4">
        <v>453.018287744715</v>
      </c>
      <c r="GF87" s="1">
        <v>0.200741961255961</v>
      </c>
      <c r="GG87" s="4">
        <v>261.93989247311799</v>
      </c>
      <c r="GH87" s="4">
        <v>2156.52219185792</v>
      </c>
      <c r="GI87" s="4">
        <v>814.243839852772</v>
      </c>
      <c r="GJ87" s="1">
        <v>0.377572669053441</v>
      </c>
      <c r="GK87" s="4">
        <v>542.45005102924097</v>
      </c>
      <c r="GL87" s="1">
        <v>0.25153928537220399</v>
      </c>
      <c r="GM87" s="4">
        <v>269.49354838709701</v>
      </c>
      <c r="GN87" s="4">
        <v>2034.5505078081001</v>
      </c>
      <c r="GO87" s="4">
        <v>859.04146820873098</v>
      </c>
      <c r="GP87" s="1">
        <v>0.42222666132491699</v>
      </c>
      <c r="GQ87" s="4">
        <v>564.33170459639905</v>
      </c>
      <c r="GR87" s="1">
        <v>0.277374143542091</v>
      </c>
      <c r="GS87" s="4">
        <v>303.20537634408601</v>
      </c>
      <c r="GT87" s="4">
        <v>821.61688918259097</v>
      </c>
      <c r="GU87" s="4">
        <v>372.946181278636</v>
      </c>
      <c r="GV87" s="1">
        <v>0.45391737461686299</v>
      </c>
      <c r="GW87" s="4">
        <v>277.01470518740501</v>
      </c>
      <c r="GX87" s="1">
        <v>0.33715799764413501</v>
      </c>
      <c r="GY87" s="4">
        <v>91.041935483871001</v>
      </c>
    </row>
    <row r="88" spans="1:207" s="8" customFormat="1" x14ac:dyDescent="0.25">
      <c r="A88" s="4" t="s">
        <v>220</v>
      </c>
      <c r="B88" s="4" t="s">
        <v>371</v>
      </c>
      <c r="C88" s="4" t="s">
        <v>372</v>
      </c>
      <c r="D88" s="30" t="s">
        <v>239</v>
      </c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>
        <v>360.86579864457201</v>
      </c>
      <c r="U88" s="5">
        <v>812.12742518601203</v>
      </c>
      <c r="V88" s="5">
        <v>956.29529891532695</v>
      </c>
      <c r="W88" s="5">
        <v>1077.74149691607</v>
      </c>
      <c r="X88" s="5">
        <v>1159.22690782821</v>
      </c>
      <c r="Y88" s="5">
        <v>1037.0273831923801</v>
      </c>
      <c r="Z88" s="5">
        <v>855.09486809217901</v>
      </c>
      <c r="AA88" s="5">
        <v>264.18408994331298</v>
      </c>
      <c r="AB88" s="5">
        <v>107.689035898667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1172.9932238305901</v>
      </c>
      <c r="AK88" s="5">
        <v>2034.0367958314</v>
      </c>
      <c r="AL88" s="5">
        <v>2196.2542910205798</v>
      </c>
      <c r="AM88" s="5">
        <v>1119.2789580354899</v>
      </c>
      <c r="AN88" s="5">
        <v>107.689035898667</v>
      </c>
      <c r="AO88" s="5"/>
      <c r="AP88" s="5"/>
      <c r="AQ88" s="5"/>
      <c r="AR88" s="5">
        <v>1172.9932238305901</v>
      </c>
      <c r="AS88" s="5">
        <v>4230.2910868519803</v>
      </c>
      <c r="AT88" s="5">
        <v>1226.9679939341599</v>
      </c>
      <c r="AU88" s="5">
        <f t="shared" si="28"/>
        <v>0</v>
      </c>
      <c r="AV88" s="5">
        <f t="shared" si="28"/>
        <v>1172.9932238305901</v>
      </c>
      <c r="AW88" s="5">
        <f t="shared" si="29"/>
        <v>3057.2978630213902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360.86579864457201</v>
      </c>
      <c r="BF88" s="5">
        <v>451.26162654144002</v>
      </c>
      <c r="BG88" s="5">
        <v>144.167873729315</v>
      </c>
      <c r="BH88" s="5">
        <v>121.44619800074101</v>
      </c>
      <c r="BI88" s="5">
        <v>81.4854109121368</v>
      </c>
      <c r="BJ88" s="5">
        <v>-122.19952463583</v>
      </c>
      <c r="BK88" s="5">
        <v>-181.93251510019701</v>
      </c>
      <c r="BL88" s="6">
        <v>-590.91077814886603</v>
      </c>
      <c r="BM88" s="5" t="s">
        <v>344</v>
      </c>
      <c r="BN88" s="4" t="s">
        <v>224</v>
      </c>
      <c r="BO88" s="7">
        <v>140</v>
      </c>
      <c r="BP88" s="7">
        <v>70</v>
      </c>
      <c r="BQ88" s="4" t="s">
        <v>249</v>
      </c>
      <c r="BR88" s="5"/>
      <c r="BS88" s="5"/>
      <c r="BT88" s="1"/>
      <c r="BU88" s="5"/>
      <c r="BV88" s="1"/>
      <c r="BW88" s="5"/>
      <c r="BX88" s="5"/>
      <c r="BY88" s="5"/>
      <c r="BZ88" s="1"/>
      <c r="CA88" s="5"/>
      <c r="CB88" s="1"/>
      <c r="CC88" s="5"/>
      <c r="CD88" s="5"/>
      <c r="CE88" s="5"/>
      <c r="CF88" s="1"/>
      <c r="CG88" s="5"/>
      <c r="CH88" s="1"/>
      <c r="CI88" s="5"/>
      <c r="CJ88" s="5"/>
      <c r="CK88" s="5"/>
      <c r="CL88" s="1"/>
      <c r="CM88" s="5"/>
      <c r="CN88" s="1"/>
      <c r="CO88" s="5"/>
      <c r="CP88" s="5"/>
      <c r="CQ88" s="5"/>
      <c r="CR88" s="1"/>
      <c r="CS88" s="5"/>
      <c r="CT88" s="1"/>
      <c r="CU88" s="5"/>
      <c r="CV88" s="5"/>
      <c r="CW88" s="5"/>
      <c r="CX88" s="1"/>
      <c r="CY88" s="5"/>
      <c r="CZ88" s="1"/>
      <c r="DA88" s="5"/>
      <c r="DB88" s="5">
        <v>360.86579864457201</v>
      </c>
      <c r="DC88" s="5">
        <v>83.468001262501602</v>
      </c>
      <c r="DD88" s="1">
        <v>0.231299285152572</v>
      </c>
      <c r="DE88" s="5">
        <v>36.221302367547203</v>
      </c>
      <c r="DF88" s="1">
        <v>0.100373331314843</v>
      </c>
      <c r="DG88" s="5">
        <v>43.098924731182798</v>
      </c>
      <c r="DH88" s="5">
        <v>812.12742518601203</v>
      </c>
      <c r="DI88" s="5">
        <v>334.22816711923298</v>
      </c>
      <c r="DJ88" s="1">
        <v>0.411546460264755</v>
      </c>
      <c r="DK88" s="5">
        <v>248.76009433308499</v>
      </c>
      <c r="DL88" s="1">
        <v>0.30630672800651698</v>
      </c>
      <c r="DM88" s="5">
        <v>86.608064516129005</v>
      </c>
      <c r="DN88" s="5">
        <v>956.33690026233705</v>
      </c>
      <c r="DO88" s="5">
        <v>436.12168250750398</v>
      </c>
      <c r="DP88" s="1">
        <v>0.45603351955557703</v>
      </c>
      <c r="DQ88" s="5">
        <v>329.61806788225402</v>
      </c>
      <c r="DR88" s="1">
        <v>0.34466731106144199</v>
      </c>
      <c r="DS88" s="5">
        <v>96.144086021505402</v>
      </c>
      <c r="DT88" s="5">
        <v>1077.74149691607</v>
      </c>
      <c r="DU88" s="5">
        <v>500.11320848383502</v>
      </c>
      <c r="DV88" s="1">
        <v>0.46403818533006003</v>
      </c>
      <c r="DW88" s="5">
        <v>391.971483748411</v>
      </c>
      <c r="DX88" s="1">
        <v>0.36369712483933098</v>
      </c>
      <c r="DY88" s="5">
        <v>105.65376344086</v>
      </c>
      <c r="DZ88" s="5">
        <v>1159.20636974288</v>
      </c>
      <c r="EA88" s="5">
        <v>584.21213404617095</v>
      </c>
      <c r="EB88" s="1">
        <v>0.50397595225063596</v>
      </c>
      <c r="EC88" s="5">
        <v>484.88459247868298</v>
      </c>
      <c r="ED88" s="1">
        <v>0.41829013809355903</v>
      </c>
      <c r="EE88" s="5">
        <v>105.897849462366</v>
      </c>
      <c r="EF88" s="5">
        <v>1037.00565320695</v>
      </c>
      <c r="EG88" s="5">
        <v>512.65809392482299</v>
      </c>
      <c r="EH88" s="1">
        <v>0.49436383720708299</v>
      </c>
      <c r="EI88" s="5">
        <v>415.89712480532597</v>
      </c>
      <c r="EJ88" s="1">
        <v>0.40105579320533302</v>
      </c>
      <c r="EK88" s="5">
        <v>87.364055299539203</v>
      </c>
      <c r="EL88" s="5">
        <v>855.09260557791197</v>
      </c>
      <c r="EM88" s="5">
        <v>402.88438354491399</v>
      </c>
      <c r="EN88" s="1">
        <v>0.47115877381798399</v>
      </c>
      <c r="EO88" s="5">
        <v>343.07045259074403</v>
      </c>
      <c r="EP88" s="1">
        <v>0.40120853618992602</v>
      </c>
      <c r="EQ88" s="5">
        <v>74.280645161290295</v>
      </c>
      <c r="ER88" s="5">
        <v>264.17696780004798</v>
      </c>
      <c r="ES88" s="5">
        <v>61.140028996117501</v>
      </c>
      <c r="ET88" s="1">
        <v>0.231435879915139</v>
      </c>
      <c r="EU88" s="5">
        <v>16.057307418328602</v>
      </c>
      <c r="EV88" s="1">
        <v>6.0782389744446497E-2</v>
      </c>
      <c r="EW88" s="5">
        <v>44.2360215053763</v>
      </c>
      <c r="EX88" s="5">
        <v>107.689035898667</v>
      </c>
      <c r="EY88" s="5">
        <v>144.410435955521</v>
      </c>
      <c r="EZ88" s="1">
        <v>1.3409947888418901</v>
      </c>
      <c r="FA88" s="5">
        <v>141.44502768049</v>
      </c>
      <c r="FB88" s="1">
        <v>1.3134580182664699</v>
      </c>
      <c r="FC88" s="5">
        <v>3</v>
      </c>
      <c r="FD88" s="4">
        <v>0</v>
      </c>
      <c r="FE88" s="4">
        <v>0</v>
      </c>
      <c r="FF88" s="1"/>
      <c r="FG88" s="4">
        <v>0</v>
      </c>
      <c r="FH88" s="1"/>
      <c r="FI88" s="4">
        <v>0</v>
      </c>
      <c r="FJ88" s="4">
        <v>0</v>
      </c>
      <c r="FK88" s="4">
        <v>0</v>
      </c>
      <c r="FL88" s="1"/>
      <c r="FM88" s="4">
        <v>0</v>
      </c>
      <c r="FN88" s="1"/>
      <c r="FO88" s="4">
        <v>0</v>
      </c>
      <c r="FP88" s="4">
        <v>0</v>
      </c>
      <c r="FQ88" s="4">
        <v>0</v>
      </c>
      <c r="FR88" s="1"/>
      <c r="FS88" s="4">
        <v>0</v>
      </c>
      <c r="FT88" s="1"/>
      <c r="FU88" s="4">
        <v>0</v>
      </c>
      <c r="FV88" s="4">
        <v>1172.9932238305901</v>
      </c>
      <c r="FW88" s="4">
        <v>417.69616838173499</v>
      </c>
      <c r="FX88" s="1">
        <v>0.35609427223943002</v>
      </c>
      <c r="FY88" s="4">
        <v>284.98139670063199</v>
      </c>
      <c r="FZ88" s="1">
        <v>0.242952295811209</v>
      </c>
      <c r="GA88" s="4">
        <v>129.70698924731201</v>
      </c>
      <c r="GB88" s="4">
        <v>2034.0783971784099</v>
      </c>
      <c r="GC88" s="4">
        <v>936.23489099133803</v>
      </c>
      <c r="GD88" s="1">
        <v>0.46027473291592302</v>
      </c>
      <c r="GE88" s="4">
        <v>721.58955163066503</v>
      </c>
      <c r="GF88" s="1">
        <v>0.35475011810342499</v>
      </c>
      <c r="GG88" s="4">
        <v>201.797849462366</v>
      </c>
      <c r="GH88" s="4">
        <v>2196.21202294983</v>
      </c>
      <c r="GI88" s="4">
        <v>1096.8702279709901</v>
      </c>
      <c r="GJ88" s="1">
        <v>0.49943731138387099</v>
      </c>
      <c r="GK88" s="4">
        <v>900.78171728400901</v>
      </c>
      <c r="GL88" s="1">
        <v>0.410152438776895</v>
      </c>
      <c r="GM88" s="4">
        <v>193.26190476190499</v>
      </c>
      <c r="GN88" s="4">
        <v>1119.2695733779599</v>
      </c>
      <c r="GO88" s="4">
        <v>464.02441254103201</v>
      </c>
      <c r="GP88" s="1">
        <v>0.41457788505820298</v>
      </c>
      <c r="GQ88" s="4">
        <v>359.12776000907201</v>
      </c>
      <c r="GR88" s="1">
        <v>0.32085903927971798</v>
      </c>
      <c r="GS88" s="4">
        <v>118.51666666666701</v>
      </c>
      <c r="GT88" s="4">
        <v>107.689035898667</v>
      </c>
      <c r="GU88" s="4">
        <v>144.410435955521</v>
      </c>
      <c r="GV88" s="1">
        <v>1.3409947888418901</v>
      </c>
      <c r="GW88" s="4">
        <v>141.44502768049</v>
      </c>
      <c r="GX88" s="1">
        <v>1.3134580182664699</v>
      </c>
      <c r="GY88" s="4">
        <v>3</v>
      </c>
    </row>
    <row r="89" spans="1:207" s="8" customFormat="1" x14ac:dyDescent="0.25">
      <c r="A89" s="4" t="s">
        <v>220</v>
      </c>
      <c r="B89" s="4" t="s">
        <v>373</v>
      </c>
      <c r="C89" s="4" t="s">
        <v>374</v>
      </c>
      <c r="D89" s="30" t="s">
        <v>239</v>
      </c>
      <c r="E89" s="4"/>
      <c r="F89" s="5"/>
      <c r="G89" s="5"/>
      <c r="H89" s="5"/>
      <c r="I89" s="5"/>
      <c r="J89" s="5"/>
      <c r="K89" s="5">
        <v>507.05694968026103</v>
      </c>
      <c r="L89" s="5">
        <v>796.49991120311904</v>
      </c>
      <c r="M89" s="5">
        <v>882.74285335057596</v>
      </c>
      <c r="N89" s="5">
        <v>1158.3427851691399</v>
      </c>
      <c r="O89" s="5">
        <v>889.13318430737297</v>
      </c>
      <c r="P89" s="5">
        <v>1166.7283211162201</v>
      </c>
      <c r="Q89" s="5">
        <v>1345.61151884846</v>
      </c>
      <c r="R89" s="5">
        <v>1231.7283085674801</v>
      </c>
      <c r="S89" s="5">
        <v>1141.0085716630999</v>
      </c>
      <c r="T89" s="5">
        <v>1261.67483199002</v>
      </c>
      <c r="U89" s="5">
        <v>887.79599982607499</v>
      </c>
      <c r="V89" s="5">
        <v>1304.66354056865</v>
      </c>
      <c r="W89" s="5">
        <v>1108.3010515168301</v>
      </c>
      <c r="X89" s="5">
        <v>1022.30044914666</v>
      </c>
      <c r="Y89" s="5">
        <v>757.15829037131198</v>
      </c>
      <c r="Z89" s="5">
        <v>746.264273776555</v>
      </c>
      <c r="AA89" s="5">
        <v>669.22380382072402</v>
      </c>
      <c r="AB89" s="5">
        <v>317.40933856855202</v>
      </c>
      <c r="AC89" s="5">
        <v>0</v>
      </c>
      <c r="AD89" s="5">
        <v>0</v>
      </c>
      <c r="AE89" s="5">
        <v>507.05694968026103</v>
      </c>
      <c r="AF89" s="5">
        <v>1679.24276455369</v>
      </c>
      <c r="AG89" s="5">
        <v>2047.47596947652</v>
      </c>
      <c r="AH89" s="5">
        <v>2512.3398399646799</v>
      </c>
      <c r="AI89" s="5">
        <v>2372.73688023058</v>
      </c>
      <c r="AJ89" s="5">
        <v>2149.4708318160901</v>
      </c>
      <c r="AK89" s="5">
        <v>2412.96459208548</v>
      </c>
      <c r="AL89" s="5">
        <v>1779.4587395179799</v>
      </c>
      <c r="AM89" s="5">
        <v>1415.4880775972799</v>
      </c>
      <c r="AN89" s="5">
        <v>317.40933856855202</v>
      </c>
      <c r="AO89" s="5"/>
      <c r="AP89" s="5">
        <v>2186.29971423396</v>
      </c>
      <c r="AQ89" s="5">
        <v>4559.8158094411901</v>
      </c>
      <c r="AR89" s="5">
        <v>4522.2077120466702</v>
      </c>
      <c r="AS89" s="5">
        <v>4192.4233316034597</v>
      </c>
      <c r="AT89" s="5">
        <v>1732.89741616583</v>
      </c>
      <c r="AU89" s="5">
        <f t="shared" si="28"/>
        <v>2373.5160952072301</v>
      </c>
      <c r="AV89" s="5">
        <f t="shared" si="28"/>
        <v>-37.608097394519973</v>
      </c>
      <c r="AW89" s="5">
        <f t="shared" si="29"/>
        <v>-329.78438044321047</v>
      </c>
      <c r="AX89" s="5">
        <v>86.242942147457299</v>
      </c>
      <c r="AY89" s="5">
        <v>275.59993181856697</v>
      </c>
      <c r="AZ89" s="5">
        <v>-269.20960086176899</v>
      </c>
      <c r="BA89" s="5">
        <v>277.59513680884203</v>
      </c>
      <c r="BB89" s="5">
        <v>178.883197732246</v>
      </c>
      <c r="BC89" s="5">
        <v>-113.88321028097999</v>
      </c>
      <c r="BD89" s="5">
        <v>-90.719736904386494</v>
      </c>
      <c r="BE89" s="5">
        <v>120.66626032692101</v>
      </c>
      <c r="BF89" s="5">
        <v>-373.87883216394101</v>
      </c>
      <c r="BG89" s="5">
        <v>416.86754074257698</v>
      </c>
      <c r="BH89" s="5">
        <v>-196.362489051822</v>
      </c>
      <c r="BI89" s="5">
        <v>-86.000602370166007</v>
      </c>
      <c r="BJ89" s="5">
        <v>-265.14215877535202</v>
      </c>
      <c r="BK89" s="5">
        <v>-10.894016594757201</v>
      </c>
      <c r="BL89" s="6">
        <v>-77.040469955830403</v>
      </c>
      <c r="BM89" s="5" t="s">
        <v>224</v>
      </c>
      <c r="BN89" s="4" t="s">
        <v>224</v>
      </c>
      <c r="BO89" s="7">
        <v>161</v>
      </c>
      <c r="BP89" s="7">
        <v>71</v>
      </c>
      <c r="BQ89" s="4" t="s">
        <v>249</v>
      </c>
      <c r="BR89" s="5">
        <v>1158.3427851691399</v>
      </c>
      <c r="BS89" s="5">
        <v>529.54002509253098</v>
      </c>
      <c r="BT89" s="1">
        <v>0.45715312589028301</v>
      </c>
      <c r="BU89" s="5">
        <v>249.70161951547101</v>
      </c>
      <c r="BV89" s="1">
        <v>0.215567984462397</v>
      </c>
      <c r="BW89" s="5">
        <v>226.118279569892</v>
      </c>
      <c r="BX89" s="5">
        <v>889.13318430737297</v>
      </c>
      <c r="BY89" s="5">
        <v>248.290188921523</v>
      </c>
      <c r="BZ89" s="1">
        <v>0.27924971568228901</v>
      </c>
      <c r="CA89" s="5">
        <v>75.342002220719493</v>
      </c>
      <c r="CB89" s="1">
        <v>8.4736464177085205E-2</v>
      </c>
      <c r="CC89" s="5">
        <v>228.35483870967701</v>
      </c>
      <c r="CD89" s="5">
        <v>1166.7283211162201</v>
      </c>
      <c r="CE89" s="5">
        <v>556.91943537853001</v>
      </c>
      <c r="CF89" s="1">
        <v>0.47733429051051202</v>
      </c>
      <c r="CG89" s="5">
        <v>358.90701629536397</v>
      </c>
      <c r="CH89" s="1">
        <v>0.307618328791399</v>
      </c>
      <c r="CI89" s="5">
        <v>233.21505376344101</v>
      </c>
      <c r="CJ89" s="5">
        <v>1345.61151884846</v>
      </c>
      <c r="CK89" s="5">
        <v>648.54075362617198</v>
      </c>
      <c r="CL89" s="1">
        <v>0.48196730225762002</v>
      </c>
      <c r="CM89" s="5">
        <v>459.28669546432297</v>
      </c>
      <c r="CN89" s="1">
        <v>0.34132191128786399</v>
      </c>
      <c r="CO89" s="5">
        <v>243.547235023041</v>
      </c>
      <c r="CP89" s="5">
        <v>1231.7283085674801</v>
      </c>
      <c r="CQ89" s="5">
        <v>468.65879181433002</v>
      </c>
      <c r="CR89" s="1">
        <v>0.38048877220284599</v>
      </c>
      <c r="CS89" s="5">
        <v>240.341125089321</v>
      </c>
      <c r="CT89" s="1">
        <v>0.195125112752212</v>
      </c>
      <c r="CU89" s="5">
        <v>251.90967741935501</v>
      </c>
      <c r="CV89" s="5">
        <v>1141.0085716630999</v>
      </c>
      <c r="CW89" s="5">
        <v>501.31682228056502</v>
      </c>
      <c r="CX89" s="1">
        <v>0.43936288887809299</v>
      </c>
      <c r="CY89" s="5">
        <v>312.57752987083302</v>
      </c>
      <c r="CZ89" s="1">
        <v>0.27394845019896003</v>
      </c>
      <c r="DA89" s="5">
        <v>251.647311827957</v>
      </c>
      <c r="DB89" s="5">
        <v>1261.67483199002</v>
      </c>
      <c r="DC89" s="5">
        <v>619.64418490848698</v>
      </c>
      <c r="DD89" s="1">
        <v>0.49112827584198898</v>
      </c>
      <c r="DE89" s="5">
        <v>444.93851103687098</v>
      </c>
      <c r="DF89" s="1">
        <v>0.35265703948067001</v>
      </c>
      <c r="DG89" s="5">
        <v>239.34838709677399</v>
      </c>
      <c r="DH89" s="5">
        <v>887.79599982607499</v>
      </c>
      <c r="DI89" s="5">
        <v>418.35303428403398</v>
      </c>
      <c r="DJ89" s="1">
        <v>0.47122653668859998</v>
      </c>
      <c r="DK89" s="5">
        <v>233.28849074816901</v>
      </c>
      <c r="DL89" s="1">
        <v>0.262772631093034</v>
      </c>
      <c r="DM89" s="5">
        <v>197.918202764977</v>
      </c>
      <c r="DN89" s="5">
        <v>1304.66354056865</v>
      </c>
      <c r="DO89" s="5">
        <v>755.67669484647695</v>
      </c>
      <c r="DP89" s="1">
        <v>0.57921193575862995</v>
      </c>
      <c r="DQ89" s="5">
        <v>474.06572586453802</v>
      </c>
      <c r="DR89" s="1">
        <v>0.36336243876172902</v>
      </c>
      <c r="DS89" s="5">
        <v>273.26344086021498</v>
      </c>
      <c r="DT89" s="5">
        <v>1108.3010515168301</v>
      </c>
      <c r="DU89" s="5">
        <v>643.87607858743399</v>
      </c>
      <c r="DV89" s="1">
        <v>0.58095774402290801</v>
      </c>
      <c r="DW89" s="5">
        <v>375.16044647534602</v>
      </c>
      <c r="DX89" s="1">
        <v>0.33850048771667102</v>
      </c>
      <c r="DY89" s="5">
        <v>252.44560215053801</v>
      </c>
      <c r="DZ89" s="5">
        <v>1022.30044914666</v>
      </c>
      <c r="EA89" s="5">
        <v>708.64487435207604</v>
      </c>
      <c r="EB89" s="1">
        <v>0.69318650397111403</v>
      </c>
      <c r="EC89" s="5">
        <v>534.28017953779704</v>
      </c>
      <c r="ED89" s="1">
        <v>0.52262539841762901</v>
      </c>
      <c r="EE89" s="5">
        <v>201.648387096774</v>
      </c>
      <c r="EF89" s="5">
        <v>757.15829037131198</v>
      </c>
      <c r="EG89" s="5">
        <v>508.63284121902598</v>
      </c>
      <c r="EH89" s="1">
        <v>0.67176553131260297</v>
      </c>
      <c r="EI89" s="5">
        <v>365.63735251499099</v>
      </c>
      <c r="EJ89" s="1">
        <v>0.48290741469089798</v>
      </c>
      <c r="EK89" s="5">
        <v>162.85253456221201</v>
      </c>
      <c r="EL89" s="5">
        <v>746.264273776555</v>
      </c>
      <c r="EM89" s="5">
        <v>519.28647197614305</v>
      </c>
      <c r="EN89" s="1">
        <v>0.69584795926011</v>
      </c>
      <c r="EO89" s="5">
        <v>376.99988016687598</v>
      </c>
      <c r="EP89" s="1">
        <v>0.505182806432667</v>
      </c>
      <c r="EQ89" s="5">
        <v>146.03032258064499</v>
      </c>
      <c r="ER89" s="5">
        <v>669.22380382072402</v>
      </c>
      <c r="ES89" s="5">
        <v>463.38252674650101</v>
      </c>
      <c r="ET89" s="1">
        <v>0.69241787889337303</v>
      </c>
      <c r="EU89" s="5">
        <v>307.253770802384</v>
      </c>
      <c r="EV89" s="1">
        <v>0.45911960849003702</v>
      </c>
      <c r="EW89" s="5">
        <v>127.14376344086</v>
      </c>
      <c r="EX89" s="5">
        <v>317.40933856855202</v>
      </c>
      <c r="EY89" s="5">
        <v>189.32297255274199</v>
      </c>
      <c r="EZ89" s="1">
        <v>0.59646314568609904</v>
      </c>
      <c r="FA89" s="5">
        <v>130.57932433434399</v>
      </c>
      <c r="FB89" s="1">
        <v>0.41139093425300099</v>
      </c>
      <c r="FC89" s="5">
        <v>74.632903225806402</v>
      </c>
      <c r="FD89" s="4">
        <v>2047.47596947652</v>
      </c>
      <c r="FE89" s="4">
        <v>777.83021401405301</v>
      </c>
      <c r="FF89" s="1">
        <v>0.37989711508698398</v>
      </c>
      <c r="FG89" s="4">
        <v>325.04362173619103</v>
      </c>
      <c r="FH89" s="1">
        <v>0.15875332681891999</v>
      </c>
      <c r="FI89" s="4">
        <v>454.47311827956997</v>
      </c>
      <c r="FJ89" s="4">
        <v>2512.3398399646799</v>
      </c>
      <c r="FK89" s="4">
        <v>1205.4601890046999</v>
      </c>
      <c r="FL89" s="1">
        <v>0.47981573584473802</v>
      </c>
      <c r="FM89" s="4">
        <v>818.19371175968695</v>
      </c>
      <c r="FN89" s="1">
        <v>0.32566999843906103</v>
      </c>
      <c r="FO89" s="4">
        <v>476.76228878648197</v>
      </c>
      <c r="FP89" s="4">
        <v>2372.73688023058</v>
      </c>
      <c r="FQ89" s="4">
        <v>969.97561409489504</v>
      </c>
      <c r="FR89" s="1">
        <v>0.408800327662389</v>
      </c>
      <c r="FS89" s="4">
        <v>552.91865496015498</v>
      </c>
      <c r="FT89" s="1">
        <v>0.23302990717892999</v>
      </c>
      <c r="FU89" s="4">
        <v>503.556989247312</v>
      </c>
      <c r="FV89" s="4">
        <v>2149.4708318160901</v>
      </c>
      <c r="FW89" s="4">
        <v>1037.9972191925201</v>
      </c>
      <c r="FX89" s="1">
        <v>0.482908259943921</v>
      </c>
      <c r="FY89" s="4">
        <v>678.22700178503999</v>
      </c>
      <c r="FZ89" s="1">
        <v>0.31553207968493602</v>
      </c>
      <c r="GA89" s="4">
        <v>437.26658986175102</v>
      </c>
      <c r="GB89" s="4">
        <v>2412.96459208548</v>
      </c>
      <c r="GC89" s="4">
        <v>1399.55277343391</v>
      </c>
      <c r="GD89" s="1">
        <v>0.58001380460552199</v>
      </c>
      <c r="GE89" s="4">
        <v>849.22617233988399</v>
      </c>
      <c r="GF89" s="1">
        <v>0.35194307248657702</v>
      </c>
      <c r="GG89" s="4">
        <v>525.70904301075302</v>
      </c>
      <c r="GH89" s="4">
        <v>1779.4587395179799</v>
      </c>
      <c r="GI89" s="4">
        <v>1217.2777155711001</v>
      </c>
      <c r="GJ89" s="1">
        <v>0.68407189699764603</v>
      </c>
      <c r="GK89" s="4">
        <v>899.91753205278701</v>
      </c>
      <c r="GL89" s="1">
        <v>0.50572542766378503</v>
      </c>
      <c r="GM89" s="4">
        <v>364.50092165898599</v>
      </c>
      <c r="GN89" s="4">
        <v>1415.4880775972799</v>
      </c>
      <c r="GO89" s="4">
        <v>982.66899872264401</v>
      </c>
      <c r="GP89" s="1">
        <v>0.69422626320574599</v>
      </c>
      <c r="GQ89" s="4">
        <v>684.25365096925998</v>
      </c>
      <c r="GR89" s="1">
        <v>0.48340474342302298</v>
      </c>
      <c r="GS89" s="4">
        <v>273.17408602150499</v>
      </c>
      <c r="GT89" s="4">
        <v>317.40933856855202</v>
      </c>
      <c r="GU89" s="4">
        <v>189.32297255274199</v>
      </c>
      <c r="GV89" s="1">
        <v>0.59646314568609904</v>
      </c>
      <c r="GW89" s="4">
        <v>130.57932433434399</v>
      </c>
      <c r="GX89" s="1">
        <v>0.41139093425300099</v>
      </c>
      <c r="GY89" s="4">
        <v>74.632903225806402</v>
      </c>
    </row>
    <row r="90" spans="1:207" s="8" customFormat="1" x14ac:dyDescent="0.25">
      <c r="A90" s="4" t="s">
        <v>220</v>
      </c>
      <c r="B90" s="4" t="s">
        <v>375</v>
      </c>
      <c r="C90" s="4" t="s">
        <v>376</v>
      </c>
      <c r="D90" s="30" t="s">
        <v>377</v>
      </c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v>4.8205312730743604</v>
      </c>
      <c r="T90" s="5">
        <v>233.29691737636301</v>
      </c>
      <c r="U90" s="5">
        <v>440.14924159965801</v>
      </c>
      <c r="V90" s="5">
        <v>673.22735504371099</v>
      </c>
      <c r="W90" s="5">
        <v>1228.3369909246101</v>
      </c>
      <c r="X90" s="5">
        <v>1252.35047268015</v>
      </c>
      <c r="Y90" s="5">
        <v>901.43533167094904</v>
      </c>
      <c r="Z90" s="5">
        <v>521.61305426514798</v>
      </c>
      <c r="AA90" s="5">
        <v>15.806397486125199</v>
      </c>
      <c r="AB90" s="5">
        <v>14.7589463959493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4.8205312730743604</v>
      </c>
      <c r="AJ90" s="5">
        <v>673.44615897602102</v>
      </c>
      <c r="AK90" s="5">
        <v>1901.5643459683199</v>
      </c>
      <c r="AL90" s="5">
        <v>2153.7858043511001</v>
      </c>
      <c r="AM90" s="5">
        <v>537.41945175127296</v>
      </c>
      <c r="AN90" s="5">
        <v>14.7589463959493</v>
      </c>
      <c r="AO90" s="5"/>
      <c r="AP90" s="5"/>
      <c r="AQ90" s="5"/>
      <c r="AR90" s="5">
        <v>678.26669024909495</v>
      </c>
      <c r="AS90" s="5">
        <v>4055.3501503194202</v>
      </c>
      <c r="AT90" s="5">
        <v>552.17839814722197</v>
      </c>
      <c r="AU90" s="5">
        <f t="shared" si="28"/>
        <v>0</v>
      </c>
      <c r="AV90" s="5">
        <f t="shared" si="28"/>
        <v>678.26669024909495</v>
      </c>
      <c r="AW90" s="5">
        <f t="shared" si="29"/>
        <v>3377.0834600703251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4.8205312730743604</v>
      </c>
      <c r="BE90" s="5">
        <v>228.47638610328801</v>
      </c>
      <c r="BF90" s="5">
        <v>206.852324223295</v>
      </c>
      <c r="BG90" s="5">
        <v>233.078113444053</v>
      </c>
      <c r="BH90" s="5">
        <v>555.10963588089805</v>
      </c>
      <c r="BI90" s="5">
        <v>24.013481755540401</v>
      </c>
      <c r="BJ90" s="5">
        <v>-350.91514100920102</v>
      </c>
      <c r="BK90" s="5">
        <v>-379.822277405801</v>
      </c>
      <c r="BL90" s="6">
        <v>-505.806656779023</v>
      </c>
      <c r="BM90" s="5" t="s">
        <v>344</v>
      </c>
      <c r="BN90" s="4" t="s">
        <v>314</v>
      </c>
      <c r="BO90" s="7">
        <v>162</v>
      </c>
      <c r="BP90" s="7">
        <v>72</v>
      </c>
      <c r="BQ90" s="4" t="s">
        <v>249</v>
      </c>
      <c r="BR90" s="5"/>
      <c r="BS90" s="5"/>
      <c r="BT90" s="1"/>
      <c r="BU90" s="5"/>
      <c r="BV90" s="1"/>
      <c r="BW90" s="5"/>
      <c r="BX90" s="5"/>
      <c r="BY90" s="5"/>
      <c r="BZ90" s="1"/>
      <c r="CA90" s="5"/>
      <c r="CB90" s="1"/>
      <c r="CC90" s="5"/>
      <c r="CD90" s="5"/>
      <c r="CE90" s="5"/>
      <c r="CF90" s="1"/>
      <c r="CG90" s="5"/>
      <c r="CH90" s="1"/>
      <c r="CI90" s="5"/>
      <c r="CJ90" s="5"/>
      <c r="CK90" s="5"/>
      <c r="CL90" s="1"/>
      <c r="CM90" s="5"/>
      <c r="CN90" s="1"/>
      <c r="CO90" s="5"/>
      <c r="CP90" s="5"/>
      <c r="CQ90" s="5"/>
      <c r="CR90" s="1"/>
      <c r="CS90" s="5"/>
      <c r="CT90" s="1"/>
      <c r="CU90" s="5"/>
      <c r="CV90" s="5">
        <v>5.82746342454619</v>
      </c>
      <c r="CW90" s="5">
        <v>1.24136887022487</v>
      </c>
      <c r="CX90" s="1">
        <v>0.213020448141473</v>
      </c>
      <c r="CY90" s="5">
        <v>-1.5989833378488201</v>
      </c>
      <c r="CZ90" s="1">
        <v>-0.27438753731403098</v>
      </c>
      <c r="DA90" s="5">
        <v>1.8</v>
      </c>
      <c r="DB90" s="5">
        <v>256.967226401468</v>
      </c>
      <c r="DC90" s="5">
        <v>130.111141329558</v>
      </c>
      <c r="DD90" s="1">
        <v>0.506333601960122</v>
      </c>
      <c r="DE90" s="5">
        <v>91.187743354555494</v>
      </c>
      <c r="DF90" s="1">
        <v>0.354861375248258</v>
      </c>
      <c r="DG90" s="5">
        <v>30.7870967741935</v>
      </c>
      <c r="DH90" s="5">
        <v>477.87844719294498</v>
      </c>
      <c r="DI90" s="5">
        <v>195.291813055034</v>
      </c>
      <c r="DJ90" s="1">
        <v>0.40866419944690302</v>
      </c>
      <c r="DK90" s="5">
        <v>96.380824804057994</v>
      </c>
      <c r="DL90" s="1">
        <v>0.201684812048332</v>
      </c>
      <c r="DM90" s="5">
        <v>83.244239631336399</v>
      </c>
      <c r="DN90" s="5">
        <v>669.12076629097305</v>
      </c>
      <c r="DO90" s="5">
        <v>431.78404344647998</v>
      </c>
      <c r="DP90" s="1">
        <v>0.64530061716649101</v>
      </c>
      <c r="DQ90" s="5">
        <v>294.16952451105499</v>
      </c>
      <c r="DR90" s="1">
        <v>0.439635921242852</v>
      </c>
      <c r="DS90" s="5">
        <v>96.839784946236605</v>
      </c>
      <c r="DT90" s="5">
        <v>1158.1836079658699</v>
      </c>
      <c r="DU90" s="5">
        <v>666.94118730926596</v>
      </c>
      <c r="DV90" s="1">
        <v>0.57585099868631495</v>
      </c>
      <c r="DW90" s="5">
        <v>464.91637609987202</v>
      </c>
      <c r="DX90" s="1">
        <v>0.40141854270965699</v>
      </c>
      <c r="DY90" s="5">
        <v>185.10537634408601</v>
      </c>
      <c r="DZ90" s="5">
        <v>1201.7369288001901</v>
      </c>
      <c r="EA90" s="5">
        <v>641.81435974226599</v>
      </c>
      <c r="EB90" s="1">
        <v>0.53407226187435997</v>
      </c>
      <c r="EC90" s="5">
        <v>366.57272889921501</v>
      </c>
      <c r="ED90" s="1">
        <v>0.30503575292905299</v>
      </c>
      <c r="EE90" s="5">
        <v>228.69677419354801</v>
      </c>
      <c r="EF90" s="5">
        <v>889.84366769514804</v>
      </c>
      <c r="EG90" s="5">
        <v>451.79714724875902</v>
      </c>
      <c r="EH90" s="1">
        <v>0.50772642841746896</v>
      </c>
      <c r="EI90" s="5">
        <v>189.207522491422</v>
      </c>
      <c r="EJ90" s="1">
        <v>0.21263007128151201</v>
      </c>
      <c r="EK90" s="5">
        <v>208.64400921659001</v>
      </c>
      <c r="EL90" s="5">
        <v>525.337463515374</v>
      </c>
      <c r="EM90" s="5">
        <v>189.22288101108199</v>
      </c>
      <c r="EN90" s="1">
        <v>0.36019300764287598</v>
      </c>
      <c r="EO90" s="5">
        <v>36.387614523939902</v>
      </c>
      <c r="EP90" s="1">
        <v>6.9265219123050406E-2</v>
      </c>
      <c r="EQ90" s="5">
        <v>127.63225806451599</v>
      </c>
      <c r="ER90" s="5">
        <v>14.9802818100911</v>
      </c>
      <c r="ES90" s="5">
        <v>29.860974188254001</v>
      </c>
      <c r="ET90" s="1">
        <v>1.99335196539085</v>
      </c>
      <c r="EU90" s="5">
        <v>10.195876130249699</v>
      </c>
      <c r="EV90" s="1">
        <v>0.680619781356951</v>
      </c>
      <c r="EW90" s="5">
        <v>9.7903225806451601</v>
      </c>
      <c r="EX90" s="5">
        <v>13.8222042532741</v>
      </c>
      <c r="EY90" s="5">
        <v>-0.328628985806249</v>
      </c>
      <c r="EZ90" s="1">
        <v>-2.3775439849140299E-2</v>
      </c>
      <c r="FA90" s="5">
        <v>-7.0223445020114799</v>
      </c>
      <c r="FB90" s="1">
        <v>-0.50804809228225001</v>
      </c>
      <c r="FC90" s="5">
        <v>4</v>
      </c>
      <c r="FD90" s="4">
        <v>0</v>
      </c>
      <c r="FE90" s="4">
        <v>0</v>
      </c>
      <c r="FF90" s="1"/>
      <c r="FG90" s="4">
        <v>0</v>
      </c>
      <c r="FH90" s="1"/>
      <c r="FI90" s="4">
        <v>0</v>
      </c>
      <c r="FJ90" s="4">
        <v>0</v>
      </c>
      <c r="FK90" s="4">
        <v>0</v>
      </c>
      <c r="FL90" s="1"/>
      <c r="FM90" s="4">
        <v>0</v>
      </c>
      <c r="FN90" s="1"/>
      <c r="FO90" s="4">
        <v>0</v>
      </c>
      <c r="FP90" s="4">
        <v>5.82746342454619</v>
      </c>
      <c r="FQ90" s="4">
        <v>1.24136887022487</v>
      </c>
      <c r="FR90" s="1">
        <v>0.213020448141473</v>
      </c>
      <c r="FS90" s="4">
        <v>-1.5989833378488201</v>
      </c>
      <c r="FT90" s="1">
        <v>-0.27438753731403098</v>
      </c>
      <c r="FU90" s="4">
        <v>1.8</v>
      </c>
      <c r="FV90" s="4">
        <v>734.84567359441303</v>
      </c>
      <c r="FW90" s="4">
        <v>325.40295438459202</v>
      </c>
      <c r="FX90" s="1">
        <v>0.44281808558920999</v>
      </c>
      <c r="FY90" s="4">
        <v>187.568568158613</v>
      </c>
      <c r="FZ90" s="1">
        <v>0.25524892490846901</v>
      </c>
      <c r="GA90" s="4">
        <v>114.03133640553</v>
      </c>
      <c r="GB90" s="4">
        <v>1827.30437425684</v>
      </c>
      <c r="GC90" s="4">
        <v>1098.7252307557501</v>
      </c>
      <c r="GD90" s="1">
        <v>0.60128200109113905</v>
      </c>
      <c r="GE90" s="4">
        <v>759.08590061092696</v>
      </c>
      <c r="GF90" s="1">
        <v>0.41541294997427203</v>
      </c>
      <c r="GG90" s="4">
        <v>281.94516129032297</v>
      </c>
      <c r="GH90" s="4">
        <v>2091.5805964953402</v>
      </c>
      <c r="GI90" s="4">
        <v>1093.61150699103</v>
      </c>
      <c r="GJ90" s="1">
        <v>0.52286367009881596</v>
      </c>
      <c r="GK90" s="4">
        <v>555.78025139063698</v>
      </c>
      <c r="GL90" s="1">
        <v>0.26572260821404797</v>
      </c>
      <c r="GM90" s="4">
        <v>437.34078341013799</v>
      </c>
      <c r="GN90" s="4">
        <v>540.31774532546501</v>
      </c>
      <c r="GO90" s="4">
        <v>219.083855199336</v>
      </c>
      <c r="GP90" s="1">
        <v>0.405472256084</v>
      </c>
      <c r="GQ90" s="4">
        <v>46.583490654189603</v>
      </c>
      <c r="GR90" s="1">
        <v>8.6214993042898605E-2</v>
      </c>
      <c r="GS90" s="4">
        <v>137.42258064516099</v>
      </c>
      <c r="GT90" s="4">
        <v>13.8222042532741</v>
      </c>
      <c r="GU90" s="4">
        <v>-0.328628985806249</v>
      </c>
      <c r="GV90" s="1">
        <v>-2.3775439849140299E-2</v>
      </c>
      <c r="GW90" s="4">
        <v>-7.0223445020114799</v>
      </c>
      <c r="GX90" s="1">
        <v>-0.50804809228225001</v>
      </c>
      <c r="GY90" s="4">
        <v>4</v>
      </c>
    </row>
    <row r="91" spans="1:207" s="8" customFormat="1" x14ac:dyDescent="0.25">
      <c r="A91" s="4" t="s">
        <v>220</v>
      </c>
      <c r="B91" s="4" t="s">
        <v>378</v>
      </c>
      <c r="C91" s="4" t="s">
        <v>379</v>
      </c>
      <c r="D91" s="30" t="s">
        <v>264</v>
      </c>
      <c r="E91" s="4"/>
      <c r="F91" s="5">
        <v>273.61698882824999</v>
      </c>
      <c r="G91" s="5">
        <v>974.72811973202295</v>
      </c>
      <c r="H91" s="5">
        <v>599.938870823814</v>
      </c>
      <c r="I91" s="5">
        <v>1376.5867914453299</v>
      </c>
      <c r="J91" s="5">
        <v>1248.09241429743</v>
      </c>
      <c r="K91" s="5">
        <v>1048.9279680278701</v>
      </c>
      <c r="L91" s="5">
        <v>814.29703746293501</v>
      </c>
      <c r="M91" s="5">
        <v>784.77620171069702</v>
      </c>
      <c r="N91" s="5">
        <v>749.35039328200003</v>
      </c>
      <c r="O91" s="5">
        <v>781.64271728462302</v>
      </c>
      <c r="P91" s="5">
        <v>666.81770798401499</v>
      </c>
      <c r="Q91" s="5">
        <v>568.53827400816101</v>
      </c>
      <c r="R91" s="5">
        <v>664.97191736129605</v>
      </c>
      <c r="S91" s="5">
        <v>999.52533352525904</v>
      </c>
      <c r="T91" s="5">
        <v>1130.5397119101999</v>
      </c>
      <c r="U91" s="5">
        <v>1121.4693739893701</v>
      </c>
      <c r="V91" s="5">
        <v>1033.3512902063401</v>
      </c>
      <c r="W91" s="5">
        <v>1037.3546091784499</v>
      </c>
      <c r="X91" s="5">
        <v>937.71154674791796</v>
      </c>
      <c r="Y91" s="5">
        <v>917.58390711070194</v>
      </c>
      <c r="Z91" s="5">
        <v>947.19554573333596</v>
      </c>
      <c r="AA91" s="5">
        <v>724.55102789473494</v>
      </c>
      <c r="AB91" s="5">
        <v>379.146240179529</v>
      </c>
      <c r="AC91" s="5">
        <v>1248.3451085602701</v>
      </c>
      <c r="AD91" s="5">
        <v>1976.52566226914</v>
      </c>
      <c r="AE91" s="5">
        <v>2297.0203823253</v>
      </c>
      <c r="AF91" s="5">
        <v>1599.0732391736301</v>
      </c>
      <c r="AG91" s="5">
        <v>1530.9931105666201</v>
      </c>
      <c r="AH91" s="5">
        <v>1235.35598199218</v>
      </c>
      <c r="AI91" s="5">
        <v>1664.4972508865601</v>
      </c>
      <c r="AJ91" s="5">
        <v>2252.00908589957</v>
      </c>
      <c r="AK91" s="5">
        <v>2070.70589938479</v>
      </c>
      <c r="AL91" s="5">
        <v>1855.29545385862</v>
      </c>
      <c r="AM91" s="5">
        <v>1671.7465736280701</v>
      </c>
      <c r="AN91" s="5">
        <v>379.146240179529</v>
      </c>
      <c r="AO91" s="5">
        <v>3224.87077082941</v>
      </c>
      <c r="AP91" s="5">
        <v>3896.0936214989301</v>
      </c>
      <c r="AQ91" s="5">
        <v>2766.3490925587998</v>
      </c>
      <c r="AR91" s="5">
        <v>3916.5063367861198</v>
      </c>
      <c r="AS91" s="5">
        <v>3926.00135324341</v>
      </c>
      <c r="AT91" s="5">
        <v>2050.8928138075999</v>
      </c>
      <c r="AU91" s="5">
        <f t="shared" si="28"/>
        <v>-1129.7445289401303</v>
      </c>
      <c r="AV91" s="5">
        <f t="shared" si="28"/>
        <v>1150.15724422732</v>
      </c>
      <c r="AW91" s="5">
        <f t="shared" si="29"/>
        <v>9.4950164572901485</v>
      </c>
      <c r="AX91" s="5">
        <v>-29.520835752237801</v>
      </c>
      <c r="AY91" s="5">
        <v>-35.425808428696797</v>
      </c>
      <c r="AZ91" s="5">
        <v>32.292324002622998</v>
      </c>
      <c r="BA91" s="5">
        <v>-114.825009300608</v>
      </c>
      <c r="BB91" s="5">
        <v>-98.279433975854005</v>
      </c>
      <c r="BC91" s="5">
        <v>96.433643353134897</v>
      </c>
      <c r="BD91" s="5">
        <v>334.55341616396299</v>
      </c>
      <c r="BE91" s="5">
        <v>131.01437838494101</v>
      </c>
      <c r="BF91" s="5">
        <v>-9.0703379208316601</v>
      </c>
      <c r="BG91" s="5">
        <v>-88.118083783026094</v>
      </c>
      <c r="BH91" s="5">
        <v>4.0033189721064</v>
      </c>
      <c r="BI91" s="5">
        <v>-99.643062430530904</v>
      </c>
      <c r="BJ91" s="5">
        <v>-20.127639637215999</v>
      </c>
      <c r="BK91" s="5">
        <v>29.611638622634398</v>
      </c>
      <c r="BL91" s="6">
        <v>-222.64451783860201</v>
      </c>
      <c r="BM91" s="5" t="s">
        <v>224</v>
      </c>
      <c r="BN91" s="4" t="s">
        <v>224</v>
      </c>
      <c r="BO91" s="7">
        <v>13</v>
      </c>
      <c r="BP91" s="7">
        <v>73</v>
      </c>
      <c r="BQ91" s="4" t="s">
        <v>249</v>
      </c>
      <c r="BR91" s="5">
        <v>745.72684624829799</v>
      </c>
      <c r="BS91" s="5">
        <v>285.06710559524402</v>
      </c>
      <c r="BT91" s="1">
        <v>0.38226745762124298</v>
      </c>
      <c r="BU91" s="5">
        <v>157.403843164482</v>
      </c>
      <c r="BV91" s="1">
        <v>0.21107439534511899</v>
      </c>
      <c r="BW91" s="5">
        <v>133.34838709677399</v>
      </c>
      <c r="BX91" s="5">
        <v>837.17437064367505</v>
      </c>
      <c r="BY91" s="5">
        <v>347.29335169164602</v>
      </c>
      <c r="BZ91" s="1">
        <v>0.41483992328219998</v>
      </c>
      <c r="CA91" s="5">
        <v>212.54533362585201</v>
      </c>
      <c r="CB91" s="1">
        <v>0.25388418599393198</v>
      </c>
      <c r="CC91" s="5">
        <v>133.62284946236599</v>
      </c>
      <c r="CD91" s="5">
        <v>728.80476217818705</v>
      </c>
      <c r="CE91" s="5">
        <v>294.677572851045</v>
      </c>
      <c r="CF91" s="1">
        <v>0.40432992228308001</v>
      </c>
      <c r="CG91" s="5">
        <v>170.88098672634999</v>
      </c>
      <c r="CH91" s="1">
        <v>0.234467439833456</v>
      </c>
      <c r="CI91" s="5">
        <v>116.50752688172</v>
      </c>
      <c r="CJ91" s="5">
        <v>655.78756655511199</v>
      </c>
      <c r="CK91" s="5">
        <v>265.74222535228802</v>
      </c>
      <c r="CL91" s="1">
        <v>0.405226080677691</v>
      </c>
      <c r="CM91" s="5">
        <v>155.094875729027</v>
      </c>
      <c r="CN91" s="1">
        <v>0.23650170213465399</v>
      </c>
      <c r="CO91" s="5">
        <v>109.40956221198201</v>
      </c>
      <c r="CP91" s="5">
        <v>763.26729316630303</v>
      </c>
      <c r="CQ91" s="5">
        <v>342.49571693854398</v>
      </c>
      <c r="CR91" s="1">
        <v>0.448723166844673</v>
      </c>
      <c r="CS91" s="5">
        <v>240.42632612633099</v>
      </c>
      <c r="CT91" s="1">
        <v>0.314996238249588</v>
      </c>
      <c r="CU91" s="5">
        <v>112.661827956989</v>
      </c>
      <c r="CV91" s="5">
        <v>1089.3593832798499</v>
      </c>
      <c r="CW91" s="5">
        <v>472.820276177361</v>
      </c>
      <c r="CX91" s="1">
        <v>0.434035161797377</v>
      </c>
      <c r="CY91" s="5">
        <v>339.20760816903402</v>
      </c>
      <c r="CZ91" s="1">
        <v>0.31138264687980699</v>
      </c>
      <c r="DA91" s="5">
        <v>140.120430107527</v>
      </c>
      <c r="DB91" s="5">
        <v>1225.0930158481699</v>
      </c>
      <c r="DC91" s="5">
        <v>423.55368964325203</v>
      </c>
      <c r="DD91" s="1">
        <v>0.34573186212314899</v>
      </c>
      <c r="DE91" s="5">
        <v>270.92980525911702</v>
      </c>
      <c r="DF91" s="1">
        <v>0.22115039572855999</v>
      </c>
      <c r="DG91" s="5">
        <v>161.945161290323</v>
      </c>
      <c r="DH91" s="5">
        <v>1215.70716408105</v>
      </c>
      <c r="DI91" s="5">
        <v>595.11171532061496</v>
      </c>
      <c r="DJ91" s="1">
        <v>0.48951896715230597</v>
      </c>
      <c r="DK91" s="5">
        <v>428.36790338922901</v>
      </c>
      <c r="DL91" s="1">
        <v>0.352361091589874</v>
      </c>
      <c r="DM91" s="5">
        <v>181.626728110599</v>
      </c>
      <c r="DN91" s="5">
        <v>1091.3560123141599</v>
      </c>
      <c r="DO91" s="5">
        <v>448.48311191736201</v>
      </c>
      <c r="DP91" s="1">
        <v>0.41094116572132799</v>
      </c>
      <c r="DQ91" s="5">
        <v>266.17055386324802</v>
      </c>
      <c r="DR91" s="1">
        <v>0.24388975811737901</v>
      </c>
      <c r="DS91" s="5">
        <v>185.511290322581</v>
      </c>
      <c r="DT91" s="5">
        <v>1048.5576273425399</v>
      </c>
      <c r="DU91" s="5">
        <v>406.47105495028399</v>
      </c>
      <c r="DV91" s="1">
        <v>0.387647797651755</v>
      </c>
      <c r="DW91" s="5">
        <v>249.748518681853</v>
      </c>
      <c r="DX91" s="1">
        <v>0.238182921156956</v>
      </c>
      <c r="DY91" s="5">
        <v>173.89354838709701</v>
      </c>
      <c r="DZ91" s="5">
        <v>926.67874493531895</v>
      </c>
      <c r="EA91" s="5">
        <v>391.369255024023</v>
      </c>
      <c r="EB91" s="1">
        <v>0.42233541792451601</v>
      </c>
      <c r="EC91" s="5">
        <v>254.92864621282399</v>
      </c>
      <c r="ED91" s="1">
        <v>0.27509926995316702</v>
      </c>
      <c r="EE91" s="5">
        <v>154.952150537634</v>
      </c>
      <c r="EF91" s="5">
        <v>937.50259611638</v>
      </c>
      <c r="EG91" s="5">
        <v>431.594224004122</v>
      </c>
      <c r="EH91" s="1">
        <v>0.46036589743005302</v>
      </c>
      <c r="EI91" s="5">
        <v>308.30092175694898</v>
      </c>
      <c r="EJ91" s="1">
        <v>0.328853405882918</v>
      </c>
      <c r="EK91" s="5">
        <v>138.40679723502299</v>
      </c>
      <c r="EL91" s="5">
        <v>938.44602352791003</v>
      </c>
      <c r="EM91" s="5">
        <v>387.76750113130299</v>
      </c>
      <c r="EN91" s="1">
        <v>0.41320170943190199</v>
      </c>
      <c r="EO91" s="5">
        <v>263.04665865375603</v>
      </c>
      <c r="EP91" s="1">
        <v>0.280300253886613</v>
      </c>
      <c r="EQ91" s="5">
        <v>140.58655913978501</v>
      </c>
      <c r="ER91" s="5">
        <v>705.64443785665696</v>
      </c>
      <c r="ES91" s="5">
        <v>273.96804886226897</v>
      </c>
      <c r="ET91" s="1">
        <v>0.388252261570185</v>
      </c>
      <c r="EU91" s="5">
        <v>166.56890000735399</v>
      </c>
      <c r="EV91" s="1">
        <v>0.236052168870338</v>
      </c>
      <c r="EW91" s="5">
        <v>116.839784946237</v>
      </c>
      <c r="EX91" s="5">
        <v>365.73398945589901</v>
      </c>
      <c r="EY91" s="5">
        <v>91.590819292508201</v>
      </c>
      <c r="EZ91" s="1">
        <v>0.25043015397274798</v>
      </c>
      <c r="FA91" s="5">
        <v>35.621215138417298</v>
      </c>
      <c r="FB91" s="1">
        <v>9.7396512671438701E-2</v>
      </c>
      <c r="FC91" s="5">
        <v>62.7268817204301</v>
      </c>
      <c r="FD91" s="4">
        <v>1582.9012168919701</v>
      </c>
      <c r="FE91" s="4">
        <v>632.36045728689101</v>
      </c>
      <c r="FF91" s="1">
        <v>0.399494580292591</v>
      </c>
      <c r="FG91" s="4">
        <v>369.94917679033398</v>
      </c>
      <c r="FH91" s="1">
        <v>0.23371589638217</v>
      </c>
      <c r="FI91" s="4">
        <v>266.97123655913998</v>
      </c>
      <c r="FJ91" s="4">
        <v>1384.5923287333001</v>
      </c>
      <c r="FK91" s="4">
        <v>560.41979820333302</v>
      </c>
      <c r="FL91" s="1">
        <v>0.40475437179118001</v>
      </c>
      <c r="FM91" s="4">
        <v>325.97586245537701</v>
      </c>
      <c r="FN91" s="1">
        <v>0.23543093204452301</v>
      </c>
      <c r="FO91" s="4">
        <v>225.917089093702</v>
      </c>
      <c r="FP91" s="4">
        <v>1852.62667644615</v>
      </c>
      <c r="FQ91" s="4">
        <v>815.31599311590503</v>
      </c>
      <c r="FR91" s="1">
        <v>0.44008650176618702</v>
      </c>
      <c r="FS91" s="4">
        <v>579.63393429536495</v>
      </c>
      <c r="FT91" s="1">
        <v>0.31287141746617902</v>
      </c>
      <c r="FU91" s="4">
        <v>252.78225806451599</v>
      </c>
      <c r="FV91" s="4">
        <v>2440.8001799292201</v>
      </c>
      <c r="FW91" s="4">
        <v>1018.6654049638699</v>
      </c>
      <c r="FX91" s="1">
        <v>0.417348955207553</v>
      </c>
      <c r="FY91" s="4">
        <v>699.297708648347</v>
      </c>
      <c r="FZ91" s="1">
        <v>0.28650346488774298</v>
      </c>
      <c r="GA91" s="4">
        <v>343.57188940092198</v>
      </c>
      <c r="GB91" s="4">
        <v>2139.9136396567001</v>
      </c>
      <c r="GC91" s="4">
        <v>854.95416686764599</v>
      </c>
      <c r="GD91" s="1">
        <v>0.39952741597777902</v>
      </c>
      <c r="GE91" s="4">
        <v>515.91907254510102</v>
      </c>
      <c r="GF91" s="1">
        <v>0.24109340815635399</v>
      </c>
      <c r="GG91" s="4">
        <v>359.40483870967699</v>
      </c>
      <c r="GH91" s="4">
        <v>1864.1813410517</v>
      </c>
      <c r="GI91" s="4">
        <v>822.963479028145</v>
      </c>
      <c r="GJ91" s="1">
        <v>0.44146106438543198</v>
      </c>
      <c r="GK91" s="4">
        <v>563.22956796977201</v>
      </c>
      <c r="GL91" s="1">
        <v>0.30213239214808402</v>
      </c>
      <c r="GM91" s="4">
        <v>293.35894777265702</v>
      </c>
      <c r="GN91" s="4">
        <v>1644.0904613845701</v>
      </c>
      <c r="GO91" s="4">
        <v>661.73554999357202</v>
      </c>
      <c r="GP91" s="1">
        <v>0.402493394089941</v>
      </c>
      <c r="GQ91" s="4">
        <v>429.61555866111001</v>
      </c>
      <c r="GR91" s="1">
        <v>0.26130895394850101</v>
      </c>
      <c r="GS91" s="4">
        <v>257.42634408602203</v>
      </c>
      <c r="GT91" s="4">
        <v>365.73398945589901</v>
      </c>
      <c r="GU91" s="4">
        <v>91.590819292508201</v>
      </c>
      <c r="GV91" s="1">
        <v>0.25043015397274798</v>
      </c>
      <c r="GW91" s="4">
        <v>35.621215138417298</v>
      </c>
      <c r="GX91" s="1">
        <v>9.7396512671438701E-2</v>
      </c>
      <c r="GY91" s="4">
        <v>62.7268817204301</v>
      </c>
    </row>
    <row r="92" spans="1:207" s="8" customFormat="1" x14ac:dyDescent="0.25">
      <c r="A92" s="4" t="s">
        <v>220</v>
      </c>
      <c r="B92" s="4" t="s">
        <v>380</v>
      </c>
      <c r="C92" s="4" t="s">
        <v>381</v>
      </c>
      <c r="D92" s="30" t="s">
        <v>239</v>
      </c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>
        <v>155.02957257550699</v>
      </c>
      <c r="W92" s="5">
        <v>902.20011960092199</v>
      </c>
      <c r="X92" s="5">
        <v>1332.2598474573499</v>
      </c>
      <c r="Y92" s="5">
        <v>1526.1165058971201</v>
      </c>
      <c r="Z92" s="5">
        <v>1452.1699580782699</v>
      </c>
      <c r="AA92" s="5">
        <v>1679.2279718813099</v>
      </c>
      <c r="AB92" s="5">
        <v>927.04906300816594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1057.22969217643</v>
      </c>
      <c r="AL92" s="5">
        <v>2858.3763533544702</v>
      </c>
      <c r="AM92" s="5">
        <v>3131.3979299595799</v>
      </c>
      <c r="AN92" s="5">
        <v>927.04906300816594</v>
      </c>
      <c r="AO92" s="5"/>
      <c r="AP92" s="5"/>
      <c r="AQ92" s="5"/>
      <c r="AR92" s="5"/>
      <c r="AS92" s="5">
        <v>3915.6060455308898</v>
      </c>
      <c r="AT92" s="5">
        <v>4058.4469929677498</v>
      </c>
      <c r="AU92" s="5">
        <f t="shared" si="28"/>
        <v>0</v>
      </c>
      <c r="AV92" s="5">
        <f t="shared" si="28"/>
        <v>0</v>
      </c>
      <c r="AW92" s="5">
        <f t="shared" si="29"/>
        <v>3915.6060455308898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155.02957257550699</v>
      </c>
      <c r="BH92" s="5">
        <v>747.17054702541498</v>
      </c>
      <c r="BI92" s="5">
        <v>430.05972785642501</v>
      </c>
      <c r="BJ92" s="5">
        <v>193.85665843977199</v>
      </c>
      <c r="BK92" s="5">
        <v>-73.946547818849695</v>
      </c>
      <c r="BL92" s="6">
        <v>227.05801380304499</v>
      </c>
      <c r="BM92" s="5" t="s">
        <v>344</v>
      </c>
      <c r="BN92" s="4" t="s">
        <v>344</v>
      </c>
      <c r="BO92" s="7">
        <v>164</v>
      </c>
      <c r="BP92" s="7">
        <v>74</v>
      </c>
      <c r="BQ92" s="4" t="s">
        <v>249</v>
      </c>
      <c r="BR92" s="5"/>
      <c r="BS92" s="5"/>
      <c r="BT92" s="1"/>
      <c r="BU92" s="5"/>
      <c r="BV92" s="1"/>
      <c r="BW92" s="5"/>
      <c r="BX92" s="5"/>
      <c r="BY92" s="5"/>
      <c r="BZ92" s="1"/>
      <c r="CA92" s="5"/>
      <c r="CB92" s="1"/>
      <c r="CC92" s="5"/>
      <c r="CD92" s="5"/>
      <c r="CE92" s="5"/>
      <c r="CF92" s="1"/>
      <c r="CG92" s="5"/>
      <c r="CH92" s="1"/>
      <c r="CI92" s="5"/>
      <c r="CJ92" s="5"/>
      <c r="CK92" s="5"/>
      <c r="CL92" s="1"/>
      <c r="CM92" s="5"/>
      <c r="CN92" s="1"/>
      <c r="CO92" s="5"/>
      <c r="CP92" s="5"/>
      <c r="CQ92" s="5"/>
      <c r="CR92" s="1"/>
      <c r="CS92" s="5"/>
      <c r="CT92" s="1"/>
      <c r="CU92" s="5"/>
      <c r="CV92" s="5"/>
      <c r="CW92" s="5"/>
      <c r="CX92" s="1"/>
      <c r="CY92" s="5"/>
      <c r="CZ92" s="1"/>
      <c r="DA92" s="5"/>
      <c r="DB92" s="5"/>
      <c r="DC92" s="5"/>
      <c r="DD92" s="1"/>
      <c r="DE92" s="5"/>
      <c r="DF92" s="1"/>
      <c r="DG92" s="5"/>
      <c r="DH92" s="5"/>
      <c r="DI92" s="5"/>
      <c r="DJ92" s="1"/>
      <c r="DK92" s="5"/>
      <c r="DL92" s="1"/>
      <c r="DM92" s="5"/>
      <c r="DN92" s="5">
        <v>155.02957257550699</v>
      </c>
      <c r="DO92" s="5">
        <v>77.769950809226401</v>
      </c>
      <c r="DP92" s="1">
        <v>0.50164590869492898</v>
      </c>
      <c r="DQ92" s="5">
        <v>58.481351471900098</v>
      </c>
      <c r="DR92" s="1">
        <v>0.377227070296004</v>
      </c>
      <c r="DS92" s="5">
        <v>19.233333333333299</v>
      </c>
      <c r="DT92" s="5">
        <v>902.32085395433501</v>
      </c>
      <c r="DU92" s="5">
        <v>340.41489522249998</v>
      </c>
      <c r="DV92" s="1">
        <v>0.37726590683420902</v>
      </c>
      <c r="DW92" s="5">
        <v>230.84668396212399</v>
      </c>
      <c r="DX92" s="1">
        <v>0.25583658290779898</v>
      </c>
      <c r="DY92" s="5">
        <v>83.077419354838696</v>
      </c>
      <c r="DZ92" s="5">
        <v>1332.22788680702</v>
      </c>
      <c r="EA92" s="5">
        <v>414.430073553451</v>
      </c>
      <c r="EB92" s="1">
        <v>0.31108046728155903</v>
      </c>
      <c r="EC92" s="5">
        <v>292.700333512322</v>
      </c>
      <c r="ED92" s="1">
        <v>0.21970740622600499</v>
      </c>
      <c r="EE92" s="5">
        <v>122.767741935484</v>
      </c>
      <c r="EF92" s="5">
        <v>1526.0962382523601</v>
      </c>
      <c r="EG92" s="5">
        <v>412.05573867148598</v>
      </c>
      <c r="EH92" s="1">
        <v>0.27000639169608398</v>
      </c>
      <c r="EI92" s="5">
        <v>246.62920005398999</v>
      </c>
      <c r="EJ92" s="1">
        <v>0.16160789462165501</v>
      </c>
      <c r="EK92" s="5">
        <v>155.79377880184299</v>
      </c>
      <c r="EL92" s="5">
        <v>1452.1670216300599</v>
      </c>
      <c r="EM92" s="5">
        <v>289.19532684406897</v>
      </c>
      <c r="EN92" s="1">
        <v>0.19914742762815699</v>
      </c>
      <c r="EO92" s="5">
        <v>150.94857450683901</v>
      </c>
      <c r="EP92" s="1">
        <v>0.103947116453174</v>
      </c>
      <c r="EQ92" s="5">
        <v>144.370537634409</v>
      </c>
      <c r="ER92" s="5">
        <v>1679.21601186258</v>
      </c>
      <c r="ES92" s="5">
        <v>471.93261252648398</v>
      </c>
      <c r="ET92" s="1">
        <v>0.28104342097299201</v>
      </c>
      <c r="EU92" s="5">
        <v>256.53973183910699</v>
      </c>
      <c r="EV92" s="1">
        <v>0.152773514560854</v>
      </c>
      <c r="EW92" s="5">
        <v>145.25591397849499</v>
      </c>
      <c r="EX92" s="5">
        <v>927.03460705699399</v>
      </c>
      <c r="EY92" s="5">
        <v>402.557786768168</v>
      </c>
      <c r="EZ92" s="1">
        <v>0.43424245837611902</v>
      </c>
      <c r="FA92" s="5">
        <v>291.41512203489498</v>
      </c>
      <c r="FB92" s="1">
        <v>0.31435193445478199</v>
      </c>
      <c r="FC92" s="5">
        <v>68.692473118279594</v>
      </c>
      <c r="FD92" s="4">
        <v>0</v>
      </c>
      <c r="FE92" s="4">
        <v>0</v>
      </c>
      <c r="FF92" s="1"/>
      <c r="FG92" s="4">
        <v>0</v>
      </c>
      <c r="FH92" s="1"/>
      <c r="FI92" s="4">
        <v>0</v>
      </c>
      <c r="FJ92" s="4">
        <v>0</v>
      </c>
      <c r="FK92" s="4">
        <v>0</v>
      </c>
      <c r="FL92" s="1"/>
      <c r="FM92" s="4">
        <v>0</v>
      </c>
      <c r="FN92" s="1"/>
      <c r="FO92" s="4">
        <v>0</v>
      </c>
      <c r="FP92" s="4">
        <v>0</v>
      </c>
      <c r="FQ92" s="4">
        <v>0</v>
      </c>
      <c r="FR92" s="1"/>
      <c r="FS92" s="4">
        <v>0</v>
      </c>
      <c r="FT92" s="1"/>
      <c r="FU92" s="4">
        <v>0</v>
      </c>
      <c r="FV92" s="4">
        <v>0</v>
      </c>
      <c r="FW92" s="4">
        <v>0</v>
      </c>
      <c r="FX92" s="1"/>
      <c r="FY92" s="4">
        <v>0</v>
      </c>
      <c r="FZ92" s="1"/>
      <c r="GA92" s="4">
        <v>0</v>
      </c>
      <c r="GB92" s="4">
        <v>1057.35042652984</v>
      </c>
      <c r="GC92" s="4">
        <v>418.18484603172698</v>
      </c>
      <c r="GD92" s="1">
        <v>0.39550260305297602</v>
      </c>
      <c r="GE92" s="4">
        <v>289.328035434024</v>
      </c>
      <c r="GF92" s="1">
        <v>0.27363495410275801</v>
      </c>
      <c r="GG92" s="4">
        <v>102.310752688172</v>
      </c>
      <c r="GH92" s="4">
        <v>2858.3241250593801</v>
      </c>
      <c r="GI92" s="4">
        <v>826.48581222493704</v>
      </c>
      <c r="GJ92" s="1">
        <v>0.28915048681113698</v>
      </c>
      <c r="GK92" s="4">
        <v>539.32953356631197</v>
      </c>
      <c r="GL92" s="1">
        <v>0.188687325149001</v>
      </c>
      <c r="GM92" s="4">
        <v>278.56152073732699</v>
      </c>
      <c r="GN92" s="4">
        <v>3131.3830334926402</v>
      </c>
      <c r="GO92" s="4">
        <v>761.12793937055301</v>
      </c>
      <c r="GP92" s="1">
        <v>0.24306446424141701</v>
      </c>
      <c r="GQ92" s="4">
        <v>407.488306345946</v>
      </c>
      <c r="GR92" s="1">
        <v>0.130130457369007</v>
      </c>
      <c r="GS92" s="4">
        <v>289.626451612903</v>
      </c>
      <c r="GT92" s="4">
        <v>927.03460705699399</v>
      </c>
      <c r="GU92" s="4">
        <v>402.557786768168</v>
      </c>
      <c r="GV92" s="1">
        <v>0.43424245837611902</v>
      </c>
      <c r="GW92" s="4">
        <v>291.41512203489498</v>
      </c>
      <c r="GX92" s="1">
        <v>0.31435193445478199</v>
      </c>
      <c r="GY92" s="4">
        <v>68.692473118279594</v>
      </c>
    </row>
    <row r="93" spans="1:207" s="8" customFormat="1" x14ac:dyDescent="0.25">
      <c r="A93" s="4" t="s">
        <v>220</v>
      </c>
      <c r="B93" s="4" t="s">
        <v>382</v>
      </c>
      <c r="C93" s="4" t="s">
        <v>383</v>
      </c>
      <c r="D93" s="30" t="s">
        <v>223</v>
      </c>
      <c r="E93" s="4"/>
      <c r="F93" s="5"/>
      <c r="G93" s="5"/>
      <c r="H93" s="5"/>
      <c r="I93" s="5"/>
      <c r="J93" s="5"/>
      <c r="K93" s="5"/>
      <c r="L93" s="5"/>
      <c r="M93" s="5"/>
      <c r="N93" s="5"/>
      <c r="O93" s="5">
        <v>26.321319650012502</v>
      </c>
      <c r="P93" s="5">
        <v>62.461966950576397</v>
      </c>
      <c r="Q93" s="5">
        <v>52.200822945107397</v>
      </c>
      <c r="R93" s="5">
        <v>148.534042638545</v>
      </c>
      <c r="S93" s="5">
        <v>678.20520089897195</v>
      </c>
      <c r="T93" s="5">
        <v>721.40655297788703</v>
      </c>
      <c r="U93" s="5">
        <v>1080.39118722066</v>
      </c>
      <c r="V93" s="5">
        <v>1032.4765365943299</v>
      </c>
      <c r="W93" s="5">
        <v>995.59557369255504</v>
      </c>
      <c r="X93" s="5">
        <v>1168.0001758978401</v>
      </c>
      <c r="Y93" s="5">
        <v>662.25064935475098</v>
      </c>
      <c r="Z93" s="5">
        <v>830.96692411069205</v>
      </c>
      <c r="AA93" s="5">
        <v>1006.32665107375</v>
      </c>
      <c r="AB93" s="5">
        <v>553.14527234992704</v>
      </c>
      <c r="AC93" s="5">
        <v>0</v>
      </c>
      <c r="AD93" s="5">
        <v>0</v>
      </c>
      <c r="AE93" s="5">
        <v>0</v>
      </c>
      <c r="AF93" s="5">
        <v>0</v>
      </c>
      <c r="AG93" s="5">
        <v>26.321319650012502</v>
      </c>
      <c r="AH93" s="5">
        <v>114.662789895684</v>
      </c>
      <c r="AI93" s="5">
        <v>826.73924353751704</v>
      </c>
      <c r="AJ93" s="5">
        <v>1801.7977401985499</v>
      </c>
      <c r="AK93" s="5">
        <v>2028.0721102868899</v>
      </c>
      <c r="AL93" s="5">
        <v>1830.2508252525899</v>
      </c>
      <c r="AM93" s="5">
        <v>1837.29357518444</v>
      </c>
      <c r="AN93" s="5">
        <v>553.14527234992704</v>
      </c>
      <c r="AO93" s="5"/>
      <c r="AP93" s="5"/>
      <c r="AQ93" s="5">
        <v>140.98410954569599</v>
      </c>
      <c r="AR93" s="5">
        <v>2628.5369837360599</v>
      </c>
      <c r="AS93" s="5">
        <v>3858.3229355394801</v>
      </c>
      <c r="AT93" s="5">
        <v>2390.4388475343699</v>
      </c>
      <c r="AU93" s="5">
        <f t="shared" si="28"/>
        <v>140.98410954569599</v>
      </c>
      <c r="AV93" s="5">
        <f t="shared" si="28"/>
        <v>2487.552874190364</v>
      </c>
      <c r="AW93" s="5">
        <f t="shared" si="29"/>
        <v>1229.7859518034202</v>
      </c>
      <c r="AX93" s="5">
        <v>0</v>
      </c>
      <c r="AY93" s="5">
        <v>0</v>
      </c>
      <c r="AZ93" s="5">
        <v>26.321319650012502</v>
      </c>
      <c r="BA93" s="5">
        <v>36.140647300563899</v>
      </c>
      <c r="BB93" s="5">
        <v>-10.2611440054689</v>
      </c>
      <c r="BC93" s="5">
        <v>96.333219693437698</v>
      </c>
      <c r="BD93" s="5">
        <v>529.67115826042698</v>
      </c>
      <c r="BE93" s="5">
        <v>43.2013520789152</v>
      </c>
      <c r="BF93" s="5">
        <v>358.98463424277401</v>
      </c>
      <c r="BG93" s="5">
        <v>-47.9146506263262</v>
      </c>
      <c r="BH93" s="5">
        <v>-36.880962901780102</v>
      </c>
      <c r="BI93" s="5">
        <v>172.40460220528101</v>
      </c>
      <c r="BJ93" s="5">
        <v>-505.74952654308402</v>
      </c>
      <c r="BK93" s="5">
        <v>168.71627475594099</v>
      </c>
      <c r="BL93" s="6">
        <v>175.35972696306101</v>
      </c>
      <c r="BM93" s="5" t="s">
        <v>224</v>
      </c>
      <c r="BN93" s="4" t="s">
        <v>224</v>
      </c>
      <c r="BO93" s="7">
        <v>155</v>
      </c>
      <c r="BP93" s="7">
        <v>75</v>
      </c>
      <c r="BQ93" s="4" t="s">
        <v>249</v>
      </c>
      <c r="BR93" s="5"/>
      <c r="BS93" s="5"/>
      <c r="BT93" s="1"/>
      <c r="BU93" s="5"/>
      <c r="BV93" s="1"/>
      <c r="BW93" s="5"/>
      <c r="BX93" s="5">
        <v>26.321319650012502</v>
      </c>
      <c r="BY93" s="5">
        <v>17.285205146205801</v>
      </c>
      <c r="BZ93" s="1">
        <v>0.65669979226127495</v>
      </c>
      <c r="CA93" s="5">
        <v>11.9679106600022</v>
      </c>
      <c r="CB93" s="1">
        <v>0.45468505451612201</v>
      </c>
      <c r="CC93" s="5">
        <v>5.3435483870967699</v>
      </c>
      <c r="CD93" s="5">
        <v>62.461966950576397</v>
      </c>
      <c r="CE93" s="5">
        <v>47.481339129625702</v>
      </c>
      <c r="CF93" s="1">
        <v>0.76016400775844495</v>
      </c>
      <c r="CG93" s="5">
        <v>39.188996148436097</v>
      </c>
      <c r="CH93" s="1">
        <v>0.62740573282690104</v>
      </c>
      <c r="CI93" s="5">
        <v>9.0435483870967701</v>
      </c>
      <c r="CJ93" s="5">
        <v>52.200822945107397</v>
      </c>
      <c r="CK93" s="5">
        <v>47.384057714403497</v>
      </c>
      <c r="CL93" s="1">
        <v>0.90772625872643697</v>
      </c>
      <c r="CM93" s="5">
        <v>39.362436975285597</v>
      </c>
      <c r="CN93" s="1">
        <v>0.75405778596015205</v>
      </c>
      <c r="CO93" s="5">
        <v>7.3052995391705098</v>
      </c>
      <c r="CP93" s="5">
        <v>148.534042638545</v>
      </c>
      <c r="CQ93" s="5">
        <v>-37.281550834026397</v>
      </c>
      <c r="CR93" s="1">
        <v>-0.25099667505011197</v>
      </c>
      <c r="CS93" s="5">
        <v>-53.781133307148799</v>
      </c>
      <c r="CT93" s="1">
        <v>-0.36207950953051399</v>
      </c>
      <c r="CU93" s="5">
        <v>16.561451612903198</v>
      </c>
      <c r="CV93" s="5">
        <v>678.20520089897195</v>
      </c>
      <c r="CW93" s="5">
        <v>512.537272731847</v>
      </c>
      <c r="CX93" s="1">
        <v>0.75572595440505397</v>
      </c>
      <c r="CY93" s="5">
        <v>452.45898282662898</v>
      </c>
      <c r="CZ93" s="1">
        <v>0.66714171791500099</v>
      </c>
      <c r="DA93" s="5">
        <v>57.540860215053797</v>
      </c>
      <c r="DB93" s="5">
        <v>721.40655297788703</v>
      </c>
      <c r="DC93" s="5">
        <v>385.51831137999</v>
      </c>
      <c r="DD93" s="1">
        <v>0.53439812791914998</v>
      </c>
      <c r="DE93" s="5">
        <v>270.55661265842599</v>
      </c>
      <c r="DF93" s="1">
        <v>0.37504041450912601</v>
      </c>
      <c r="DG93" s="5">
        <v>108.916129032258</v>
      </c>
      <c r="DH93" s="5">
        <v>1080.39118722066</v>
      </c>
      <c r="DI93" s="5">
        <v>670.63974557754295</v>
      </c>
      <c r="DJ93" s="1">
        <v>0.62073788967381704</v>
      </c>
      <c r="DK93" s="5">
        <v>534.87841845151104</v>
      </c>
      <c r="DL93" s="1">
        <v>0.49507847229622598</v>
      </c>
      <c r="DM93" s="5">
        <v>133.43087557603701</v>
      </c>
      <c r="DN93" s="5">
        <v>1032.8476327774599</v>
      </c>
      <c r="DO93" s="5">
        <v>631.16187744689103</v>
      </c>
      <c r="DP93" s="1">
        <v>0.61108904877829595</v>
      </c>
      <c r="DQ93" s="5">
        <v>491.50965153386602</v>
      </c>
      <c r="DR93" s="1">
        <v>0.47587817983581399</v>
      </c>
      <c r="DS93" s="5">
        <v>124.648387096774</v>
      </c>
      <c r="DT93" s="5">
        <v>995.73919005388495</v>
      </c>
      <c r="DU93" s="5">
        <v>659.81371957587805</v>
      </c>
      <c r="DV93" s="1">
        <v>0.66263709028081097</v>
      </c>
      <c r="DW93" s="5">
        <v>543.54727251996997</v>
      </c>
      <c r="DX93" s="1">
        <v>0.54587313419948402</v>
      </c>
      <c r="DY93" s="5">
        <v>109.61290322580599</v>
      </c>
      <c r="DZ93" s="5">
        <v>1167.9806806561101</v>
      </c>
      <c r="EA93" s="5">
        <v>806.72305054180003</v>
      </c>
      <c r="EB93" s="1">
        <v>0.69069896780195295</v>
      </c>
      <c r="EC93" s="5">
        <v>683.10282082239701</v>
      </c>
      <c r="ED93" s="1">
        <v>0.58485797936200801</v>
      </c>
      <c r="EE93" s="5">
        <v>122.648387096774</v>
      </c>
      <c r="EF93" s="5">
        <v>662.19091214488697</v>
      </c>
      <c r="EG93" s="5">
        <v>383.14718990902998</v>
      </c>
      <c r="EH93" s="1">
        <v>0.57860532798311404</v>
      </c>
      <c r="EI93" s="5">
        <v>283.88920787066098</v>
      </c>
      <c r="EJ93" s="1">
        <v>0.42871202649266499</v>
      </c>
      <c r="EK93" s="5">
        <v>93.157834101382505</v>
      </c>
      <c r="EL93" s="5">
        <v>830.96471155095799</v>
      </c>
      <c r="EM93" s="5">
        <v>516.73900153916998</v>
      </c>
      <c r="EN93" s="1">
        <v>0.62185432709254296</v>
      </c>
      <c r="EO93" s="5">
        <v>405.48633995477297</v>
      </c>
      <c r="EP93" s="1">
        <v>0.48797058926600101</v>
      </c>
      <c r="EQ93" s="5">
        <v>106.042204301075</v>
      </c>
      <c r="ER93" s="5">
        <v>1006.30907323902</v>
      </c>
      <c r="ES93" s="5">
        <v>635.10278945980201</v>
      </c>
      <c r="ET93" s="1">
        <v>0.63112100084279998</v>
      </c>
      <c r="EU93" s="5">
        <v>488.70549781365003</v>
      </c>
      <c r="EV93" s="1">
        <v>0.485641549708626</v>
      </c>
      <c r="EW93" s="5">
        <v>143.501612903226</v>
      </c>
      <c r="EX93" s="5">
        <v>553.09822935038903</v>
      </c>
      <c r="EY93" s="5">
        <v>306.72956555375703</v>
      </c>
      <c r="EZ93" s="1">
        <v>0.55456616795539104</v>
      </c>
      <c r="FA93" s="5">
        <v>217.47005999285699</v>
      </c>
      <c r="FB93" s="1">
        <v>0.39318523989540599</v>
      </c>
      <c r="FC93" s="5">
        <v>89.641935483870995</v>
      </c>
      <c r="FD93" s="4">
        <v>26.321319650012502</v>
      </c>
      <c r="FE93" s="4">
        <v>17.285205146205801</v>
      </c>
      <c r="FF93" s="1">
        <v>0.65669979226127495</v>
      </c>
      <c r="FG93" s="4">
        <v>11.9679106600022</v>
      </c>
      <c r="FH93" s="1">
        <v>0.45468505451612201</v>
      </c>
      <c r="FI93" s="4">
        <v>5.3435483870967699</v>
      </c>
      <c r="FJ93" s="4">
        <v>114.662789895684</v>
      </c>
      <c r="FK93" s="4">
        <v>94.865396844029206</v>
      </c>
      <c r="FL93" s="1">
        <v>0.827342479023356</v>
      </c>
      <c r="FM93" s="4">
        <v>78.551433123721694</v>
      </c>
      <c r="FN93" s="1">
        <v>0.68506472932661999</v>
      </c>
      <c r="FO93" s="4">
        <v>16.3488479262673</v>
      </c>
      <c r="FP93" s="4">
        <v>826.73924353751704</v>
      </c>
      <c r="FQ93" s="4">
        <v>475.25572189782099</v>
      </c>
      <c r="FR93" s="1">
        <v>0.57485564597642502</v>
      </c>
      <c r="FS93" s="4">
        <v>398.67784951947999</v>
      </c>
      <c r="FT93" s="1">
        <v>0.48222925503522202</v>
      </c>
      <c r="FU93" s="4">
        <v>74.102311827956996</v>
      </c>
      <c r="FV93" s="4">
        <v>1801.7977401985499</v>
      </c>
      <c r="FW93" s="4">
        <v>1056.1580569575301</v>
      </c>
      <c r="FX93" s="1">
        <v>0.58616904294771199</v>
      </c>
      <c r="FY93" s="4">
        <v>805.43503110993697</v>
      </c>
      <c r="FZ93" s="1">
        <v>0.44701744992819398</v>
      </c>
      <c r="GA93" s="4">
        <v>242.34700460829501</v>
      </c>
      <c r="GB93" s="4">
        <v>2028.58682283134</v>
      </c>
      <c r="GC93" s="4">
        <v>1290.97559702277</v>
      </c>
      <c r="GD93" s="1">
        <v>0.63639159167016901</v>
      </c>
      <c r="GE93" s="4">
        <v>1035.05692405384</v>
      </c>
      <c r="GF93" s="1">
        <v>0.51023545672508297</v>
      </c>
      <c r="GG93" s="4">
        <v>234.261290322581</v>
      </c>
      <c r="GH93" s="4">
        <v>1830.1715928010001</v>
      </c>
      <c r="GI93" s="4">
        <v>1189.8702404508299</v>
      </c>
      <c r="GJ93" s="1">
        <v>0.65014135566916098</v>
      </c>
      <c r="GK93" s="4">
        <v>966.99202869305805</v>
      </c>
      <c r="GL93" s="1">
        <v>0.52836140201100901</v>
      </c>
      <c r="GM93" s="4">
        <v>215.806221198157</v>
      </c>
      <c r="GN93" s="4">
        <v>1837.27378478998</v>
      </c>
      <c r="GO93" s="4">
        <v>1151.8417909989701</v>
      </c>
      <c r="GP93" s="1">
        <v>0.62692985690787495</v>
      </c>
      <c r="GQ93" s="4">
        <v>894.19183776842397</v>
      </c>
      <c r="GR93" s="1">
        <v>0.48669493091942201</v>
      </c>
      <c r="GS93" s="4">
        <v>249.54381720430101</v>
      </c>
      <c r="GT93" s="4">
        <v>553.09822935038903</v>
      </c>
      <c r="GU93" s="4">
        <v>306.72956555375703</v>
      </c>
      <c r="GV93" s="1">
        <v>0.55456616795539104</v>
      </c>
      <c r="GW93" s="4">
        <v>217.47005999285699</v>
      </c>
      <c r="GX93" s="1">
        <v>0.39318523989540599</v>
      </c>
      <c r="GY93" s="4">
        <v>89.641935483870995</v>
      </c>
    </row>
    <row r="94" spans="1:207" s="8" customFormat="1" x14ac:dyDescent="0.25">
      <c r="A94" s="4" t="s">
        <v>220</v>
      </c>
      <c r="B94" s="4" t="s">
        <v>384</v>
      </c>
      <c r="C94" s="4" t="s">
        <v>385</v>
      </c>
      <c r="D94" s="30" t="s">
        <v>264</v>
      </c>
      <c r="E94" s="4"/>
      <c r="F94" s="5">
        <v>927.71734423771898</v>
      </c>
      <c r="G94" s="5">
        <v>696.85898149121397</v>
      </c>
      <c r="H94" s="5">
        <v>679.93629418156002</v>
      </c>
      <c r="I94" s="5">
        <v>615.22774004788801</v>
      </c>
      <c r="J94" s="5">
        <v>904.42681724949296</v>
      </c>
      <c r="K94" s="5">
        <v>1228.4978548515301</v>
      </c>
      <c r="L94" s="5">
        <v>920.27977929040696</v>
      </c>
      <c r="M94" s="5">
        <v>845.59193296323099</v>
      </c>
      <c r="N94" s="5">
        <v>942.13338611961103</v>
      </c>
      <c r="O94" s="5">
        <v>747.74716242403099</v>
      </c>
      <c r="P94" s="5">
        <v>899.44415431993002</v>
      </c>
      <c r="Q94" s="5">
        <v>904.93162335639795</v>
      </c>
      <c r="R94" s="5">
        <v>791.67213883353304</v>
      </c>
      <c r="S94" s="5">
        <v>760.24202729136198</v>
      </c>
      <c r="T94" s="5">
        <v>936.04529212620503</v>
      </c>
      <c r="U94" s="5">
        <v>864.24110089374699</v>
      </c>
      <c r="V94" s="5">
        <v>1003.76542163197</v>
      </c>
      <c r="W94" s="5">
        <v>928.89011294249701</v>
      </c>
      <c r="X94" s="5">
        <v>1003.5792965452</v>
      </c>
      <c r="Y94" s="5">
        <v>867.53410720702595</v>
      </c>
      <c r="Z94" s="5">
        <v>973.67634770569896</v>
      </c>
      <c r="AA94" s="5">
        <v>1173.28953256246</v>
      </c>
      <c r="AB94" s="5">
        <v>783.80349361485798</v>
      </c>
      <c r="AC94" s="5">
        <v>1624.57632572893</v>
      </c>
      <c r="AD94" s="5">
        <v>1295.16403422945</v>
      </c>
      <c r="AE94" s="5">
        <v>2132.92467210103</v>
      </c>
      <c r="AF94" s="5">
        <v>1765.87171225364</v>
      </c>
      <c r="AG94" s="5">
        <v>1689.8805485436401</v>
      </c>
      <c r="AH94" s="5">
        <v>1804.37577767633</v>
      </c>
      <c r="AI94" s="5">
        <v>1551.9141661249</v>
      </c>
      <c r="AJ94" s="5">
        <v>1800.2863930199501</v>
      </c>
      <c r="AK94" s="5">
        <v>1932.65553457446</v>
      </c>
      <c r="AL94" s="5">
        <v>1871.1134037522199</v>
      </c>
      <c r="AM94" s="5">
        <v>2146.9658802681602</v>
      </c>
      <c r="AN94" s="5">
        <v>783.80349361485798</v>
      </c>
      <c r="AO94" s="5">
        <v>2919.7403599583799</v>
      </c>
      <c r="AP94" s="5">
        <v>3898.79638435467</v>
      </c>
      <c r="AQ94" s="5">
        <v>3494.2563262199701</v>
      </c>
      <c r="AR94" s="5">
        <v>3352.2005591448501</v>
      </c>
      <c r="AS94" s="5">
        <v>3803.7689383266802</v>
      </c>
      <c r="AT94" s="5">
        <v>2930.7693738830199</v>
      </c>
      <c r="AU94" s="5">
        <f t="shared" si="28"/>
        <v>-404.54005813469985</v>
      </c>
      <c r="AV94" s="5">
        <f t="shared" si="28"/>
        <v>-142.05576707512</v>
      </c>
      <c r="AW94" s="5">
        <f t="shared" si="29"/>
        <v>451.5683791818301</v>
      </c>
      <c r="AX94" s="5">
        <v>-74.687846327175905</v>
      </c>
      <c r="AY94" s="5">
        <v>96.541453156379703</v>
      </c>
      <c r="AZ94" s="5">
        <v>-194.38622369557999</v>
      </c>
      <c r="BA94" s="5">
        <v>151.696991895899</v>
      </c>
      <c r="BB94" s="5">
        <v>5.4874690364683802</v>
      </c>
      <c r="BC94" s="5">
        <v>-113.25948452286499</v>
      </c>
      <c r="BD94" s="5">
        <v>-31.430111542170799</v>
      </c>
      <c r="BE94" s="5">
        <v>175.80326483484299</v>
      </c>
      <c r="BF94" s="5">
        <v>-71.804191232457697</v>
      </c>
      <c r="BG94" s="5">
        <v>139.52432073821799</v>
      </c>
      <c r="BH94" s="5">
        <v>-74.875308689468397</v>
      </c>
      <c r="BI94" s="5">
        <v>74.689183602698193</v>
      </c>
      <c r="BJ94" s="5">
        <v>-136.045189338169</v>
      </c>
      <c r="BK94" s="5">
        <v>106.142240498673</v>
      </c>
      <c r="BL94" s="6">
        <v>199.613184856765</v>
      </c>
      <c r="BM94" s="5" t="s">
        <v>314</v>
      </c>
      <c r="BN94" s="4" t="s">
        <v>314</v>
      </c>
      <c r="BO94" s="7">
        <v>115</v>
      </c>
      <c r="BP94" s="7">
        <v>76</v>
      </c>
      <c r="BQ94" s="4" t="s">
        <v>249</v>
      </c>
      <c r="BR94" s="5">
        <v>942.13338611961103</v>
      </c>
      <c r="BS94" s="5">
        <v>419.93980693921498</v>
      </c>
      <c r="BT94" s="1">
        <v>0.44573285813469798</v>
      </c>
      <c r="BU94" s="5">
        <v>213.42776636246799</v>
      </c>
      <c r="BV94" s="1">
        <v>0.226536676766672</v>
      </c>
      <c r="BW94" s="5">
        <v>200.45913978494599</v>
      </c>
      <c r="BX94" s="5">
        <v>747.74716242403099</v>
      </c>
      <c r="BY94" s="5">
        <v>376.522091189489</v>
      </c>
      <c r="BZ94" s="1">
        <v>0.50354198599549005</v>
      </c>
      <c r="CA94" s="5">
        <v>200.95895702204501</v>
      </c>
      <c r="CB94" s="1">
        <v>0.268752550488564</v>
      </c>
      <c r="CC94" s="5">
        <v>170.741935483871</v>
      </c>
      <c r="CD94" s="5">
        <v>899.44415431993002</v>
      </c>
      <c r="CE94" s="5">
        <v>558.60100402706303</v>
      </c>
      <c r="CF94" s="1">
        <v>0.62105134748407098</v>
      </c>
      <c r="CG94" s="5">
        <v>402.98015788502499</v>
      </c>
      <c r="CH94" s="1">
        <v>0.44803243864508502</v>
      </c>
      <c r="CI94" s="5">
        <v>157.58010752688199</v>
      </c>
      <c r="CJ94" s="5">
        <v>904.93162335639795</v>
      </c>
      <c r="CK94" s="5">
        <v>571.80738949983595</v>
      </c>
      <c r="CL94" s="1">
        <v>0.63187911079844705</v>
      </c>
      <c r="CM94" s="5">
        <v>424.585713437621</v>
      </c>
      <c r="CN94" s="1">
        <v>0.469190933855123</v>
      </c>
      <c r="CO94" s="5">
        <v>147.56566820276501</v>
      </c>
      <c r="CP94" s="5">
        <v>791.67213883353304</v>
      </c>
      <c r="CQ94" s="5">
        <v>428.91947272671899</v>
      </c>
      <c r="CR94" s="1">
        <v>0.54178927321946502</v>
      </c>
      <c r="CS94" s="5">
        <v>282.23080471777502</v>
      </c>
      <c r="CT94" s="1">
        <v>0.35649960491677801</v>
      </c>
      <c r="CU94" s="5">
        <v>156.286021505376</v>
      </c>
      <c r="CV94" s="5">
        <v>760.24202729136198</v>
      </c>
      <c r="CW94" s="5">
        <v>390.82074402251101</v>
      </c>
      <c r="CX94" s="1">
        <v>0.51407411060258201</v>
      </c>
      <c r="CY94" s="5">
        <v>237.530099410562</v>
      </c>
      <c r="CZ94" s="1">
        <v>0.312440105760595</v>
      </c>
      <c r="DA94" s="5">
        <v>158.66451612903199</v>
      </c>
      <c r="DB94" s="5">
        <v>936.04529212620503</v>
      </c>
      <c r="DC94" s="5">
        <v>489.650164795899</v>
      </c>
      <c r="DD94" s="1">
        <v>0.52310520539414196</v>
      </c>
      <c r="DE94" s="5">
        <v>329.974628917242</v>
      </c>
      <c r="DF94" s="1">
        <v>0.35251993861078301</v>
      </c>
      <c r="DG94" s="5">
        <v>167.130107526882</v>
      </c>
      <c r="DH94" s="5">
        <v>864.24110089374699</v>
      </c>
      <c r="DI94" s="5">
        <v>389.915170249955</v>
      </c>
      <c r="DJ94" s="1">
        <v>0.45116480788373498</v>
      </c>
      <c r="DK94" s="5">
        <v>217.19939822926699</v>
      </c>
      <c r="DL94" s="1">
        <v>0.25131806159722297</v>
      </c>
      <c r="DM94" s="5">
        <v>179.60023041474699</v>
      </c>
      <c r="DN94" s="5">
        <v>1006.05876064425</v>
      </c>
      <c r="DO94" s="5">
        <v>556.16076326002803</v>
      </c>
      <c r="DP94" s="1">
        <v>0.55281141123792699</v>
      </c>
      <c r="DQ94" s="5">
        <v>373.509747599805</v>
      </c>
      <c r="DR94" s="1">
        <v>0.37126036988199501</v>
      </c>
      <c r="DS94" s="5">
        <v>184.05806451612901</v>
      </c>
      <c r="DT94" s="5">
        <v>930.03158482434901</v>
      </c>
      <c r="DU94" s="5">
        <v>425.35653385690398</v>
      </c>
      <c r="DV94" s="1">
        <v>0.457357084208316</v>
      </c>
      <c r="DW94" s="5">
        <v>226.52015205753401</v>
      </c>
      <c r="DX94" s="1">
        <v>0.24356178408748899</v>
      </c>
      <c r="DY94" s="5">
        <v>206.68924731182801</v>
      </c>
      <c r="DZ94" s="5">
        <v>1003.54049184071</v>
      </c>
      <c r="EA94" s="5">
        <v>516.06515999556495</v>
      </c>
      <c r="EB94" s="1">
        <v>0.51424448160431402</v>
      </c>
      <c r="EC94" s="5">
        <v>317.89736364193601</v>
      </c>
      <c r="ED94" s="1">
        <v>0.316775821430825</v>
      </c>
      <c r="EE94" s="5">
        <v>209.50645161290299</v>
      </c>
      <c r="EF94" s="5">
        <v>867.457839866011</v>
      </c>
      <c r="EG94" s="5">
        <v>423.66410719048901</v>
      </c>
      <c r="EH94" s="1">
        <v>0.48839734649920202</v>
      </c>
      <c r="EI94" s="5">
        <v>231.33110396414901</v>
      </c>
      <c r="EJ94" s="1">
        <v>0.26667705718110901</v>
      </c>
      <c r="EK94" s="5">
        <v>207.601382488479</v>
      </c>
      <c r="EL94" s="5">
        <v>973.66054426979304</v>
      </c>
      <c r="EM94" s="5">
        <v>454.631673690144</v>
      </c>
      <c r="EN94" s="1">
        <v>0.46693036537811</v>
      </c>
      <c r="EO94" s="5">
        <v>236.829809665976</v>
      </c>
      <c r="EP94" s="1">
        <v>0.24323652741170501</v>
      </c>
      <c r="EQ94" s="5">
        <v>231.21935483870999</v>
      </c>
      <c r="ER94" s="5">
        <v>1173.15414785539</v>
      </c>
      <c r="ES94" s="5">
        <v>590.43041303119696</v>
      </c>
      <c r="ET94" s="1">
        <v>0.50328459743380405</v>
      </c>
      <c r="EU94" s="5">
        <v>347.77142854534901</v>
      </c>
      <c r="EV94" s="1">
        <v>0.29644137488760502</v>
      </c>
      <c r="EW94" s="5">
        <v>244.647311827957</v>
      </c>
      <c r="EX94" s="5">
        <v>783.75935150409896</v>
      </c>
      <c r="EY94" s="5">
        <v>426.88278896212302</v>
      </c>
      <c r="EZ94" s="1">
        <v>0.54466053660846303</v>
      </c>
      <c r="FA94" s="5">
        <v>274.04218441972301</v>
      </c>
      <c r="FB94" s="1">
        <v>0.34965092779284002</v>
      </c>
      <c r="FC94" s="5">
        <v>164.517204301075</v>
      </c>
      <c r="FD94" s="4">
        <v>1689.8805485436401</v>
      </c>
      <c r="FE94" s="4">
        <v>796.46189812870398</v>
      </c>
      <c r="FF94" s="1">
        <v>0.47131254266173001</v>
      </c>
      <c r="FG94" s="4">
        <v>414.386723384513</v>
      </c>
      <c r="FH94" s="1">
        <v>0.24521657684126599</v>
      </c>
      <c r="FI94" s="4">
        <v>371.20107526881702</v>
      </c>
      <c r="FJ94" s="4">
        <v>1804.37577767633</v>
      </c>
      <c r="FK94" s="4">
        <v>1130.4083935269</v>
      </c>
      <c r="FL94" s="1">
        <v>0.62648169384241903</v>
      </c>
      <c r="FM94" s="4">
        <v>827.56587132264599</v>
      </c>
      <c r="FN94" s="1">
        <v>0.458643859866254</v>
      </c>
      <c r="FO94" s="4">
        <v>305.14577572964703</v>
      </c>
      <c r="FP94" s="4">
        <v>1551.9141661249</v>
      </c>
      <c r="FQ94" s="4">
        <v>819.74021674922994</v>
      </c>
      <c r="FR94" s="1">
        <v>0.52821234230763403</v>
      </c>
      <c r="FS94" s="4">
        <v>519.76090412833696</v>
      </c>
      <c r="FT94" s="1">
        <v>0.33491601241463698</v>
      </c>
      <c r="FU94" s="4">
        <v>314.95053763440899</v>
      </c>
      <c r="FV94" s="4">
        <v>1800.2863930199501</v>
      </c>
      <c r="FW94" s="4">
        <v>879.565335045854</v>
      </c>
      <c r="FX94" s="1">
        <v>0.48856967338979701</v>
      </c>
      <c r="FY94" s="4">
        <v>547.17402714650905</v>
      </c>
      <c r="FZ94" s="1">
        <v>0.30393721202804502</v>
      </c>
      <c r="GA94" s="4">
        <v>346.73033794162802</v>
      </c>
      <c r="GB94" s="4">
        <v>1936.0903454685999</v>
      </c>
      <c r="GC94" s="4">
        <v>981.51729711693201</v>
      </c>
      <c r="GD94" s="1">
        <v>0.50695841721134705</v>
      </c>
      <c r="GE94" s="4">
        <v>600.029899657339</v>
      </c>
      <c r="GF94" s="1">
        <v>0.309918336745857</v>
      </c>
      <c r="GG94" s="4">
        <v>390.74731182795699</v>
      </c>
      <c r="GH94" s="4">
        <v>1870.9983317067199</v>
      </c>
      <c r="GI94" s="4">
        <v>939.72926718605402</v>
      </c>
      <c r="GJ94" s="1">
        <v>0.50226087926483298</v>
      </c>
      <c r="GK94" s="4">
        <v>549.22846760608502</v>
      </c>
      <c r="GL94" s="1">
        <v>0.29354834705014399</v>
      </c>
      <c r="GM94" s="4">
        <v>417.10783410138202</v>
      </c>
      <c r="GN94" s="4">
        <v>2146.81469212518</v>
      </c>
      <c r="GO94" s="4">
        <v>1045.0620867213399</v>
      </c>
      <c r="GP94" s="1">
        <v>0.48679659709558298</v>
      </c>
      <c r="GQ94" s="4">
        <v>584.60123821132402</v>
      </c>
      <c r="GR94" s="1">
        <v>0.272310991887527</v>
      </c>
      <c r="GS94" s="4">
        <v>475.86666666666702</v>
      </c>
      <c r="GT94" s="4">
        <v>783.75935150409896</v>
      </c>
      <c r="GU94" s="4">
        <v>426.88278896212302</v>
      </c>
      <c r="GV94" s="1">
        <v>0.54466053660846303</v>
      </c>
      <c r="GW94" s="4">
        <v>274.04218441972301</v>
      </c>
      <c r="GX94" s="1">
        <v>0.34965092779284002</v>
      </c>
      <c r="GY94" s="4">
        <v>164.517204301075</v>
      </c>
    </row>
    <row r="95" spans="1:207" s="8" customFormat="1" x14ac:dyDescent="0.25">
      <c r="A95" s="4" t="s">
        <v>220</v>
      </c>
      <c r="B95" s="4" t="s">
        <v>386</v>
      </c>
      <c r="C95" s="4" t="s">
        <v>387</v>
      </c>
      <c r="D95" s="30" t="s">
        <v>239</v>
      </c>
      <c r="E95" s="4"/>
      <c r="F95" s="5"/>
      <c r="G95" s="5"/>
      <c r="H95" s="5"/>
      <c r="I95" s="5"/>
      <c r="J95" s="5"/>
      <c r="K95" s="5"/>
      <c r="L95" s="5">
        <v>623.51570878240398</v>
      </c>
      <c r="M95" s="5">
        <v>1376.56517877499</v>
      </c>
      <c r="N95" s="5">
        <v>931.27614929238098</v>
      </c>
      <c r="O95" s="5">
        <v>1266.3177540970601</v>
      </c>
      <c r="P95" s="5">
        <v>1615.61185782238</v>
      </c>
      <c r="Q95" s="5">
        <v>1199.97341715325</v>
      </c>
      <c r="R95" s="5">
        <v>1476.03930656904</v>
      </c>
      <c r="S95" s="5">
        <v>1214.11616578755</v>
      </c>
      <c r="T95" s="5">
        <v>1255.86807164725</v>
      </c>
      <c r="U95" s="5">
        <v>857.21992560251704</v>
      </c>
      <c r="V95" s="5">
        <v>496.83663211461197</v>
      </c>
      <c r="W95" s="5">
        <v>939.27370782235903</v>
      </c>
      <c r="X95" s="5">
        <v>936.09448191565002</v>
      </c>
      <c r="Y95" s="5">
        <v>1427.8855639707001</v>
      </c>
      <c r="Z95" s="5">
        <v>2017.48478863778</v>
      </c>
      <c r="AA95" s="5">
        <v>938.21475253007804</v>
      </c>
      <c r="AB95" s="5">
        <v>728.84198054439003</v>
      </c>
      <c r="AC95" s="5">
        <v>0</v>
      </c>
      <c r="AD95" s="5">
        <v>0</v>
      </c>
      <c r="AE95" s="5">
        <v>0</v>
      </c>
      <c r="AF95" s="5">
        <v>2000.0808875574</v>
      </c>
      <c r="AG95" s="5">
        <v>2197.5939033894401</v>
      </c>
      <c r="AH95" s="5">
        <v>2815.58527497563</v>
      </c>
      <c r="AI95" s="5">
        <v>2690.1554723566001</v>
      </c>
      <c r="AJ95" s="5">
        <v>2113.0879972497601</v>
      </c>
      <c r="AK95" s="5">
        <v>1436.1103399369699</v>
      </c>
      <c r="AL95" s="5">
        <v>2363.9800458863501</v>
      </c>
      <c r="AM95" s="5">
        <v>2955.6995411678599</v>
      </c>
      <c r="AN95" s="5">
        <v>728.84198054439003</v>
      </c>
      <c r="AO95" s="5"/>
      <c r="AP95" s="5">
        <v>2000.0808875574</v>
      </c>
      <c r="AQ95" s="5">
        <v>5013.1791783650697</v>
      </c>
      <c r="AR95" s="5">
        <v>4803.2434696063601</v>
      </c>
      <c r="AS95" s="5">
        <v>3800.09038582332</v>
      </c>
      <c r="AT95" s="5">
        <v>3684.54152171225</v>
      </c>
      <c r="AU95" s="5">
        <f t="shared" si="28"/>
        <v>3013.0982908076694</v>
      </c>
      <c r="AV95" s="5">
        <f t="shared" si="28"/>
        <v>-209.93570875870955</v>
      </c>
      <c r="AW95" s="5">
        <f t="shared" si="29"/>
        <v>-1003.1530837830401</v>
      </c>
      <c r="AX95" s="5">
        <v>753.049469992588</v>
      </c>
      <c r="AY95" s="5">
        <v>-445.289029482611</v>
      </c>
      <c r="AZ95" s="5">
        <v>335.04160480467499</v>
      </c>
      <c r="BA95" s="5">
        <v>349.29410372532197</v>
      </c>
      <c r="BB95" s="5">
        <v>-415.63844066912401</v>
      </c>
      <c r="BC95" s="5">
        <v>276.06588941579002</v>
      </c>
      <c r="BD95" s="5">
        <v>-261.92314078149002</v>
      </c>
      <c r="BE95" s="5">
        <v>41.7519058596924</v>
      </c>
      <c r="BF95" s="5">
        <v>-398.64814604473003</v>
      </c>
      <c r="BG95" s="5">
        <v>-360.38329348790597</v>
      </c>
      <c r="BH95" s="5">
        <v>442.437075707747</v>
      </c>
      <c r="BI95" s="5">
        <v>-3.1792259067083299</v>
      </c>
      <c r="BJ95" s="5">
        <v>491.79108205504701</v>
      </c>
      <c r="BK95" s="5">
        <v>589.59922466708201</v>
      </c>
      <c r="BL95" s="6">
        <v>-1079.2700361077</v>
      </c>
      <c r="BM95" s="5" t="s">
        <v>344</v>
      </c>
      <c r="BN95" s="4" t="s">
        <v>344</v>
      </c>
      <c r="BO95" s="7">
        <v>158</v>
      </c>
      <c r="BP95" s="7">
        <v>77</v>
      </c>
      <c r="BQ95" s="4" t="s">
        <v>249</v>
      </c>
      <c r="BR95" s="5">
        <v>931.27614929238098</v>
      </c>
      <c r="BS95" s="5">
        <v>573.78614057122195</v>
      </c>
      <c r="BT95" s="1">
        <v>0.61612889045553898</v>
      </c>
      <c r="BU95" s="5">
        <v>-25.489814155825499</v>
      </c>
      <c r="BV95" s="1">
        <v>-2.73708439491268E-2</v>
      </c>
      <c r="BW95" s="5">
        <v>53.250537634408602</v>
      </c>
      <c r="BX95" s="5">
        <v>1266.3177540970601</v>
      </c>
      <c r="BY95" s="5">
        <v>905.64447555305105</v>
      </c>
      <c r="BZ95" s="1">
        <v>0.71517948210306603</v>
      </c>
      <c r="CA95" s="5">
        <v>343.67578718598497</v>
      </c>
      <c r="CB95" s="1">
        <v>0.27139774837243902</v>
      </c>
      <c r="CC95" s="5">
        <v>55.054946236559097</v>
      </c>
      <c r="CD95" s="5">
        <v>1615.61185782238</v>
      </c>
      <c r="CE95" s="5">
        <v>1186.2409638819599</v>
      </c>
      <c r="CF95" s="1">
        <v>0.73423635642341201</v>
      </c>
      <c r="CG95" s="5">
        <v>606.74238761055904</v>
      </c>
      <c r="CH95" s="1">
        <v>0.37554960040239099</v>
      </c>
      <c r="CI95" s="5">
        <v>75.118602150537598</v>
      </c>
      <c r="CJ95" s="5">
        <v>1199.97341715325</v>
      </c>
      <c r="CK95" s="5">
        <v>724.89834544895098</v>
      </c>
      <c r="CL95" s="1">
        <v>0.60409533668558801</v>
      </c>
      <c r="CM95" s="5">
        <v>357.87932499953899</v>
      </c>
      <c r="CN95" s="1">
        <v>0.29823937754267199</v>
      </c>
      <c r="CO95" s="5">
        <v>84.9873271889401</v>
      </c>
      <c r="CP95" s="5">
        <v>1476.03930656904</v>
      </c>
      <c r="CQ95" s="5">
        <v>1023.01572634731</v>
      </c>
      <c r="CR95" s="1">
        <v>0.69308162851383903</v>
      </c>
      <c r="CS95" s="5">
        <v>401.01172914046299</v>
      </c>
      <c r="CT95" s="1">
        <v>0.27168092838434499</v>
      </c>
      <c r="CU95" s="5">
        <v>82.3564516129032</v>
      </c>
      <c r="CV95" s="5">
        <v>1214.11616578755</v>
      </c>
      <c r="CW95" s="5">
        <v>373.296438990328</v>
      </c>
      <c r="CX95" s="1">
        <v>0.30746352738675797</v>
      </c>
      <c r="CY95" s="5">
        <v>300.292651066806</v>
      </c>
      <c r="CZ95" s="1">
        <v>0.24733436513631801</v>
      </c>
      <c r="DA95" s="5">
        <v>73.168817204301106</v>
      </c>
      <c r="DB95" s="5">
        <v>1255.86807164725</v>
      </c>
      <c r="DC95" s="5">
        <v>-350.81745501736202</v>
      </c>
      <c r="DD95" s="1">
        <v>-0.279342602091329</v>
      </c>
      <c r="DE95" s="5">
        <v>376.88075441413503</v>
      </c>
      <c r="DF95" s="1">
        <v>0.30009581652936101</v>
      </c>
      <c r="DG95" s="5">
        <v>64.138709677419399</v>
      </c>
      <c r="DH95" s="5">
        <v>857.21992560251704</v>
      </c>
      <c r="DI95" s="5">
        <v>583.12696368021705</v>
      </c>
      <c r="DJ95" s="1">
        <v>0.68025362717782401</v>
      </c>
      <c r="DK95" s="5">
        <v>515.63406914322502</v>
      </c>
      <c r="DL95" s="1">
        <v>0.60151899616752302</v>
      </c>
      <c r="DM95" s="5">
        <v>47.6064516129032</v>
      </c>
      <c r="DN95" s="5">
        <v>497.086546237096</v>
      </c>
      <c r="DO95" s="5">
        <v>-122.57086768419499</v>
      </c>
      <c r="DP95" s="1">
        <v>-0.24657852563511601</v>
      </c>
      <c r="DQ95" s="5">
        <v>-177.521117770948</v>
      </c>
      <c r="DR95" s="1">
        <v>-0.35712315916567799</v>
      </c>
      <c r="DS95" s="5">
        <v>37.264516129032302</v>
      </c>
      <c r="DT95" s="5">
        <v>939.50407222001502</v>
      </c>
      <c r="DU95" s="5">
        <v>26.484462915276801</v>
      </c>
      <c r="DV95" s="1">
        <v>2.8189833017641899E-2</v>
      </c>
      <c r="DW95" s="5">
        <v>-40.070789144839303</v>
      </c>
      <c r="DX95" s="1">
        <v>-4.2651001022436699E-2</v>
      </c>
      <c r="DY95" s="5">
        <v>46.001075268817203</v>
      </c>
      <c r="DZ95" s="5">
        <v>936.07874381386296</v>
      </c>
      <c r="EA95" s="5">
        <v>123.580495630125</v>
      </c>
      <c r="EB95" s="1">
        <v>0.132019337525625</v>
      </c>
      <c r="EC95" s="5">
        <v>57.955378720099397</v>
      </c>
      <c r="ED95" s="1">
        <v>6.1912931046774998E-2</v>
      </c>
      <c r="EE95" s="5">
        <v>51.674193548387102</v>
      </c>
      <c r="EF95" s="5">
        <v>1427.77052017239</v>
      </c>
      <c r="EG95" s="5">
        <v>280.14884423623101</v>
      </c>
      <c r="EH95" s="1">
        <v>0.19621419568349499</v>
      </c>
      <c r="EI95" s="5">
        <v>248.14945645812099</v>
      </c>
      <c r="EJ95" s="1">
        <v>0.173802059190968</v>
      </c>
      <c r="EK95" s="5">
        <v>49.868894009216604</v>
      </c>
      <c r="EL95" s="5">
        <v>2017.48478863778</v>
      </c>
      <c r="EM95" s="5">
        <v>766.21998760315398</v>
      </c>
      <c r="EN95" s="1">
        <v>0.37978972229104702</v>
      </c>
      <c r="EO95" s="5">
        <v>695.41070627110196</v>
      </c>
      <c r="EP95" s="1">
        <v>0.34469192044845498</v>
      </c>
      <c r="EQ95" s="5">
        <v>54.926881720430103</v>
      </c>
      <c r="ER95" s="5">
        <v>938.21475253007804</v>
      </c>
      <c r="ES95" s="5">
        <v>68.736301211046197</v>
      </c>
      <c r="ET95" s="1">
        <v>7.3262865485418396E-2</v>
      </c>
      <c r="EU95" s="5">
        <v>-24.065010290911498</v>
      </c>
      <c r="EV95" s="1">
        <v>-2.5649788842070101E-2</v>
      </c>
      <c r="EW95" s="5">
        <v>47.772580645161298</v>
      </c>
      <c r="EX95" s="5">
        <v>728.84198054439003</v>
      </c>
      <c r="EY95" s="5">
        <v>239.28954217580599</v>
      </c>
      <c r="EZ95" s="1">
        <v>0.32831470821298597</v>
      </c>
      <c r="FA95" s="5">
        <v>193.41023047152601</v>
      </c>
      <c r="FB95" s="1">
        <v>0.26536647947620001</v>
      </c>
      <c r="FC95" s="5">
        <v>35.436559139784897</v>
      </c>
      <c r="FD95" s="4">
        <v>2197.5939033894401</v>
      </c>
      <c r="FE95" s="4">
        <v>1479.43061612427</v>
      </c>
      <c r="FF95" s="1">
        <v>0.67320473261346803</v>
      </c>
      <c r="FG95" s="4">
        <v>318.18597303016003</v>
      </c>
      <c r="FH95" s="1">
        <v>0.14478833989273901</v>
      </c>
      <c r="FI95" s="4">
        <v>108.305483870968</v>
      </c>
      <c r="FJ95" s="4">
        <v>2815.58527497563</v>
      </c>
      <c r="FK95" s="4">
        <v>1911.13930933091</v>
      </c>
      <c r="FL95" s="1">
        <v>0.67877159548913102</v>
      </c>
      <c r="FM95" s="4">
        <v>964.62171261009803</v>
      </c>
      <c r="FN95" s="1">
        <v>0.34260078044286801</v>
      </c>
      <c r="FO95" s="4">
        <v>160.105929339478</v>
      </c>
      <c r="FP95" s="4">
        <v>2690.1554723566001</v>
      </c>
      <c r="FQ95" s="4">
        <v>1396.31216533764</v>
      </c>
      <c r="FR95" s="1">
        <v>0.51904515545135299</v>
      </c>
      <c r="FS95" s="4">
        <v>701.30438020726899</v>
      </c>
      <c r="FT95" s="1">
        <v>0.26069288091848503</v>
      </c>
      <c r="FU95" s="4">
        <v>155.52526881720399</v>
      </c>
      <c r="FV95" s="4">
        <v>2113.0879972497601</v>
      </c>
      <c r="FW95" s="4">
        <v>232.309508662855</v>
      </c>
      <c r="FX95" s="1">
        <v>0.109938397721823</v>
      </c>
      <c r="FY95" s="4">
        <v>892.51482355736005</v>
      </c>
      <c r="FZ95" s="1">
        <v>0.42237465960669401</v>
      </c>
      <c r="GA95" s="4">
        <v>111.745161290323</v>
      </c>
      <c r="GB95" s="4">
        <v>1436.5906184571099</v>
      </c>
      <c r="GC95" s="4">
        <v>-96.086404768918101</v>
      </c>
      <c r="GD95" s="1">
        <v>-6.6885028716193604E-2</v>
      </c>
      <c r="GE95" s="4">
        <v>-217.59190691578701</v>
      </c>
      <c r="GF95" s="1">
        <v>-0.151464101268794</v>
      </c>
      <c r="GG95" s="4">
        <v>83.265591397849505</v>
      </c>
      <c r="GH95" s="4">
        <v>2363.8492639862502</v>
      </c>
      <c r="GI95" s="4">
        <v>403.72933986635599</v>
      </c>
      <c r="GJ95" s="1">
        <v>0.17079318297374499</v>
      </c>
      <c r="GK95" s="4">
        <v>306.10483517822098</v>
      </c>
      <c r="GL95" s="1">
        <v>0.12949422784345599</v>
      </c>
      <c r="GM95" s="4">
        <v>101.543087557604</v>
      </c>
      <c r="GN95" s="4">
        <v>2955.6995411678599</v>
      </c>
      <c r="GO95" s="4">
        <v>834.95628881419998</v>
      </c>
      <c r="GP95" s="1">
        <v>0.28249024543418</v>
      </c>
      <c r="GQ95" s="4">
        <v>671.34569598019004</v>
      </c>
      <c r="GR95" s="1">
        <v>0.22713597462444601</v>
      </c>
      <c r="GS95" s="4">
        <v>102.699462365591</v>
      </c>
      <c r="GT95" s="4">
        <v>728.84198054439003</v>
      </c>
      <c r="GU95" s="4">
        <v>239.28954217580599</v>
      </c>
      <c r="GV95" s="1">
        <v>0.32831470821298597</v>
      </c>
      <c r="GW95" s="4">
        <v>193.41023047152601</v>
      </c>
      <c r="GX95" s="1">
        <v>0.26536647947620001</v>
      </c>
      <c r="GY95" s="4">
        <v>35.436559139784897</v>
      </c>
    </row>
    <row r="96" spans="1:207" s="8" customFormat="1" x14ac:dyDescent="0.25">
      <c r="A96" s="4" t="s">
        <v>220</v>
      </c>
      <c r="B96" s="4" t="s">
        <v>388</v>
      </c>
      <c r="C96" s="4" t="s">
        <v>389</v>
      </c>
      <c r="D96" s="30" t="s">
        <v>239</v>
      </c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>
        <v>8.9376675606248295</v>
      </c>
      <c r="Q96" s="5">
        <v>27.5035896271316</v>
      </c>
      <c r="R96" s="5">
        <v>778.78373349229003</v>
      </c>
      <c r="S96" s="5">
        <v>927.95182521361903</v>
      </c>
      <c r="T96" s="5">
        <v>917.15107306392304</v>
      </c>
      <c r="U96" s="5">
        <v>906.44662178811495</v>
      </c>
      <c r="V96" s="5">
        <v>918.907687904054</v>
      </c>
      <c r="W96" s="5">
        <v>866.76806780376205</v>
      </c>
      <c r="X96" s="5">
        <v>923.09588387848601</v>
      </c>
      <c r="Y96" s="5">
        <v>1023.95141618049</v>
      </c>
      <c r="Z96" s="5">
        <v>911.50716364902496</v>
      </c>
      <c r="AA96" s="5">
        <v>941.72130667805595</v>
      </c>
      <c r="AB96" s="5">
        <v>680.67133944682405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36.441257187756399</v>
      </c>
      <c r="AI96" s="5">
        <v>1706.7355587059101</v>
      </c>
      <c r="AJ96" s="5">
        <v>1823.5976948520399</v>
      </c>
      <c r="AK96" s="5">
        <v>1785.6757557078199</v>
      </c>
      <c r="AL96" s="5">
        <v>1947.04730005898</v>
      </c>
      <c r="AM96" s="5">
        <v>1853.22847032708</v>
      </c>
      <c r="AN96" s="5">
        <v>680.67133944682405</v>
      </c>
      <c r="AO96" s="5"/>
      <c r="AP96" s="5"/>
      <c r="AQ96" s="5">
        <v>36.441257187756399</v>
      </c>
      <c r="AR96" s="5">
        <v>3530.3332535579498</v>
      </c>
      <c r="AS96" s="5">
        <v>3732.7230557667999</v>
      </c>
      <c r="AT96" s="5">
        <v>2533.89980977391</v>
      </c>
      <c r="AU96" s="5">
        <f t="shared" si="28"/>
        <v>36.441257187756399</v>
      </c>
      <c r="AV96" s="5">
        <f t="shared" si="28"/>
        <v>3493.8919963701933</v>
      </c>
      <c r="AW96" s="5">
        <f t="shared" si="29"/>
        <v>202.38980220885014</v>
      </c>
      <c r="AX96" s="5">
        <v>0</v>
      </c>
      <c r="AY96" s="5">
        <v>0</v>
      </c>
      <c r="AZ96" s="5">
        <v>0</v>
      </c>
      <c r="BA96" s="5">
        <v>8.9376675606248295</v>
      </c>
      <c r="BB96" s="5">
        <v>18.565922066506701</v>
      </c>
      <c r="BC96" s="5">
        <v>751.28014386515804</v>
      </c>
      <c r="BD96" s="5">
        <v>149.16809172133</v>
      </c>
      <c r="BE96" s="5">
        <v>-10.800752149696301</v>
      </c>
      <c r="BF96" s="5">
        <v>-10.704451275808101</v>
      </c>
      <c r="BG96" s="5">
        <v>12.461066115938999</v>
      </c>
      <c r="BH96" s="5">
        <v>-52.139620100291701</v>
      </c>
      <c r="BI96" s="5">
        <v>56.327816074724097</v>
      </c>
      <c r="BJ96" s="5">
        <v>100.855532302008</v>
      </c>
      <c r="BK96" s="5">
        <v>-112.444252531469</v>
      </c>
      <c r="BL96" s="6">
        <v>30.214143029031099</v>
      </c>
      <c r="BM96" s="5" t="s">
        <v>344</v>
      </c>
      <c r="BN96" s="4" t="s">
        <v>344</v>
      </c>
      <c r="BO96" s="7">
        <v>146</v>
      </c>
      <c r="BP96" s="7">
        <v>78</v>
      </c>
      <c r="BQ96" s="4" t="s">
        <v>249</v>
      </c>
      <c r="BR96" s="5"/>
      <c r="BS96" s="5"/>
      <c r="BT96" s="1"/>
      <c r="BU96" s="5"/>
      <c r="BV96" s="1"/>
      <c r="BW96" s="5"/>
      <c r="BX96" s="5"/>
      <c r="BY96" s="5"/>
      <c r="BZ96" s="1"/>
      <c r="CA96" s="5"/>
      <c r="CB96" s="1"/>
      <c r="CC96" s="5"/>
      <c r="CD96" s="5">
        <v>8.9154327153310007</v>
      </c>
      <c r="CE96" s="5">
        <v>6.1222571834084896</v>
      </c>
      <c r="CF96" s="1">
        <v>0.68670331310791399</v>
      </c>
      <c r="CG96" s="5">
        <v>3.9585619914385299</v>
      </c>
      <c r="CH96" s="1">
        <v>0.44401232310702898</v>
      </c>
      <c r="CI96" s="5">
        <v>2.19354838709677</v>
      </c>
      <c r="CJ96" s="5">
        <v>27.584064644192601</v>
      </c>
      <c r="CK96" s="5">
        <v>-3.8902993791479599</v>
      </c>
      <c r="CL96" s="1">
        <v>-0.14103430474547601</v>
      </c>
      <c r="CM96" s="5">
        <v>-22.840325213284299</v>
      </c>
      <c r="CN96" s="1">
        <v>-0.82802609071223199</v>
      </c>
      <c r="CO96" s="5">
        <v>18.150921658986199</v>
      </c>
      <c r="CP96" s="5">
        <v>779.19420891824097</v>
      </c>
      <c r="CQ96" s="5">
        <v>442.95495445629001</v>
      </c>
      <c r="CR96" s="1">
        <v>0.56847824250548096</v>
      </c>
      <c r="CS96" s="5">
        <v>360.64646416467201</v>
      </c>
      <c r="CT96" s="1">
        <v>0.46284541137100998</v>
      </c>
      <c r="CU96" s="5">
        <v>81.601612903225799</v>
      </c>
      <c r="CV96" s="5">
        <v>927.55945363626302</v>
      </c>
      <c r="CW96" s="5">
        <v>319.32535421186202</v>
      </c>
      <c r="CX96" s="1">
        <v>0.34426402853210902</v>
      </c>
      <c r="CY96" s="5">
        <v>209.95989757253</v>
      </c>
      <c r="CZ96" s="1">
        <v>0.226357347498788</v>
      </c>
      <c r="DA96" s="5">
        <v>101.137634408602</v>
      </c>
      <c r="DB96" s="5">
        <v>916.98790515114104</v>
      </c>
      <c r="DC96" s="5">
        <v>186.28220798929999</v>
      </c>
      <c r="DD96" s="1">
        <v>0.20314576336598</v>
      </c>
      <c r="DE96" s="5">
        <v>66.242295370228604</v>
      </c>
      <c r="DF96" s="1">
        <v>7.2239006641325695E-2</v>
      </c>
      <c r="DG96" s="5">
        <v>109.118279569892</v>
      </c>
      <c r="DH96" s="5">
        <v>906.32311032051405</v>
      </c>
      <c r="DI96" s="5">
        <v>296.08786619501001</v>
      </c>
      <c r="DJ96" s="1">
        <v>0.32669129014077603</v>
      </c>
      <c r="DK96" s="5">
        <v>132.25602961884999</v>
      </c>
      <c r="DL96" s="1">
        <v>0.145925915507196</v>
      </c>
      <c r="DM96" s="5">
        <v>105.754608294931</v>
      </c>
      <c r="DN96" s="5">
        <v>918.48092696194306</v>
      </c>
      <c r="DO96" s="5">
        <v>171.56593845136899</v>
      </c>
      <c r="DP96" s="1">
        <v>0.186793142258116</v>
      </c>
      <c r="DQ96" s="5">
        <v>-23.337428877686399</v>
      </c>
      <c r="DR96" s="1">
        <v>-2.5408724550088999E-2</v>
      </c>
      <c r="DS96" s="5">
        <v>113.433333333333</v>
      </c>
      <c r="DT96" s="5">
        <v>872.99910397708197</v>
      </c>
      <c r="DU96" s="5">
        <v>236.180504344285</v>
      </c>
      <c r="DV96" s="1">
        <v>0.27053922881286802</v>
      </c>
      <c r="DW96" s="5">
        <v>-290.46211099194699</v>
      </c>
      <c r="DX96" s="1">
        <v>-0.332717536213613</v>
      </c>
      <c r="DY96" s="5">
        <v>111.509677419355</v>
      </c>
      <c r="DZ96" s="5">
        <v>922.50830303298903</v>
      </c>
      <c r="EA96" s="5">
        <v>199.441416131388</v>
      </c>
      <c r="EB96" s="1">
        <v>0.21619471117568501</v>
      </c>
      <c r="EC96" s="5">
        <v>301.10126487341802</v>
      </c>
      <c r="ED96" s="1">
        <v>0.32639409735768099</v>
      </c>
      <c r="EE96" s="5">
        <v>126.758602150538</v>
      </c>
      <c r="EF96" s="5">
        <v>1021.6845599741901</v>
      </c>
      <c r="EG96" s="5">
        <v>404.00143516418001</v>
      </c>
      <c r="EH96" s="1">
        <v>0.39542677944979898</v>
      </c>
      <c r="EI96" s="5">
        <v>526.15302978639795</v>
      </c>
      <c r="EJ96" s="1">
        <v>0.51498578954710705</v>
      </c>
      <c r="EK96" s="5">
        <v>130.35011520737299</v>
      </c>
      <c r="EL96" s="5">
        <v>911.98738623557301</v>
      </c>
      <c r="EM96" s="5">
        <v>129.08154070880499</v>
      </c>
      <c r="EN96" s="1">
        <v>0.14153873469853201</v>
      </c>
      <c r="EO96" s="5">
        <v>-21.9860708925655</v>
      </c>
      <c r="EP96" s="1">
        <v>-2.4107867306496202E-2</v>
      </c>
      <c r="EQ96" s="5">
        <v>138.389247311828</v>
      </c>
      <c r="ER96" s="5">
        <v>942.45999910773196</v>
      </c>
      <c r="ES96" s="5">
        <v>253.993250187862</v>
      </c>
      <c r="ET96" s="1">
        <v>0.26950029754931698</v>
      </c>
      <c r="EU96" s="5">
        <v>-128.77739332314201</v>
      </c>
      <c r="EV96" s="1">
        <v>-0.136639638228743</v>
      </c>
      <c r="EW96" s="5">
        <v>140.527956989247</v>
      </c>
      <c r="EX96" s="5">
        <v>680.46511749347405</v>
      </c>
      <c r="EY96" s="5">
        <v>167.01252242599</v>
      </c>
      <c r="EZ96" s="1">
        <v>0.24543877141151499</v>
      </c>
      <c r="FA96" s="5">
        <v>263.51667502039101</v>
      </c>
      <c r="FB96" s="1">
        <v>0.38725963792393497</v>
      </c>
      <c r="FC96" s="5">
        <v>95.209946236559105</v>
      </c>
      <c r="FD96" s="4">
        <v>0</v>
      </c>
      <c r="FE96" s="4">
        <v>0</v>
      </c>
      <c r="FF96" s="1"/>
      <c r="FG96" s="4">
        <v>0</v>
      </c>
      <c r="FH96" s="1"/>
      <c r="FI96" s="4">
        <v>0</v>
      </c>
      <c r="FJ96" s="4">
        <v>36.499497359523602</v>
      </c>
      <c r="FK96" s="4">
        <v>2.2319578042605301</v>
      </c>
      <c r="FL96" s="1">
        <v>6.1150370983893997E-2</v>
      </c>
      <c r="FM96" s="4">
        <v>-18.881763221845802</v>
      </c>
      <c r="FN96" s="1">
        <v>-0.51731570536050298</v>
      </c>
      <c r="FO96" s="4">
        <v>20.3444700460829</v>
      </c>
      <c r="FP96" s="4">
        <v>1706.7536625544999</v>
      </c>
      <c r="FQ96" s="4">
        <v>762.28030866815197</v>
      </c>
      <c r="FR96" s="1">
        <v>0.44662585198571902</v>
      </c>
      <c r="FS96" s="4">
        <v>570.60636173720195</v>
      </c>
      <c r="FT96" s="1">
        <v>0.33432262326783202</v>
      </c>
      <c r="FU96" s="4">
        <v>182.739247311828</v>
      </c>
      <c r="FV96" s="4">
        <v>1823.3110154716601</v>
      </c>
      <c r="FW96" s="4">
        <v>482.37007418431</v>
      </c>
      <c r="FX96" s="1">
        <v>0.26455720943446898</v>
      </c>
      <c r="FY96" s="4">
        <v>198.49832498907901</v>
      </c>
      <c r="FZ96" s="1">
        <v>0.108866958683805</v>
      </c>
      <c r="GA96" s="4">
        <v>214.87288786482301</v>
      </c>
      <c r="GB96" s="4">
        <v>1791.48003093902</v>
      </c>
      <c r="GC96" s="4">
        <v>407.74644279565399</v>
      </c>
      <c r="GD96" s="1">
        <v>0.22760311907128999</v>
      </c>
      <c r="GE96" s="4">
        <v>-313.79953986963301</v>
      </c>
      <c r="GF96" s="1">
        <v>-0.17516217565939099</v>
      </c>
      <c r="GG96" s="4">
        <v>224.943010752688</v>
      </c>
      <c r="GH96" s="4">
        <v>1944.19286300718</v>
      </c>
      <c r="GI96" s="4">
        <v>603.44285129556897</v>
      </c>
      <c r="GJ96" s="1">
        <v>0.31038219652868798</v>
      </c>
      <c r="GK96" s="4">
        <v>827.25429465981597</v>
      </c>
      <c r="GL96" s="1">
        <v>0.425500119046965</v>
      </c>
      <c r="GM96" s="4">
        <v>257.10871735791102</v>
      </c>
      <c r="GN96" s="4">
        <v>1854.4473853433001</v>
      </c>
      <c r="GO96" s="4">
        <v>383.07479089666703</v>
      </c>
      <c r="GP96" s="1">
        <v>0.206570859828277</v>
      </c>
      <c r="GQ96" s="4">
        <v>-150.76346421570801</v>
      </c>
      <c r="GR96" s="1">
        <v>-8.1298323914321999E-2</v>
      </c>
      <c r="GS96" s="4">
        <v>278.917204301075</v>
      </c>
      <c r="GT96" s="4">
        <v>680.46511749347405</v>
      </c>
      <c r="GU96" s="4">
        <v>167.01252242599</v>
      </c>
      <c r="GV96" s="1">
        <v>0.24543877141151499</v>
      </c>
      <c r="GW96" s="4">
        <v>263.51667502039101</v>
      </c>
      <c r="GX96" s="1">
        <v>0.38725963792393497</v>
      </c>
      <c r="GY96" s="4">
        <v>95.209946236559105</v>
      </c>
    </row>
    <row r="97" spans="1:207" s="8" customFormat="1" x14ac:dyDescent="0.25">
      <c r="A97" s="4" t="s">
        <v>220</v>
      </c>
      <c r="B97" s="4" t="s">
        <v>390</v>
      </c>
      <c r="C97" s="4" t="s">
        <v>391</v>
      </c>
      <c r="D97" s="30" t="s">
        <v>239</v>
      </c>
      <c r="E97" s="4"/>
      <c r="F97" s="5"/>
      <c r="G97" s="5"/>
      <c r="H97" s="5"/>
      <c r="I97" s="5"/>
      <c r="J97" s="5"/>
      <c r="K97" s="5"/>
      <c r="L97" s="5"/>
      <c r="M97" s="5">
        <v>97.251197267010198</v>
      </c>
      <c r="N97" s="5">
        <v>1250.5849727017401</v>
      </c>
      <c r="O97" s="5">
        <v>1221.29145012502</v>
      </c>
      <c r="P97" s="5">
        <v>1568.9141501414799</v>
      </c>
      <c r="Q97" s="5">
        <v>1356.5685296699901</v>
      </c>
      <c r="R97" s="5">
        <v>1357.4366014657101</v>
      </c>
      <c r="S97" s="5">
        <v>1068.1739525934399</v>
      </c>
      <c r="T97" s="5">
        <v>531.22219644223503</v>
      </c>
      <c r="U97" s="5">
        <v>703.81056705975504</v>
      </c>
      <c r="V97" s="5">
        <v>946.12340010555999</v>
      </c>
      <c r="W97" s="5">
        <v>960.99782899396098</v>
      </c>
      <c r="X97" s="5">
        <v>971.61417845572805</v>
      </c>
      <c r="Y97" s="5">
        <v>827.26218625254103</v>
      </c>
      <c r="Z97" s="5">
        <v>431.46614307940501</v>
      </c>
      <c r="AA97" s="5">
        <v>372.628978870987</v>
      </c>
      <c r="AB97" s="5">
        <v>279.37679888921201</v>
      </c>
      <c r="AC97" s="5">
        <v>0</v>
      </c>
      <c r="AD97" s="5">
        <v>0</v>
      </c>
      <c r="AE97" s="5">
        <v>0</v>
      </c>
      <c r="AF97" s="5">
        <v>97.251197267010198</v>
      </c>
      <c r="AG97" s="5">
        <v>2471.8764228267501</v>
      </c>
      <c r="AH97" s="5">
        <v>2925.48267981147</v>
      </c>
      <c r="AI97" s="5">
        <v>2425.6105540591502</v>
      </c>
      <c r="AJ97" s="5">
        <v>1235.0327635019901</v>
      </c>
      <c r="AK97" s="5">
        <v>1907.12122909952</v>
      </c>
      <c r="AL97" s="5">
        <v>1798.8763647082701</v>
      </c>
      <c r="AM97" s="5">
        <v>804.09512195039201</v>
      </c>
      <c r="AN97" s="5">
        <v>279.37679888921201</v>
      </c>
      <c r="AO97" s="5"/>
      <c r="AP97" s="5">
        <v>97.251197267010198</v>
      </c>
      <c r="AQ97" s="5">
        <v>5397.3591026382201</v>
      </c>
      <c r="AR97" s="5">
        <v>3660.6433175611401</v>
      </c>
      <c r="AS97" s="5">
        <v>3705.9975938077901</v>
      </c>
      <c r="AT97" s="5">
        <v>1083.4719208396</v>
      </c>
      <c r="AU97" s="5">
        <f t="shared" si="28"/>
        <v>5300.1079053712101</v>
      </c>
      <c r="AV97" s="5">
        <f t="shared" si="28"/>
        <v>-1736.71578507708</v>
      </c>
      <c r="AW97" s="5">
        <f t="shared" si="29"/>
        <v>45.354276246649988</v>
      </c>
      <c r="AX97" s="5">
        <v>97.251197267010198</v>
      </c>
      <c r="AY97" s="5">
        <v>1153.3337754347299</v>
      </c>
      <c r="AZ97" s="5">
        <v>-29.293522576718701</v>
      </c>
      <c r="BA97" s="5">
        <v>347.62270001646499</v>
      </c>
      <c r="BB97" s="5">
        <v>-212.34562047149299</v>
      </c>
      <c r="BC97" s="5">
        <v>0.86807179572042503</v>
      </c>
      <c r="BD97" s="5">
        <v>-289.26264887226699</v>
      </c>
      <c r="BE97" s="5">
        <v>-536.95175615120797</v>
      </c>
      <c r="BF97" s="5">
        <v>172.58837061752101</v>
      </c>
      <c r="BG97" s="5">
        <v>242.31283304580501</v>
      </c>
      <c r="BH97" s="5">
        <v>14.874428888400301</v>
      </c>
      <c r="BI97" s="5">
        <v>10.6163494617668</v>
      </c>
      <c r="BJ97" s="5">
        <v>-144.351992203187</v>
      </c>
      <c r="BK97" s="5">
        <v>-395.79604317313499</v>
      </c>
      <c r="BL97" s="6">
        <v>-58.837164208418002</v>
      </c>
      <c r="BM97" s="5" t="s">
        <v>344</v>
      </c>
      <c r="BN97" s="4" t="s">
        <v>344</v>
      </c>
      <c r="BO97" s="7">
        <v>154</v>
      </c>
      <c r="BP97" s="7">
        <v>79</v>
      </c>
      <c r="BQ97" s="4" t="s">
        <v>249</v>
      </c>
      <c r="BR97" s="5">
        <v>1250.5849727017401</v>
      </c>
      <c r="BS97" s="5">
        <v>605.230497197261</v>
      </c>
      <c r="BT97" s="1">
        <v>0.48395791602207999</v>
      </c>
      <c r="BU97" s="5">
        <v>487.30291425548597</v>
      </c>
      <c r="BV97" s="1">
        <v>0.38965997904382998</v>
      </c>
      <c r="BW97" s="5">
        <v>81.136559139785007</v>
      </c>
      <c r="BX97" s="5">
        <v>1221.29145012502</v>
      </c>
      <c r="BY97" s="5">
        <v>549.87063205329196</v>
      </c>
      <c r="BZ97" s="1">
        <v>0.45023702736722199</v>
      </c>
      <c r="CA97" s="5">
        <v>376.67681486673899</v>
      </c>
      <c r="CB97" s="1">
        <v>0.30842499947754498</v>
      </c>
      <c r="CC97" s="5">
        <v>113.06935483871</v>
      </c>
      <c r="CD97" s="5">
        <v>1568.9141501414799</v>
      </c>
      <c r="CE97" s="5">
        <v>838.82952581068298</v>
      </c>
      <c r="CF97" s="1">
        <v>0.53465610322594104</v>
      </c>
      <c r="CG97" s="5">
        <v>691.81568528355206</v>
      </c>
      <c r="CH97" s="1">
        <v>0.44095190627298803</v>
      </c>
      <c r="CI97" s="5">
        <v>133.48333333333301</v>
      </c>
      <c r="CJ97" s="5">
        <v>1356.5685296699901</v>
      </c>
      <c r="CK97" s="5">
        <v>612.14805664423</v>
      </c>
      <c r="CL97" s="1">
        <v>0.45124742558575098</v>
      </c>
      <c r="CM97" s="5">
        <v>468.20466413380598</v>
      </c>
      <c r="CN97" s="1">
        <v>0.34513896931377702</v>
      </c>
      <c r="CO97" s="5">
        <v>128.42073732718899</v>
      </c>
      <c r="CP97" s="5">
        <v>1357.4366014657101</v>
      </c>
      <c r="CQ97" s="5">
        <v>660.16048356871602</v>
      </c>
      <c r="CR97" s="1">
        <v>0.486328777974529</v>
      </c>
      <c r="CS97" s="5">
        <v>522.31631847671395</v>
      </c>
      <c r="CT97" s="1">
        <v>0.38478137241381</v>
      </c>
      <c r="CU97" s="5">
        <v>131.94064516129001</v>
      </c>
      <c r="CV97" s="5">
        <v>1068.1739525934399</v>
      </c>
      <c r="CW97" s="5">
        <v>398.50088043389502</v>
      </c>
      <c r="CX97" s="1">
        <v>0.37306740111605002</v>
      </c>
      <c r="CY97" s="5">
        <v>287.54479184109903</v>
      </c>
      <c r="CZ97" s="1">
        <v>0.26919285116713698</v>
      </c>
      <c r="DA97" s="5">
        <v>119.38064516129</v>
      </c>
      <c r="DB97" s="5">
        <v>531.22219644223503</v>
      </c>
      <c r="DC97" s="5">
        <v>206.46785130073499</v>
      </c>
      <c r="DD97" s="1">
        <v>0.38866570840510201</v>
      </c>
      <c r="DE97" s="5">
        <v>133.027880554192</v>
      </c>
      <c r="DF97" s="1">
        <v>0.25041852815097398</v>
      </c>
      <c r="DG97" s="5">
        <v>75.8795698924731</v>
      </c>
      <c r="DH97" s="5">
        <v>703.81056705975504</v>
      </c>
      <c r="DI97" s="5">
        <v>311.645538542672</v>
      </c>
      <c r="DJ97" s="1">
        <v>0.44279747012694698</v>
      </c>
      <c r="DK97" s="5">
        <v>226.17545323054401</v>
      </c>
      <c r="DL97" s="1">
        <v>0.32135842201889098</v>
      </c>
      <c r="DM97" s="5">
        <v>90.200691244239593</v>
      </c>
      <c r="DN97" s="5">
        <v>946.52783580585799</v>
      </c>
      <c r="DO97" s="5">
        <v>453.49423029739103</v>
      </c>
      <c r="DP97" s="1">
        <v>0.47911346411835198</v>
      </c>
      <c r="DQ97" s="5">
        <v>311.552117346101</v>
      </c>
      <c r="DR97" s="1">
        <v>0.329152620303924</v>
      </c>
      <c r="DS97" s="5">
        <v>121.129569892473</v>
      </c>
      <c r="DT97" s="5">
        <v>961.14171687518206</v>
      </c>
      <c r="DU97" s="5">
        <v>457.62738919985799</v>
      </c>
      <c r="DV97" s="1">
        <v>0.47612894244948001</v>
      </c>
      <c r="DW97" s="5">
        <v>327.88869833155201</v>
      </c>
      <c r="DX97" s="1">
        <v>0.341145007624441</v>
      </c>
      <c r="DY97" s="5">
        <v>127.424193548387</v>
      </c>
      <c r="DZ97" s="5">
        <v>971.59508182575905</v>
      </c>
      <c r="EA97" s="5">
        <v>548.55890526715598</v>
      </c>
      <c r="EB97" s="1">
        <v>0.56459621454272801</v>
      </c>
      <c r="EC97" s="5">
        <v>416.43256270824998</v>
      </c>
      <c r="ED97" s="1">
        <v>0.42860711267261298</v>
      </c>
      <c r="EE97" s="5">
        <v>132.87311827957001</v>
      </c>
      <c r="EF97" s="5">
        <v>827.20306522056705</v>
      </c>
      <c r="EG97" s="5">
        <v>488.11125161979402</v>
      </c>
      <c r="EH97" s="1">
        <v>0.59007427818179403</v>
      </c>
      <c r="EI97" s="5">
        <v>366.86635435521703</v>
      </c>
      <c r="EJ97" s="1">
        <v>0.44350216987819702</v>
      </c>
      <c r="EK97" s="5">
        <v>120.315668202765</v>
      </c>
      <c r="EL97" s="5">
        <v>431.46054500711102</v>
      </c>
      <c r="EM97" s="5">
        <v>156.352357421699</v>
      </c>
      <c r="EN97" s="1">
        <v>0.36237927020446697</v>
      </c>
      <c r="EO97" s="5">
        <v>73.337380209396997</v>
      </c>
      <c r="EP97" s="1">
        <v>0.16997470813510501</v>
      </c>
      <c r="EQ97" s="5">
        <v>87.295161290322596</v>
      </c>
      <c r="ER97" s="5">
        <v>372.59304291801499</v>
      </c>
      <c r="ES97" s="5">
        <v>214.76952953964599</v>
      </c>
      <c r="ET97" s="1">
        <v>0.57641851779530995</v>
      </c>
      <c r="EU97" s="5">
        <v>143.17544809517699</v>
      </c>
      <c r="EV97" s="1">
        <v>0.38426763681328702</v>
      </c>
      <c r="EW97" s="5">
        <v>70.341397849462396</v>
      </c>
      <c r="EX97" s="5">
        <v>279.32511638181097</v>
      </c>
      <c r="EY97" s="5">
        <v>151.75722931274001</v>
      </c>
      <c r="EZ97" s="1">
        <v>0.54329961901922996</v>
      </c>
      <c r="FA97" s="5">
        <v>105.90309713396999</v>
      </c>
      <c r="FB97" s="1">
        <v>0.37913918556901299</v>
      </c>
      <c r="FC97" s="5">
        <v>48.638709677419399</v>
      </c>
      <c r="FD97" s="4">
        <v>2471.8764228267501</v>
      </c>
      <c r="FE97" s="4">
        <v>1155.10112925055</v>
      </c>
      <c r="FF97" s="1">
        <v>0.46729728014866501</v>
      </c>
      <c r="FG97" s="4">
        <v>863.97972912222497</v>
      </c>
      <c r="FH97" s="1">
        <v>0.34952383587776897</v>
      </c>
      <c r="FI97" s="4">
        <v>194.205913978495</v>
      </c>
      <c r="FJ97" s="4">
        <v>2925.48267981147</v>
      </c>
      <c r="FK97" s="4">
        <v>1450.9775824549099</v>
      </c>
      <c r="FL97" s="1">
        <v>0.49597886614335401</v>
      </c>
      <c r="FM97" s="4">
        <v>1160.02034941736</v>
      </c>
      <c r="FN97" s="1">
        <v>0.39652271996774002</v>
      </c>
      <c r="FO97" s="4">
        <v>261.904070660522</v>
      </c>
      <c r="FP97" s="4">
        <v>2425.6105540591502</v>
      </c>
      <c r="FQ97" s="4">
        <v>1058.6613640026101</v>
      </c>
      <c r="FR97" s="1">
        <v>0.436451499698081</v>
      </c>
      <c r="FS97" s="4">
        <v>809.86111031781297</v>
      </c>
      <c r="FT97" s="1">
        <v>0.333879282048203</v>
      </c>
      <c r="FU97" s="4">
        <v>251.32129032258101</v>
      </c>
      <c r="FV97" s="4">
        <v>1235.0327635019901</v>
      </c>
      <c r="FW97" s="4">
        <v>518.11338984340705</v>
      </c>
      <c r="FX97" s="1">
        <v>0.41951388267164202</v>
      </c>
      <c r="FY97" s="4">
        <v>359.20333378473498</v>
      </c>
      <c r="FZ97" s="1">
        <v>0.29084518597401299</v>
      </c>
      <c r="GA97" s="4">
        <v>166.08026113671301</v>
      </c>
      <c r="GB97" s="4">
        <v>1907.6695526810399</v>
      </c>
      <c r="GC97" s="4">
        <v>911.12161949724896</v>
      </c>
      <c r="GD97" s="1">
        <v>0.47760977168019397</v>
      </c>
      <c r="GE97" s="4">
        <v>639.44081567765295</v>
      </c>
      <c r="GF97" s="1">
        <v>0.33519474836665603</v>
      </c>
      <c r="GG97" s="4">
        <v>248.55376344086</v>
      </c>
      <c r="GH97" s="4">
        <v>1798.7981470463301</v>
      </c>
      <c r="GI97" s="4">
        <v>1036.6701568869501</v>
      </c>
      <c r="GJ97" s="1">
        <v>0.57631266664866698</v>
      </c>
      <c r="GK97" s="4">
        <v>783.298917063467</v>
      </c>
      <c r="GL97" s="1">
        <v>0.43545681784788598</v>
      </c>
      <c r="GM97" s="4">
        <v>253.18878648233499</v>
      </c>
      <c r="GN97" s="4">
        <v>804.05358792512595</v>
      </c>
      <c r="GO97" s="4">
        <v>371.12188696134501</v>
      </c>
      <c r="GP97" s="1">
        <v>0.46156362279164898</v>
      </c>
      <c r="GQ97" s="4">
        <v>216.51282830457399</v>
      </c>
      <c r="GR97" s="1">
        <v>0.269276614837687</v>
      </c>
      <c r="GS97" s="4">
        <v>157.63655913978499</v>
      </c>
      <c r="GT97" s="4">
        <v>279.32511638181097</v>
      </c>
      <c r="GU97" s="4">
        <v>151.75722931274001</v>
      </c>
      <c r="GV97" s="1">
        <v>0.54329961901922996</v>
      </c>
      <c r="GW97" s="4">
        <v>105.90309713396999</v>
      </c>
      <c r="GX97" s="1">
        <v>0.37913918556901299</v>
      </c>
      <c r="GY97" s="4">
        <v>48.638709677419399</v>
      </c>
    </row>
    <row r="98" spans="1:207" s="8" customFormat="1" x14ac:dyDescent="0.25">
      <c r="A98" s="4" t="s">
        <v>220</v>
      </c>
      <c r="B98" s="4" t="s">
        <v>392</v>
      </c>
      <c r="C98" s="4" t="s">
        <v>393</v>
      </c>
      <c r="D98" s="30" t="s">
        <v>264</v>
      </c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-0.389889428001922</v>
      </c>
      <c r="T98" s="5">
        <v>40.336589017521199</v>
      </c>
      <c r="U98" s="5">
        <v>0</v>
      </c>
      <c r="V98" s="5"/>
      <c r="W98" s="5">
        <v>169.263660347697</v>
      </c>
      <c r="X98" s="5">
        <v>1267.16221571553</v>
      </c>
      <c r="Y98" s="5">
        <v>2183.3497019576798</v>
      </c>
      <c r="Z98" s="5">
        <v>2944.8442419370999</v>
      </c>
      <c r="AA98" s="5">
        <v>3700.04115172923</v>
      </c>
      <c r="AB98" s="5">
        <v>65.9828799780732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-0.389889428001922</v>
      </c>
      <c r="AJ98" s="5">
        <v>40.336589017521199</v>
      </c>
      <c r="AK98" s="5">
        <v>169.263660347697</v>
      </c>
      <c r="AL98" s="5">
        <v>3450.5119176732101</v>
      </c>
      <c r="AM98" s="5">
        <v>6644.8853936663199</v>
      </c>
      <c r="AN98" s="5">
        <v>65.9828799780732</v>
      </c>
      <c r="AO98" s="5"/>
      <c r="AP98" s="5"/>
      <c r="AQ98" s="5"/>
      <c r="AR98" s="5">
        <v>39.946699589519298</v>
      </c>
      <c r="AS98" s="5">
        <v>3619.77557802091</v>
      </c>
      <c r="AT98" s="5">
        <v>6710.8682736443998</v>
      </c>
      <c r="AU98" s="5">
        <f t="shared" si="28"/>
        <v>0</v>
      </c>
      <c r="AV98" s="5">
        <f t="shared" si="28"/>
        <v>39.946699589519298</v>
      </c>
      <c r="AW98" s="5">
        <f t="shared" si="29"/>
        <v>3579.8288784313909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-0.389889428001922</v>
      </c>
      <c r="BE98" s="5">
        <v>40.726478445523099</v>
      </c>
      <c r="BF98" s="5">
        <v>-40.336589017521199</v>
      </c>
      <c r="BG98" s="5">
        <v>0</v>
      </c>
      <c r="BH98" s="5">
        <v>169.263660347697</v>
      </c>
      <c r="BI98" s="5">
        <v>1097.8985553678301</v>
      </c>
      <c r="BJ98" s="5">
        <v>916.18748624214902</v>
      </c>
      <c r="BK98" s="5">
        <v>761.49453997941703</v>
      </c>
      <c r="BL98" s="6">
        <v>755.19690979213203</v>
      </c>
      <c r="BM98" s="5" t="s">
        <v>244</v>
      </c>
      <c r="BN98" s="4" t="s">
        <v>244</v>
      </c>
      <c r="BO98" s="7">
        <v>65</v>
      </c>
      <c r="BP98" s="7">
        <v>80</v>
      </c>
      <c r="BQ98" s="4" t="s">
        <v>249</v>
      </c>
      <c r="BR98" s="5"/>
      <c r="BS98" s="5"/>
      <c r="BT98" s="1"/>
      <c r="BU98" s="5"/>
      <c r="BV98" s="1"/>
      <c r="BW98" s="5"/>
      <c r="BX98" s="5"/>
      <c r="BY98" s="5"/>
      <c r="BZ98" s="1"/>
      <c r="CA98" s="5"/>
      <c r="CB98" s="1"/>
      <c r="CC98" s="5"/>
      <c r="CD98" s="5"/>
      <c r="CE98" s="5"/>
      <c r="CF98" s="1"/>
      <c r="CG98" s="5"/>
      <c r="CH98" s="1"/>
      <c r="CI98" s="5"/>
      <c r="CJ98" s="5"/>
      <c r="CK98" s="5"/>
      <c r="CL98" s="1"/>
      <c r="CM98" s="5"/>
      <c r="CN98" s="1"/>
      <c r="CO98" s="5"/>
      <c r="CP98" s="5"/>
      <c r="CQ98" s="5"/>
      <c r="CR98" s="1"/>
      <c r="CS98" s="5"/>
      <c r="CT98" s="1"/>
      <c r="CU98" s="5"/>
      <c r="CV98" s="5">
        <v>-0.389889428001922</v>
      </c>
      <c r="CW98" s="5">
        <v>-41.213062006328499</v>
      </c>
      <c r="CX98" s="1">
        <v>105.70448708377199</v>
      </c>
      <c r="CY98" s="5">
        <v>-46.958416026269298</v>
      </c>
      <c r="CZ98" s="1">
        <v>-120.440341937247</v>
      </c>
      <c r="DA98" s="5">
        <v>5.6010752688172003</v>
      </c>
      <c r="DB98" s="5">
        <v>40.336589017521199</v>
      </c>
      <c r="DC98" s="5">
        <v>73.889783378776798</v>
      </c>
      <c r="DD98" s="1">
        <v>1.83183023598453</v>
      </c>
      <c r="DE98" s="5">
        <v>72.857707702606206</v>
      </c>
      <c r="DF98" s="1">
        <v>1.8062436481914399</v>
      </c>
      <c r="DG98" s="5">
        <v>0.64516129032258096</v>
      </c>
      <c r="DH98" s="5">
        <v>0</v>
      </c>
      <c r="DI98" s="5">
        <v>0.39820628762541799</v>
      </c>
      <c r="DJ98" s="1"/>
      <c r="DK98" s="5">
        <v>0.26115692160061199</v>
      </c>
      <c r="DL98" s="1"/>
      <c r="DM98" s="5">
        <v>0</v>
      </c>
      <c r="DN98" s="5"/>
      <c r="DO98" s="5"/>
      <c r="DP98" s="1"/>
      <c r="DQ98" s="5"/>
      <c r="DR98" s="1"/>
      <c r="DS98" s="5"/>
      <c r="DT98" s="5">
        <v>169.263660347697</v>
      </c>
      <c r="DU98" s="5">
        <v>129.83932667938601</v>
      </c>
      <c r="DV98" s="1">
        <v>0.76708329722205704</v>
      </c>
      <c r="DW98" s="5">
        <v>118.422201924905</v>
      </c>
      <c r="DX98" s="1">
        <v>0.69963157881405302</v>
      </c>
      <c r="DY98" s="5">
        <v>10.8333333333333</v>
      </c>
      <c r="DZ98" s="5">
        <v>1267.16221571553</v>
      </c>
      <c r="EA98" s="5">
        <v>867.73783629801005</v>
      </c>
      <c r="EB98" s="1">
        <v>0.68478828167080696</v>
      </c>
      <c r="EC98" s="5">
        <v>734.76359281340604</v>
      </c>
      <c r="ED98" s="1">
        <v>0.579849670153325</v>
      </c>
      <c r="EE98" s="5">
        <v>118.71075268817199</v>
      </c>
      <c r="EF98" s="5">
        <v>2183.2445046041998</v>
      </c>
      <c r="EG98" s="5">
        <v>1353.9633235957899</v>
      </c>
      <c r="EH98" s="1">
        <v>0.62016110460392504</v>
      </c>
      <c r="EI98" s="5">
        <v>1094.9403595074</v>
      </c>
      <c r="EJ98" s="1">
        <v>0.50151980559131404</v>
      </c>
      <c r="EK98" s="5">
        <v>205.05760368663601</v>
      </c>
      <c r="EL98" s="5">
        <v>2944.80477997139</v>
      </c>
      <c r="EM98" s="5">
        <v>1669.0702052944901</v>
      </c>
      <c r="EN98" s="1">
        <v>0.56678466995381005</v>
      </c>
      <c r="EO98" s="5">
        <v>1378.9329174664799</v>
      </c>
      <c r="EP98" s="1">
        <v>0.46825953518041902</v>
      </c>
      <c r="EQ98" s="5">
        <v>266.69086021505399</v>
      </c>
      <c r="ER98" s="5">
        <v>3699.8208942504598</v>
      </c>
      <c r="ES98" s="5">
        <v>2084.8083986974998</v>
      </c>
      <c r="ET98" s="1">
        <v>0.56348900616710995</v>
      </c>
      <c r="EU98" s="5">
        <v>1641.3166466554001</v>
      </c>
      <c r="EV98" s="1">
        <v>0.44362056801344601</v>
      </c>
      <c r="EW98" s="5">
        <v>378.54516129032299</v>
      </c>
      <c r="EX98" s="5">
        <v>65.9828799780732</v>
      </c>
      <c r="EY98" s="5">
        <v>-974.43211628265203</v>
      </c>
      <c r="EZ98" s="1">
        <v>-14.767953696572</v>
      </c>
      <c r="FA98" s="5">
        <v>-1234.7111092525699</v>
      </c>
      <c r="FB98" s="1">
        <v>-18.712598020317898</v>
      </c>
      <c r="FC98" s="5">
        <v>256.72419354838701</v>
      </c>
      <c r="FD98" s="4">
        <v>0</v>
      </c>
      <c r="FE98" s="4">
        <v>0</v>
      </c>
      <c r="FF98" s="1"/>
      <c r="FG98" s="4">
        <v>0</v>
      </c>
      <c r="FH98" s="1"/>
      <c r="FI98" s="4">
        <v>0</v>
      </c>
      <c r="FJ98" s="4">
        <v>0</v>
      </c>
      <c r="FK98" s="4">
        <v>0</v>
      </c>
      <c r="FL98" s="1"/>
      <c r="FM98" s="4">
        <v>0</v>
      </c>
      <c r="FN98" s="1"/>
      <c r="FO98" s="4">
        <v>0</v>
      </c>
      <c r="FP98" s="4">
        <v>-0.389889428001922</v>
      </c>
      <c r="FQ98" s="4">
        <v>-41.213062006328499</v>
      </c>
      <c r="FR98" s="1">
        <v>105.70448708377199</v>
      </c>
      <c r="FS98" s="4">
        <v>-46.958416026269298</v>
      </c>
      <c r="FT98" s="1">
        <v>120.440341937247</v>
      </c>
      <c r="FU98" s="4">
        <v>5.6010752688172003</v>
      </c>
      <c r="FV98" s="4">
        <v>40.336589017521199</v>
      </c>
      <c r="FW98" s="4">
        <v>74.287989666402197</v>
      </c>
      <c r="FX98" s="1">
        <v>1.8417023222794899</v>
      </c>
      <c r="FY98" s="4">
        <v>73.118864624206793</v>
      </c>
      <c r="FZ98" s="1">
        <v>1.81271809057642</v>
      </c>
      <c r="GA98" s="4">
        <v>0.64516129032258096</v>
      </c>
      <c r="GB98" s="4">
        <v>169.263660347697</v>
      </c>
      <c r="GC98" s="4">
        <v>129.83932667938601</v>
      </c>
      <c r="GD98" s="1">
        <v>0.76708329722205704</v>
      </c>
      <c r="GE98" s="4">
        <v>118.422201924905</v>
      </c>
      <c r="GF98" s="1">
        <v>0.69963157881405302</v>
      </c>
      <c r="GG98" s="4">
        <v>10.8333333333333</v>
      </c>
      <c r="GH98" s="4">
        <v>3450.4067203197301</v>
      </c>
      <c r="GI98" s="4">
        <v>2221.7011598938002</v>
      </c>
      <c r="GJ98" s="1">
        <v>0.64389544189385495</v>
      </c>
      <c r="GK98" s="4">
        <v>1829.70395232081</v>
      </c>
      <c r="GL98" s="1">
        <v>0.53028645624457305</v>
      </c>
      <c r="GM98" s="4">
        <v>323.76835637480798</v>
      </c>
      <c r="GN98" s="4">
        <v>6644.6256742218502</v>
      </c>
      <c r="GO98" s="4">
        <v>3753.8786039919901</v>
      </c>
      <c r="GP98" s="1">
        <v>0.56494959807222001</v>
      </c>
      <c r="GQ98" s="4">
        <v>3020.2495641218802</v>
      </c>
      <c r="GR98" s="1">
        <v>0.45454021222581198</v>
      </c>
      <c r="GS98" s="4">
        <v>645.23602150537602</v>
      </c>
      <c r="GT98" s="4">
        <v>65.9828799780732</v>
      </c>
      <c r="GU98" s="4">
        <v>-974.43211628265203</v>
      </c>
      <c r="GV98" s="1">
        <v>-14.767953696572</v>
      </c>
      <c r="GW98" s="4">
        <v>-1234.7111092525699</v>
      </c>
      <c r="GX98" s="1">
        <v>-18.712598020317898</v>
      </c>
      <c r="GY98" s="4">
        <v>256.72419354838701</v>
      </c>
    </row>
    <row r="99" spans="1:207" s="8" customFormat="1" x14ac:dyDescent="0.25">
      <c r="A99" s="4" t="s">
        <v>220</v>
      </c>
      <c r="B99" s="4" t="s">
        <v>394</v>
      </c>
      <c r="C99" s="4" t="s">
        <v>395</v>
      </c>
      <c r="D99" s="30" t="s">
        <v>232</v>
      </c>
      <c r="E99" s="4"/>
      <c r="F99" s="5">
        <v>410.74100721323902</v>
      </c>
      <c r="G99" s="5">
        <v>868.626740563054</v>
      </c>
      <c r="H99" s="5">
        <v>-452.55462201316698</v>
      </c>
      <c r="I99" s="5">
        <v>-69.552326281027504</v>
      </c>
      <c r="J99" s="5">
        <v>179.88572813623799</v>
      </c>
      <c r="K99" s="5">
        <v>84.784806612047205</v>
      </c>
      <c r="L99" s="5">
        <v>43.825300567766099</v>
      </c>
      <c r="M99" s="5">
        <v>-36.152238610887203</v>
      </c>
      <c r="N99" s="5">
        <v>87.278370526197193</v>
      </c>
      <c r="O99" s="5">
        <v>1.96379665494536</v>
      </c>
      <c r="P99" s="5">
        <v>37.204929510418502</v>
      </c>
      <c r="Q99" s="5">
        <v>36.6207987517516</v>
      </c>
      <c r="R99" s="5">
        <v>24.606929647201799</v>
      </c>
      <c r="S99" s="5">
        <v>39.728103471968801</v>
      </c>
      <c r="T99" s="5">
        <v>35.933353949003497</v>
      </c>
      <c r="U99" s="5">
        <v>36.559594947130797</v>
      </c>
      <c r="V99" s="5">
        <v>703.62209641417599</v>
      </c>
      <c r="W99" s="5">
        <v>1119.15081028543</v>
      </c>
      <c r="X99" s="5">
        <v>922.67083304713799</v>
      </c>
      <c r="Y99" s="5">
        <v>857.56472682288302</v>
      </c>
      <c r="Z99" s="5">
        <v>357.86152588187701</v>
      </c>
      <c r="AA99" s="5">
        <v>412.35594274170899</v>
      </c>
      <c r="AB99" s="5">
        <v>349.17186980560803</v>
      </c>
      <c r="AC99" s="5">
        <v>1279.3677477762899</v>
      </c>
      <c r="AD99" s="5">
        <v>-522.10694829419401</v>
      </c>
      <c r="AE99" s="5">
        <v>264.67053474828498</v>
      </c>
      <c r="AF99" s="5">
        <v>7.6730619568788798</v>
      </c>
      <c r="AG99" s="5">
        <v>89.242167181142506</v>
      </c>
      <c r="AH99" s="5">
        <v>73.825728262170102</v>
      </c>
      <c r="AI99" s="5">
        <v>64.335033119170603</v>
      </c>
      <c r="AJ99" s="5">
        <v>72.492948896134294</v>
      </c>
      <c r="AK99" s="5">
        <v>1822.7729066996101</v>
      </c>
      <c r="AL99" s="5">
        <v>1780.2355598700201</v>
      </c>
      <c r="AM99" s="5">
        <v>770.217468623586</v>
      </c>
      <c r="AN99" s="5">
        <v>349.17186980560803</v>
      </c>
      <c r="AO99" s="5">
        <v>757.26079948209804</v>
      </c>
      <c r="AP99" s="5">
        <v>272.34359670516398</v>
      </c>
      <c r="AQ99" s="5">
        <v>163.06789544331301</v>
      </c>
      <c r="AR99" s="5">
        <v>136.827982015305</v>
      </c>
      <c r="AS99" s="5">
        <v>3603.0084665696299</v>
      </c>
      <c r="AT99" s="5">
        <v>1119.38933842919</v>
      </c>
      <c r="AU99" s="5">
        <f t="shared" si="28"/>
        <v>-109.27570126185097</v>
      </c>
      <c r="AV99" s="5">
        <f t="shared" si="28"/>
        <v>-26.239913428008009</v>
      </c>
      <c r="AW99" s="5">
        <f t="shared" si="29"/>
        <v>3466.1804845543247</v>
      </c>
      <c r="AX99" s="5">
        <v>-79.977539178653302</v>
      </c>
      <c r="AY99" s="5">
        <v>123.43060913708401</v>
      </c>
      <c r="AZ99" s="5">
        <v>-85.314573871251795</v>
      </c>
      <c r="BA99" s="5">
        <v>35.241132855473197</v>
      </c>
      <c r="BB99" s="5">
        <v>-0.58413075866693698</v>
      </c>
      <c r="BC99" s="5">
        <v>-12.0138691045498</v>
      </c>
      <c r="BD99" s="5">
        <v>15.121173824767</v>
      </c>
      <c r="BE99" s="5">
        <v>-3.7947495229652599</v>
      </c>
      <c r="BF99" s="5">
        <v>0.62624099812725098</v>
      </c>
      <c r="BG99" s="5">
        <v>667.06250146704497</v>
      </c>
      <c r="BH99" s="5">
        <v>415.528713871256</v>
      </c>
      <c r="BI99" s="5">
        <v>-196.479977238294</v>
      </c>
      <c r="BJ99" s="5">
        <v>-65.106106224254404</v>
      </c>
      <c r="BK99" s="5">
        <v>-499.703200941006</v>
      </c>
      <c r="BL99" s="6">
        <v>54.494416859831198</v>
      </c>
      <c r="BM99" s="5" t="s">
        <v>244</v>
      </c>
      <c r="BN99" s="4" t="s">
        <v>244</v>
      </c>
      <c r="BO99" s="7">
        <v>107</v>
      </c>
      <c r="BP99" s="7">
        <v>81</v>
      </c>
      <c r="BQ99" s="4" t="s">
        <v>249</v>
      </c>
      <c r="BR99" s="5">
        <v>89.189851049201494</v>
      </c>
      <c r="BS99" s="5">
        <v>42.3914716645195</v>
      </c>
      <c r="BT99" s="1">
        <v>0.475294791569214</v>
      </c>
      <c r="BU99" s="5">
        <v>11.610723634112199</v>
      </c>
      <c r="BV99" s="1">
        <v>0.130179874700174</v>
      </c>
      <c r="BW99" s="5">
        <v>19.419354838709701</v>
      </c>
      <c r="BX99" s="5">
        <v>2.1014123463388601</v>
      </c>
      <c r="BY99" s="5">
        <v>-5.0792700862119302</v>
      </c>
      <c r="BZ99" s="1">
        <v>-2.4170744476024302</v>
      </c>
      <c r="CA99" s="5">
        <v>-11.8993885238677</v>
      </c>
      <c r="CB99" s="1">
        <v>-5.6625671513728202</v>
      </c>
      <c r="CC99" s="5">
        <v>6</v>
      </c>
      <c r="CD99" s="5">
        <v>37.204929510418502</v>
      </c>
      <c r="CE99" s="5">
        <v>31.7933475253996</v>
      </c>
      <c r="CF99" s="1">
        <v>0.85454664055999596</v>
      </c>
      <c r="CG99" s="5">
        <v>25.216979339544</v>
      </c>
      <c r="CH99" s="1">
        <v>0.67778597275617603</v>
      </c>
      <c r="CI99" s="5">
        <v>5.8709677419354804</v>
      </c>
      <c r="CJ99" s="5">
        <v>36.6207987517516</v>
      </c>
      <c r="CK99" s="5">
        <v>32.245227788523103</v>
      </c>
      <c r="CL99" s="1">
        <v>0.88051677974339004</v>
      </c>
      <c r="CM99" s="5">
        <v>25.875287695326598</v>
      </c>
      <c r="CN99" s="1">
        <v>0.70657354774625103</v>
      </c>
      <c r="CO99" s="5">
        <v>6</v>
      </c>
      <c r="CP99" s="5">
        <v>24.606929647201799</v>
      </c>
      <c r="CQ99" s="5">
        <v>20.587512582805299</v>
      </c>
      <c r="CR99" s="1">
        <v>0.83665507554073704</v>
      </c>
      <c r="CS99" s="5">
        <v>14.4350567725596</v>
      </c>
      <c r="CT99" s="1">
        <v>0.58662567738112903</v>
      </c>
      <c r="CU99" s="5">
        <v>6</v>
      </c>
      <c r="CV99" s="5">
        <v>39.728103471968801</v>
      </c>
      <c r="CW99" s="5">
        <v>34.024657419853298</v>
      </c>
      <c r="CX99" s="1">
        <v>0.856437998452663</v>
      </c>
      <c r="CY99" s="5">
        <v>27.9090651534997</v>
      </c>
      <c r="CZ99" s="1">
        <v>0.70250182400958805</v>
      </c>
      <c r="DA99" s="5">
        <v>6.1333333333333302</v>
      </c>
      <c r="DB99" s="5">
        <v>35.905609615917697</v>
      </c>
      <c r="DC99" s="5">
        <v>25.2323439898895</v>
      </c>
      <c r="DD99" s="1">
        <v>0.70274099952068503</v>
      </c>
      <c r="DE99" s="5">
        <v>15.4826872647094</v>
      </c>
      <c r="DF99" s="1">
        <v>0.43120524704433899</v>
      </c>
      <c r="DG99" s="5">
        <v>9.8134408602150494</v>
      </c>
      <c r="DH99" s="5">
        <v>37.1264103734744</v>
      </c>
      <c r="DI99" s="5">
        <v>3.1854735169151498</v>
      </c>
      <c r="DJ99" s="1">
        <v>8.5800740897673006E-2</v>
      </c>
      <c r="DK99" s="5">
        <v>-15.7318382793457</v>
      </c>
      <c r="DL99" s="1">
        <v>-0.42373712193262703</v>
      </c>
      <c r="DM99" s="5">
        <v>20.297361751152099</v>
      </c>
      <c r="DN99" s="5">
        <v>699.617627186307</v>
      </c>
      <c r="DO99" s="5">
        <v>454.87650452081601</v>
      </c>
      <c r="DP99" s="1">
        <v>0.65017873599071496</v>
      </c>
      <c r="DQ99" s="5">
        <v>353.08569559522499</v>
      </c>
      <c r="DR99" s="1">
        <v>0.50468381852419897</v>
      </c>
      <c r="DS99" s="5">
        <v>101.29752688172</v>
      </c>
      <c r="DT99" s="5">
        <v>1115.6293062329501</v>
      </c>
      <c r="DU99" s="5">
        <v>590.24034133985299</v>
      </c>
      <c r="DV99" s="1">
        <v>0.52906493047665304</v>
      </c>
      <c r="DW99" s="5">
        <v>450.98924158784598</v>
      </c>
      <c r="DX99" s="1">
        <v>0.40424649932392098</v>
      </c>
      <c r="DY99" s="5">
        <v>135.06236559139799</v>
      </c>
      <c r="DZ99" s="5">
        <v>923.43750565549203</v>
      </c>
      <c r="EA99" s="5">
        <v>366.42086510014298</v>
      </c>
      <c r="EB99" s="1">
        <v>0.39680093439571101</v>
      </c>
      <c r="EC99" s="5">
        <v>237.03735508007699</v>
      </c>
      <c r="ED99" s="1">
        <v>0.25669019682259703</v>
      </c>
      <c r="EE99" s="5">
        <v>125.755913978495</v>
      </c>
      <c r="EF99" s="5">
        <v>857.24555471921099</v>
      </c>
      <c r="EG99" s="5">
        <v>404.390206560102</v>
      </c>
      <c r="EH99" s="1">
        <v>0.47173205429167803</v>
      </c>
      <c r="EI99" s="5">
        <v>307.92058890752003</v>
      </c>
      <c r="EJ99" s="1">
        <v>0.35919765020931299</v>
      </c>
      <c r="EK99" s="5">
        <v>90.644815668202796</v>
      </c>
      <c r="EL99" s="5">
        <v>357.86470987540599</v>
      </c>
      <c r="EM99" s="5">
        <v>-118.60761141532799</v>
      </c>
      <c r="EN99" s="1">
        <v>-0.33143142685575899</v>
      </c>
      <c r="EO99" s="5">
        <v>-222.49493289935401</v>
      </c>
      <c r="EP99" s="1">
        <v>-0.62172918077565498</v>
      </c>
      <c r="EQ99" s="5">
        <v>103.87989247311801</v>
      </c>
      <c r="ER99" s="5">
        <v>410.86886536623001</v>
      </c>
      <c r="ES99" s="5">
        <v>-160.71114673475</v>
      </c>
      <c r="ET99" s="1">
        <v>-0.39114948900179802</v>
      </c>
      <c r="EU99" s="5">
        <v>-279.92529643591001</v>
      </c>
      <c r="EV99" s="1">
        <v>-0.68130082377110102</v>
      </c>
      <c r="EW99" s="5">
        <v>120.015698924731</v>
      </c>
      <c r="EX99" s="5">
        <v>347.51096301713602</v>
      </c>
      <c r="EY99" s="5">
        <v>-39.548362717090598</v>
      </c>
      <c r="EZ99" s="1">
        <v>-0.113804647697231</v>
      </c>
      <c r="FA99" s="5">
        <v>-118.510451118991</v>
      </c>
      <c r="FB99" s="1">
        <v>-0.34102651061729999</v>
      </c>
      <c r="FC99" s="5">
        <v>79.157150537634394</v>
      </c>
      <c r="FD99" s="4">
        <v>91.291263395540298</v>
      </c>
      <c r="FE99" s="4">
        <v>37.312201578307501</v>
      </c>
      <c r="FF99" s="1">
        <v>0.40871601717947398</v>
      </c>
      <c r="FG99" s="4">
        <v>-0.28866488975550397</v>
      </c>
      <c r="FH99" s="1">
        <v>-3.1620209757071398E-3</v>
      </c>
      <c r="FI99" s="4">
        <v>25.419354838709701</v>
      </c>
      <c r="FJ99" s="4">
        <v>73.825728262170102</v>
      </c>
      <c r="FK99" s="4">
        <v>64.038575313922706</v>
      </c>
      <c r="FL99" s="1">
        <v>0.86742896848248796</v>
      </c>
      <c r="FM99" s="4">
        <v>51.092267034870602</v>
      </c>
      <c r="FN99" s="1">
        <v>0.69206587239385697</v>
      </c>
      <c r="FO99" s="4">
        <v>11.8709677419355</v>
      </c>
      <c r="FP99" s="4">
        <v>64.335033119170603</v>
      </c>
      <c r="FQ99" s="4">
        <v>54.612170002658502</v>
      </c>
      <c r="FR99" s="1">
        <v>0.84887140574713005</v>
      </c>
      <c r="FS99" s="4">
        <v>42.344121926059302</v>
      </c>
      <c r="FT99" s="1">
        <v>0.65818139624834504</v>
      </c>
      <c r="FU99" s="4">
        <v>12.133333333333301</v>
      </c>
      <c r="FV99" s="4">
        <v>73.032019989392097</v>
      </c>
      <c r="FW99" s="4">
        <v>28.417817506804699</v>
      </c>
      <c r="FX99" s="1">
        <v>0.38911449403881099</v>
      </c>
      <c r="FY99" s="4">
        <v>-0.24915101463626299</v>
      </c>
      <c r="FZ99" s="1">
        <v>-3.4115311978561201E-3</v>
      </c>
      <c r="GA99" s="4">
        <v>30.110802611367099</v>
      </c>
      <c r="GB99" s="4">
        <v>1815.2469334192599</v>
      </c>
      <c r="GC99" s="4">
        <v>1045.1168458606701</v>
      </c>
      <c r="GD99" s="1">
        <v>0.57574362287562297</v>
      </c>
      <c r="GE99" s="4">
        <v>804.07493718307001</v>
      </c>
      <c r="GF99" s="1">
        <v>0.44295622946928098</v>
      </c>
      <c r="GG99" s="4">
        <v>236.35989247311801</v>
      </c>
      <c r="GH99" s="4">
        <v>1780.6830603747001</v>
      </c>
      <c r="GI99" s="4">
        <v>770.81107166024503</v>
      </c>
      <c r="GJ99" s="1">
        <v>0.43287381612876502</v>
      </c>
      <c r="GK99" s="4">
        <v>544.95794398759597</v>
      </c>
      <c r="GL99" s="1">
        <v>0.306038708467818</v>
      </c>
      <c r="GM99" s="4">
        <v>216.40072964669699</v>
      </c>
      <c r="GN99" s="4">
        <v>768.733575241636</v>
      </c>
      <c r="GO99" s="4">
        <v>-279.31875815007697</v>
      </c>
      <c r="GP99" s="1">
        <v>-0.36334923716877998</v>
      </c>
      <c r="GQ99" s="4">
        <v>-502.42022933526403</v>
      </c>
      <c r="GR99" s="1">
        <v>-0.65356873371549895</v>
      </c>
      <c r="GS99" s="4">
        <v>223.89559139784899</v>
      </c>
      <c r="GT99" s="4">
        <v>347.51096301713602</v>
      </c>
      <c r="GU99" s="4">
        <v>-39.548362717090598</v>
      </c>
      <c r="GV99" s="1">
        <v>-0.113804647697231</v>
      </c>
      <c r="GW99" s="4">
        <v>-118.510451118991</v>
      </c>
      <c r="GX99" s="1">
        <v>-0.34102651061729999</v>
      </c>
      <c r="GY99" s="4">
        <v>79.157150537634394</v>
      </c>
    </row>
    <row r="100" spans="1:207" s="8" customFormat="1" x14ac:dyDescent="0.25">
      <c r="A100" s="4" t="s">
        <v>220</v>
      </c>
      <c r="B100" s="4" t="s">
        <v>396</v>
      </c>
      <c r="C100" s="4" t="s">
        <v>397</v>
      </c>
      <c r="D100" s="30" t="s">
        <v>239</v>
      </c>
      <c r="E100" s="4"/>
      <c r="F100" s="5">
        <v>714.63176497047596</v>
      </c>
      <c r="G100" s="5">
        <v>481.42861920556402</v>
      </c>
      <c r="H100" s="5">
        <v>508.859615778506</v>
      </c>
      <c r="I100" s="5">
        <v>481.81088710299298</v>
      </c>
      <c r="J100" s="5">
        <v>620.54967381605604</v>
      </c>
      <c r="K100" s="5">
        <v>611.31145313030095</v>
      </c>
      <c r="L100" s="5">
        <v>653.36010647029605</v>
      </c>
      <c r="M100" s="5">
        <v>527.68369676307395</v>
      </c>
      <c r="N100" s="5">
        <v>820.080916178302</v>
      </c>
      <c r="O100" s="5">
        <v>708.26341585066996</v>
      </c>
      <c r="P100" s="5">
        <v>613.24667091133199</v>
      </c>
      <c r="Q100" s="5">
        <v>659.44067887904805</v>
      </c>
      <c r="R100" s="5">
        <v>528.71013133096199</v>
      </c>
      <c r="S100" s="5">
        <v>665.57922833560804</v>
      </c>
      <c r="T100" s="5">
        <v>755.95042712696102</v>
      </c>
      <c r="U100" s="5">
        <v>880.86474435724597</v>
      </c>
      <c r="V100" s="5">
        <v>924.26221781138099</v>
      </c>
      <c r="W100" s="5">
        <v>748.39770314355906</v>
      </c>
      <c r="X100" s="5">
        <v>981.13041745052203</v>
      </c>
      <c r="Y100" s="5">
        <v>944.18672273952905</v>
      </c>
      <c r="Z100" s="5">
        <v>760.42144383786501</v>
      </c>
      <c r="AA100" s="5">
        <v>912.29145396745696</v>
      </c>
      <c r="AB100" s="5">
        <v>644.70401272137099</v>
      </c>
      <c r="AC100" s="5">
        <v>1196.0603841760401</v>
      </c>
      <c r="AD100" s="5">
        <v>990.67050288149903</v>
      </c>
      <c r="AE100" s="5">
        <v>1231.8611269463599</v>
      </c>
      <c r="AF100" s="5">
        <v>1181.04380323337</v>
      </c>
      <c r="AG100" s="5">
        <v>1528.34433202897</v>
      </c>
      <c r="AH100" s="5">
        <v>1272.68734979038</v>
      </c>
      <c r="AI100" s="5">
        <v>1194.2893596665699</v>
      </c>
      <c r="AJ100" s="5">
        <v>1636.8151714842099</v>
      </c>
      <c r="AK100" s="5">
        <v>1672.6599209549399</v>
      </c>
      <c r="AL100" s="5">
        <v>1925.3171401900499</v>
      </c>
      <c r="AM100" s="5">
        <v>1672.7128978053199</v>
      </c>
      <c r="AN100" s="5">
        <v>644.70401272137099</v>
      </c>
      <c r="AO100" s="5">
        <v>2186.7308870575398</v>
      </c>
      <c r="AP100" s="5">
        <v>2412.9049301797299</v>
      </c>
      <c r="AQ100" s="5">
        <v>2801.0316818193501</v>
      </c>
      <c r="AR100" s="5">
        <v>2831.1045311507801</v>
      </c>
      <c r="AS100" s="5">
        <v>3597.9770611449899</v>
      </c>
      <c r="AT100" s="5">
        <v>2317.4169105266901</v>
      </c>
      <c r="AU100" s="5">
        <f t="shared" si="28"/>
        <v>388.12675163962012</v>
      </c>
      <c r="AV100" s="5">
        <f t="shared" si="28"/>
        <v>30.072849331430007</v>
      </c>
      <c r="AW100" s="5">
        <f t="shared" si="29"/>
        <v>766.8725299942098</v>
      </c>
      <c r="AX100" s="5">
        <v>-125.67640970722201</v>
      </c>
      <c r="AY100" s="5">
        <v>292.39721941522799</v>
      </c>
      <c r="AZ100" s="5">
        <v>-111.817500327632</v>
      </c>
      <c r="BA100" s="5">
        <v>-95.016744939337997</v>
      </c>
      <c r="BB100" s="5">
        <v>46.194007967716097</v>
      </c>
      <c r="BC100" s="5">
        <v>-130.73054754808601</v>
      </c>
      <c r="BD100" s="5">
        <v>136.86909700464599</v>
      </c>
      <c r="BE100" s="5">
        <v>90.371198791352896</v>
      </c>
      <c r="BF100" s="5">
        <v>124.91431723028499</v>
      </c>
      <c r="BG100" s="5">
        <v>43.397473454135501</v>
      </c>
      <c r="BH100" s="5">
        <v>-175.86451466782199</v>
      </c>
      <c r="BI100" s="5">
        <v>232.732714306963</v>
      </c>
      <c r="BJ100" s="5">
        <v>-36.943694710993398</v>
      </c>
      <c r="BK100" s="5">
        <v>-183.765278901664</v>
      </c>
      <c r="BL100" s="6">
        <v>151.870010129592</v>
      </c>
      <c r="BM100" s="5" t="s">
        <v>344</v>
      </c>
      <c r="BN100" s="4" t="s">
        <v>344</v>
      </c>
      <c r="BO100" s="7">
        <v>160</v>
      </c>
      <c r="BP100" s="7">
        <v>82</v>
      </c>
      <c r="BQ100" s="4" t="s">
        <v>249</v>
      </c>
      <c r="BR100" s="5">
        <v>820.080916178302</v>
      </c>
      <c r="BS100" s="5">
        <v>512.15341991852097</v>
      </c>
      <c r="BT100" s="1">
        <v>0.62451571523604299</v>
      </c>
      <c r="BU100" s="5">
        <v>354.06467918801297</v>
      </c>
      <c r="BV100" s="1">
        <v>0.431743590422768</v>
      </c>
      <c r="BW100" s="5">
        <v>154.226129032258</v>
      </c>
      <c r="BX100" s="5">
        <v>708.26341585066996</v>
      </c>
      <c r="BY100" s="5">
        <v>397.04544020406598</v>
      </c>
      <c r="BZ100" s="1">
        <v>0.56059007329524402</v>
      </c>
      <c r="CA100" s="5">
        <v>187.367318866521</v>
      </c>
      <c r="CB100" s="1">
        <v>0.26454468023239702</v>
      </c>
      <c r="CC100" s="5">
        <v>159.85483870967701</v>
      </c>
      <c r="CD100" s="5">
        <v>613.24667091133199</v>
      </c>
      <c r="CE100" s="5">
        <v>297.501303151206</v>
      </c>
      <c r="CF100" s="1">
        <v>0.48512501944624697</v>
      </c>
      <c r="CG100" s="5">
        <v>112.014381090749</v>
      </c>
      <c r="CH100" s="1">
        <v>0.18265795218143899</v>
      </c>
      <c r="CI100" s="5">
        <v>160.832258064516</v>
      </c>
      <c r="CJ100" s="5">
        <v>659.44067887904805</v>
      </c>
      <c r="CK100" s="5">
        <v>307.862510725444</v>
      </c>
      <c r="CL100" s="1">
        <v>0.46685398791103599</v>
      </c>
      <c r="CM100" s="5">
        <v>130.33271410327899</v>
      </c>
      <c r="CN100" s="1">
        <v>0.197641301602481</v>
      </c>
      <c r="CO100" s="5">
        <v>177.21359447004599</v>
      </c>
      <c r="CP100" s="5">
        <v>528.71013133096199</v>
      </c>
      <c r="CQ100" s="5">
        <v>201.35800451178</v>
      </c>
      <c r="CR100" s="1">
        <v>0.38084763763631002</v>
      </c>
      <c r="CS100" s="5">
        <v>29.4531160628602</v>
      </c>
      <c r="CT100" s="1">
        <v>5.5707493232095999E-2</v>
      </c>
      <c r="CU100" s="5">
        <v>169.04516129032299</v>
      </c>
      <c r="CV100" s="5">
        <v>668.14095040362804</v>
      </c>
      <c r="CW100" s="5">
        <v>259.488025726258</v>
      </c>
      <c r="CX100" s="1">
        <v>0.388373180194238</v>
      </c>
      <c r="CY100" s="5">
        <v>33.9673926737104</v>
      </c>
      <c r="CZ100" s="1">
        <v>5.0838663089263603E-2</v>
      </c>
      <c r="DA100" s="5">
        <v>176.28333333333299</v>
      </c>
      <c r="DB100" s="5">
        <v>757.68219457285204</v>
      </c>
      <c r="DC100" s="5">
        <v>270.75763106557997</v>
      </c>
      <c r="DD100" s="1">
        <v>0.35734986648092099</v>
      </c>
      <c r="DE100" s="5">
        <v>81.566045274190898</v>
      </c>
      <c r="DF100" s="1">
        <v>0.107652054988799</v>
      </c>
      <c r="DG100" s="5">
        <v>181.81989247311799</v>
      </c>
      <c r="DH100" s="5">
        <v>880.86474435724597</v>
      </c>
      <c r="DI100" s="5">
        <v>308.48696044776699</v>
      </c>
      <c r="DJ100" s="1">
        <v>0.35020922613138</v>
      </c>
      <c r="DK100" s="5">
        <v>104.117969903803</v>
      </c>
      <c r="DL100" s="1">
        <v>0.11819972427183099</v>
      </c>
      <c r="DM100" s="5">
        <v>211.47695852534599</v>
      </c>
      <c r="DN100" s="5">
        <v>924.65355360837896</v>
      </c>
      <c r="DO100" s="5">
        <v>299.314035670203</v>
      </c>
      <c r="DP100" s="1">
        <v>0.323703980266075</v>
      </c>
      <c r="DQ100" s="5">
        <v>50.070661048343403</v>
      </c>
      <c r="DR100" s="1">
        <v>5.4150725807462698E-2</v>
      </c>
      <c r="DS100" s="5">
        <v>219.47849462365599</v>
      </c>
      <c r="DT100" s="5">
        <v>748.482828493444</v>
      </c>
      <c r="DU100" s="5">
        <v>95.184555334835906</v>
      </c>
      <c r="DV100" s="1">
        <v>0.12716999203097901</v>
      </c>
      <c r="DW100" s="5">
        <v>-170.16189736454299</v>
      </c>
      <c r="DX100" s="1">
        <v>-0.22734241974134201</v>
      </c>
      <c r="DY100" s="5">
        <v>251.31247311828</v>
      </c>
      <c r="DZ100" s="5">
        <v>981.09323299872403</v>
      </c>
      <c r="EA100" s="5">
        <v>372.41047549898502</v>
      </c>
      <c r="EB100" s="1">
        <v>0.37958724306018099</v>
      </c>
      <c r="EC100" s="5">
        <v>92.1222674939022</v>
      </c>
      <c r="ED100" s="1">
        <v>9.3897566913522898E-2</v>
      </c>
      <c r="EE100" s="5">
        <v>278.22043010752702</v>
      </c>
      <c r="EF100" s="5">
        <v>944.13168020933699</v>
      </c>
      <c r="EG100" s="5">
        <v>282.03197197611797</v>
      </c>
      <c r="EH100" s="1">
        <v>0.29872101306206</v>
      </c>
      <c r="EI100" s="5">
        <v>-148.76566596345199</v>
      </c>
      <c r="EJ100" s="1">
        <v>-0.157568768299849</v>
      </c>
      <c r="EK100" s="5">
        <v>286.40322580645199</v>
      </c>
      <c r="EL100" s="5">
        <v>760.406584483796</v>
      </c>
      <c r="EM100" s="5">
        <v>105.321036599754</v>
      </c>
      <c r="EN100" s="1">
        <v>0.13850621331908999</v>
      </c>
      <c r="EO100" s="5">
        <v>-150.265655463325</v>
      </c>
      <c r="EP100" s="1">
        <v>-0.197612249196045</v>
      </c>
      <c r="EQ100" s="5">
        <v>251.786666666667</v>
      </c>
      <c r="ER100" s="5">
        <v>912.25500869215796</v>
      </c>
      <c r="ES100" s="5">
        <v>322.10486334434</v>
      </c>
      <c r="ET100" s="1">
        <v>0.35308642898669401</v>
      </c>
      <c r="EU100" s="5">
        <v>241.68226960555899</v>
      </c>
      <c r="EV100" s="1">
        <v>0.264928410699595</v>
      </c>
      <c r="EW100" s="5">
        <v>232.51397849462401</v>
      </c>
      <c r="EX100" s="5">
        <v>644.67732670360203</v>
      </c>
      <c r="EY100" s="5">
        <v>270.79555382868199</v>
      </c>
      <c r="EZ100" s="1">
        <v>0.42004820491101902</v>
      </c>
      <c r="FA100" s="5">
        <v>48.154419777803398</v>
      </c>
      <c r="FB100" s="1">
        <v>7.4695382919745396E-2</v>
      </c>
      <c r="FC100" s="5">
        <v>161.562827956989</v>
      </c>
      <c r="FD100" s="4">
        <v>1528.34433202897</v>
      </c>
      <c r="FE100" s="4">
        <v>909.19886012258803</v>
      </c>
      <c r="FF100" s="1">
        <v>0.59489137432503203</v>
      </c>
      <c r="FG100" s="4">
        <v>541.43199805453298</v>
      </c>
      <c r="FH100" s="1">
        <v>0.35426048090599399</v>
      </c>
      <c r="FI100" s="4">
        <v>314.08096774193598</v>
      </c>
      <c r="FJ100" s="4">
        <v>1272.68734979038</v>
      </c>
      <c r="FK100" s="4">
        <v>605.36381387665006</v>
      </c>
      <c r="FL100" s="1">
        <v>0.47565791706530097</v>
      </c>
      <c r="FM100" s="4">
        <v>242.34709519402799</v>
      </c>
      <c r="FN100" s="1">
        <v>0.19042154794258301</v>
      </c>
      <c r="FO100" s="4">
        <v>338.04585253456202</v>
      </c>
      <c r="FP100" s="4">
        <v>1196.85108173459</v>
      </c>
      <c r="FQ100" s="4">
        <v>460.846030238038</v>
      </c>
      <c r="FR100" s="1">
        <v>0.385048764437875</v>
      </c>
      <c r="FS100" s="4">
        <v>63.420508736570604</v>
      </c>
      <c r="FT100" s="1">
        <v>5.2989473548083803E-2</v>
      </c>
      <c r="FU100" s="4">
        <v>345.32849462365601</v>
      </c>
      <c r="FV100" s="4">
        <v>1638.5469389300999</v>
      </c>
      <c r="FW100" s="4">
        <v>579.24459151334702</v>
      </c>
      <c r="FX100" s="1">
        <v>0.353511137063653</v>
      </c>
      <c r="FY100" s="4">
        <v>185.68401517799401</v>
      </c>
      <c r="FZ100" s="1">
        <v>0.11332236554617001</v>
      </c>
      <c r="GA100" s="4">
        <v>393.29685099846398</v>
      </c>
      <c r="GB100" s="4">
        <v>1673.1363821018199</v>
      </c>
      <c r="GC100" s="4">
        <v>394.49859100503897</v>
      </c>
      <c r="GD100" s="1">
        <v>0.235783881831237</v>
      </c>
      <c r="GE100" s="4">
        <v>-120.0912363162</v>
      </c>
      <c r="GF100" s="1">
        <v>-7.1776119150155193E-2</v>
      </c>
      <c r="GG100" s="4">
        <v>470.79096774193602</v>
      </c>
      <c r="GH100" s="4">
        <v>1925.2249132080599</v>
      </c>
      <c r="GI100" s="4">
        <v>654.44244747510402</v>
      </c>
      <c r="GJ100" s="1">
        <v>0.33993038578780199</v>
      </c>
      <c r="GK100" s="4">
        <v>-56.64339846955</v>
      </c>
      <c r="GL100" s="1">
        <v>-2.9421704488107499E-2</v>
      </c>
      <c r="GM100" s="4">
        <v>564.62365591397895</v>
      </c>
      <c r="GN100" s="4">
        <v>1672.66159317595</v>
      </c>
      <c r="GO100" s="4">
        <v>427.42589994409298</v>
      </c>
      <c r="GP100" s="1">
        <v>0.25553638685068503</v>
      </c>
      <c r="GQ100" s="4">
        <v>91.416614142233598</v>
      </c>
      <c r="GR100" s="1">
        <v>5.4653382677757899E-2</v>
      </c>
      <c r="GS100" s="4">
        <v>484.30064516128999</v>
      </c>
      <c r="GT100" s="4">
        <v>644.67732670360203</v>
      </c>
      <c r="GU100" s="4">
        <v>270.79555382868199</v>
      </c>
      <c r="GV100" s="1">
        <v>0.42004820491101902</v>
      </c>
      <c r="GW100" s="4">
        <v>48.154419777803398</v>
      </c>
      <c r="GX100" s="1">
        <v>7.4695382919745396E-2</v>
      </c>
      <c r="GY100" s="4">
        <v>161.562827956989</v>
      </c>
    </row>
    <row r="101" spans="1:207" s="8" customFormat="1" x14ac:dyDescent="0.25">
      <c r="A101" s="4" t="s">
        <v>220</v>
      </c>
      <c r="B101" s="4" t="s">
        <v>398</v>
      </c>
      <c r="C101" s="4" t="s">
        <v>399</v>
      </c>
      <c r="D101" s="30" t="s">
        <v>223</v>
      </c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100.588365286658</v>
      </c>
      <c r="T101" s="5">
        <v>383.49072648059399</v>
      </c>
      <c r="U101" s="5">
        <v>781.04294516489006</v>
      </c>
      <c r="V101" s="5">
        <v>663.77540596523204</v>
      </c>
      <c r="W101" s="5">
        <v>1137.0417002582501</v>
      </c>
      <c r="X101" s="5">
        <v>729.18657188169095</v>
      </c>
      <c r="Y101" s="5">
        <v>1007.62424939475</v>
      </c>
      <c r="Z101" s="5">
        <v>942.57216144815698</v>
      </c>
      <c r="AA101" s="5">
        <v>446.326751270231</v>
      </c>
      <c r="AB101" s="5">
        <v>126.214906822088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100.588365286658</v>
      </c>
      <c r="AJ101" s="5">
        <v>1164.5336716454799</v>
      </c>
      <c r="AK101" s="5">
        <v>1800.8171062234801</v>
      </c>
      <c r="AL101" s="5">
        <v>1736.81082127644</v>
      </c>
      <c r="AM101" s="5">
        <v>1388.89891271839</v>
      </c>
      <c r="AN101" s="5">
        <v>126.214906822088</v>
      </c>
      <c r="AO101" s="5"/>
      <c r="AP101" s="5"/>
      <c r="AQ101" s="5"/>
      <c r="AR101" s="5">
        <v>1265.12203693214</v>
      </c>
      <c r="AS101" s="5">
        <v>3537.6279274999201</v>
      </c>
      <c r="AT101" s="5">
        <v>1515.1138195404801</v>
      </c>
      <c r="AU101" s="5">
        <f t="shared" si="28"/>
        <v>0</v>
      </c>
      <c r="AV101" s="5">
        <f t="shared" si="28"/>
        <v>1265.12203693214</v>
      </c>
      <c r="AW101" s="5">
        <f t="shared" si="29"/>
        <v>2272.5058905677802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100.588365286658</v>
      </c>
      <c r="BE101" s="5">
        <v>282.90236119393597</v>
      </c>
      <c r="BF101" s="5">
        <v>397.55221868429601</v>
      </c>
      <c r="BG101" s="5">
        <v>-117.267539199658</v>
      </c>
      <c r="BH101" s="5">
        <v>473.26629429301897</v>
      </c>
      <c r="BI101" s="5">
        <v>-407.85512837655898</v>
      </c>
      <c r="BJ101" s="5">
        <v>278.43767751305802</v>
      </c>
      <c r="BK101" s="5">
        <v>-65.052087946592096</v>
      </c>
      <c r="BL101" s="6">
        <v>-496.24541017792598</v>
      </c>
      <c r="BM101" s="5" t="s">
        <v>344</v>
      </c>
      <c r="BN101" s="4" t="s">
        <v>344</v>
      </c>
      <c r="BO101" s="7">
        <v>183</v>
      </c>
      <c r="BP101" s="7">
        <v>83</v>
      </c>
      <c r="BQ101" s="4" t="s">
        <v>249</v>
      </c>
      <c r="BR101" s="5"/>
      <c r="BS101" s="5"/>
      <c r="BT101" s="1"/>
      <c r="BU101" s="5"/>
      <c r="BV101" s="1"/>
      <c r="BW101" s="5"/>
      <c r="BX101" s="5"/>
      <c r="BY101" s="5"/>
      <c r="BZ101" s="1"/>
      <c r="CA101" s="5"/>
      <c r="CB101" s="1"/>
      <c r="CC101" s="5"/>
      <c r="CD101" s="5"/>
      <c r="CE101" s="5"/>
      <c r="CF101" s="1"/>
      <c r="CG101" s="5"/>
      <c r="CH101" s="1"/>
      <c r="CI101" s="5"/>
      <c r="CJ101" s="5"/>
      <c r="CK101" s="5"/>
      <c r="CL101" s="1"/>
      <c r="CM101" s="5"/>
      <c r="CN101" s="1"/>
      <c r="CO101" s="5"/>
      <c r="CP101" s="5"/>
      <c r="CQ101" s="5"/>
      <c r="CR101" s="1"/>
      <c r="CS101" s="5"/>
      <c r="CT101" s="1"/>
      <c r="CU101" s="5"/>
      <c r="CV101" s="5">
        <v>108.173083852614</v>
      </c>
      <c r="CW101" s="5">
        <v>33.1152055078201</v>
      </c>
      <c r="CX101" s="1">
        <v>0.30613165797269398</v>
      </c>
      <c r="CY101" s="5">
        <v>-6.1032322107059702</v>
      </c>
      <c r="CZ101" s="1">
        <v>-5.6420987489102299E-2</v>
      </c>
      <c r="DA101" s="5">
        <v>36.919354838709701</v>
      </c>
      <c r="DB101" s="5">
        <v>402.50676790305198</v>
      </c>
      <c r="DC101" s="5">
        <v>123.122724181092</v>
      </c>
      <c r="DD101" s="1">
        <v>0.30588982347434102</v>
      </c>
      <c r="DE101" s="5">
        <v>-11.8669320242232</v>
      </c>
      <c r="DF101" s="1">
        <v>-2.94825651902616E-2</v>
      </c>
      <c r="DG101" s="5">
        <v>145.05376344086</v>
      </c>
      <c r="DH101" s="5">
        <v>798.65728194614996</v>
      </c>
      <c r="DI101" s="5">
        <v>497.03431830928298</v>
      </c>
      <c r="DJ101" s="1">
        <v>0.62233742751098597</v>
      </c>
      <c r="DK101" s="5">
        <v>358.67001451148502</v>
      </c>
      <c r="DL101" s="1">
        <v>0.44909127183751002</v>
      </c>
      <c r="DM101" s="5">
        <v>141.568778801843</v>
      </c>
      <c r="DN101" s="5">
        <v>647.58484066019696</v>
      </c>
      <c r="DO101" s="5">
        <v>276.49657139025902</v>
      </c>
      <c r="DP101" s="1">
        <v>0.42696578738374602</v>
      </c>
      <c r="DQ101" s="5">
        <v>107.792437366941</v>
      </c>
      <c r="DR101" s="1">
        <v>0.166452996733291</v>
      </c>
      <c r="DS101" s="5">
        <v>171.94623655914</v>
      </c>
      <c r="DT101" s="5">
        <v>1039.52241445864</v>
      </c>
      <c r="DU101" s="5">
        <v>676.63580823032896</v>
      </c>
      <c r="DV101" s="1">
        <v>0.65091026303911304</v>
      </c>
      <c r="DW101" s="5">
        <v>491.10604793023202</v>
      </c>
      <c r="DX101" s="1">
        <v>0.47243430357967597</v>
      </c>
      <c r="DY101" s="5">
        <v>176.074193548387</v>
      </c>
      <c r="DZ101" s="5">
        <v>685.42539678348805</v>
      </c>
      <c r="EA101" s="5">
        <v>430.32744957894897</v>
      </c>
      <c r="EB101" s="1">
        <v>0.62782536450845905</v>
      </c>
      <c r="EC101" s="5">
        <v>300.52112144777999</v>
      </c>
      <c r="ED101" s="1">
        <v>0.438444683926278</v>
      </c>
      <c r="EE101" s="5">
        <v>139.90430107526899</v>
      </c>
      <c r="EF101" s="5">
        <v>997.95061861858403</v>
      </c>
      <c r="EG101" s="5">
        <v>758.02412757077605</v>
      </c>
      <c r="EH101" s="1">
        <v>0.75958079831652703</v>
      </c>
      <c r="EI101" s="5">
        <v>622.03969864629801</v>
      </c>
      <c r="EJ101" s="1">
        <v>0.62331711313267002</v>
      </c>
      <c r="EK101" s="5">
        <v>134.07373271889401</v>
      </c>
      <c r="EL101" s="5">
        <v>941.27419634683099</v>
      </c>
      <c r="EM101" s="5">
        <v>687.11770163153994</v>
      </c>
      <c r="EN101" s="1">
        <v>0.72998676081667302</v>
      </c>
      <c r="EO101" s="5">
        <v>575.57426474255396</v>
      </c>
      <c r="EP101" s="1">
        <v>0.611484163675589</v>
      </c>
      <c r="EQ101" s="5">
        <v>127.81720430107499</v>
      </c>
      <c r="ER101" s="5">
        <v>448.995246255523</v>
      </c>
      <c r="ES101" s="5">
        <v>288.64401396231398</v>
      </c>
      <c r="ET101" s="1">
        <v>0.64286652558019897</v>
      </c>
      <c r="EU101" s="5">
        <v>223.33446051047</v>
      </c>
      <c r="EV101" s="1">
        <v>0.49740940995034499</v>
      </c>
      <c r="EW101" s="5">
        <v>74.321236559139805</v>
      </c>
      <c r="EX101" s="5">
        <v>123.283693597181</v>
      </c>
      <c r="EY101" s="5">
        <v>64.717907108453204</v>
      </c>
      <c r="EZ101" s="1">
        <v>0.52495107195533297</v>
      </c>
      <c r="FA101" s="5">
        <v>44.714712972302102</v>
      </c>
      <c r="FB101" s="1">
        <v>0.36269770695225501</v>
      </c>
      <c r="FC101" s="5">
        <v>22.188172043010798</v>
      </c>
      <c r="FD101" s="4">
        <v>0</v>
      </c>
      <c r="FE101" s="4">
        <v>0</v>
      </c>
      <c r="FF101" s="1"/>
      <c r="FG101" s="4">
        <v>0</v>
      </c>
      <c r="FH101" s="1"/>
      <c r="FI101" s="4">
        <v>0</v>
      </c>
      <c r="FJ101" s="4">
        <v>0</v>
      </c>
      <c r="FK101" s="4">
        <v>0</v>
      </c>
      <c r="FL101" s="1"/>
      <c r="FM101" s="4">
        <v>0</v>
      </c>
      <c r="FN101" s="1"/>
      <c r="FO101" s="4">
        <v>0</v>
      </c>
      <c r="FP101" s="4">
        <v>108.173083852614</v>
      </c>
      <c r="FQ101" s="4">
        <v>33.1152055078201</v>
      </c>
      <c r="FR101" s="1">
        <v>0.30613165797269398</v>
      </c>
      <c r="FS101" s="4">
        <v>-6.1032322107059702</v>
      </c>
      <c r="FT101" s="1">
        <v>-5.6420987489102299E-2</v>
      </c>
      <c r="FU101" s="4">
        <v>36.919354838709701</v>
      </c>
      <c r="FV101" s="4">
        <v>1201.1640498492</v>
      </c>
      <c r="FW101" s="4">
        <v>620.15704249037503</v>
      </c>
      <c r="FX101" s="1">
        <v>0.51629670615619205</v>
      </c>
      <c r="FY101" s="4">
        <v>346.80308248726197</v>
      </c>
      <c r="FZ101" s="1">
        <v>0.28872249592451599</v>
      </c>
      <c r="GA101" s="4">
        <v>286.62254224270401</v>
      </c>
      <c r="GB101" s="4">
        <v>1687.1072551188399</v>
      </c>
      <c r="GC101" s="4">
        <v>953.13237962058702</v>
      </c>
      <c r="GD101" s="1">
        <v>0.56495067324777104</v>
      </c>
      <c r="GE101" s="4">
        <v>598.89848529717301</v>
      </c>
      <c r="GF101" s="1">
        <v>0.354985424595893</v>
      </c>
      <c r="GG101" s="4">
        <v>348.02043010752698</v>
      </c>
      <c r="GH101" s="4">
        <v>1683.3760154020699</v>
      </c>
      <c r="GI101" s="4">
        <v>1188.35157714972</v>
      </c>
      <c r="GJ101" s="1">
        <v>0.70593353254227598</v>
      </c>
      <c r="GK101" s="4">
        <v>922.56082009407805</v>
      </c>
      <c r="GL101" s="1">
        <v>0.54804203674823404</v>
      </c>
      <c r="GM101" s="4">
        <v>273.97803379416303</v>
      </c>
      <c r="GN101" s="4">
        <v>1390.26944260235</v>
      </c>
      <c r="GO101" s="4">
        <v>975.761715593855</v>
      </c>
      <c r="GP101" s="1">
        <v>0.70185079646675597</v>
      </c>
      <c r="GQ101" s="4">
        <v>798.90872525302404</v>
      </c>
      <c r="GR101" s="1">
        <v>0.57464308771514006</v>
      </c>
      <c r="GS101" s="4">
        <v>202.13844086021501</v>
      </c>
      <c r="GT101" s="4">
        <v>123.283693597181</v>
      </c>
      <c r="GU101" s="4">
        <v>64.717907108453204</v>
      </c>
      <c r="GV101" s="1">
        <v>0.52495107195533297</v>
      </c>
      <c r="GW101" s="4">
        <v>44.714712972302102</v>
      </c>
      <c r="GX101" s="1">
        <v>0.36269770695225501</v>
      </c>
      <c r="GY101" s="4">
        <v>22.188172043010798</v>
      </c>
    </row>
    <row r="102" spans="1:207" s="8" customFormat="1" x14ac:dyDescent="0.25">
      <c r="A102" s="4" t="s">
        <v>220</v>
      </c>
      <c r="B102" s="4" t="s">
        <v>400</v>
      </c>
      <c r="C102" s="4" t="s">
        <v>401</v>
      </c>
      <c r="D102" s="30" t="s">
        <v>351</v>
      </c>
      <c r="E102" s="4" t="s">
        <v>352</v>
      </c>
      <c r="F102" s="5">
        <v>1018.94441171702</v>
      </c>
      <c r="G102" s="5">
        <v>943.02167934656597</v>
      </c>
      <c r="H102" s="5">
        <v>964.80347647257304</v>
      </c>
      <c r="I102" s="5">
        <v>1179.9048182716899</v>
      </c>
      <c r="J102" s="5">
        <v>1078.4228215325199</v>
      </c>
      <c r="K102" s="5">
        <v>955.87858127116397</v>
      </c>
      <c r="L102" s="5">
        <v>919.01178641027798</v>
      </c>
      <c r="M102" s="5">
        <v>943.45687706868603</v>
      </c>
      <c r="N102" s="5">
        <v>881.20798978583798</v>
      </c>
      <c r="O102" s="5">
        <v>767.55491397808305</v>
      </c>
      <c r="P102" s="5">
        <v>885.76209259537995</v>
      </c>
      <c r="Q102" s="5">
        <v>862.92128641280601</v>
      </c>
      <c r="R102" s="5">
        <v>948.82488674633703</v>
      </c>
      <c r="S102" s="5">
        <v>1015.08225887272</v>
      </c>
      <c r="T102" s="5">
        <v>779.932479157187</v>
      </c>
      <c r="U102" s="5">
        <v>883.55284565059503</v>
      </c>
      <c r="V102" s="5">
        <v>945.25399943836601</v>
      </c>
      <c r="W102" s="5">
        <v>884.15495799053201</v>
      </c>
      <c r="X102" s="5">
        <v>750.18030204920206</v>
      </c>
      <c r="Y102" s="5">
        <v>687.76328638252505</v>
      </c>
      <c r="Z102" s="5">
        <v>947.31028592157702</v>
      </c>
      <c r="AA102" s="5">
        <v>856.98064996149503</v>
      </c>
      <c r="AB102" s="5">
        <v>558.31302279229396</v>
      </c>
      <c r="AC102" s="5">
        <v>1961.9660910635801</v>
      </c>
      <c r="AD102" s="5">
        <v>2144.70829474426</v>
      </c>
      <c r="AE102" s="5">
        <v>2034.3014028036901</v>
      </c>
      <c r="AF102" s="5">
        <v>1862.46866347896</v>
      </c>
      <c r="AG102" s="5">
        <v>1648.7629037639199</v>
      </c>
      <c r="AH102" s="5">
        <v>1748.6833790081901</v>
      </c>
      <c r="AI102" s="5">
        <v>1963.90714561905</v>
      </c>
      <c r="AJ102" s="5">
        <v>1663.48532480778</v>
      </c>
      <c r="AK102" s="5">
        <v>1829.4089574289001</v>
      </c>
      <c r="AL102" s="5">
        <v>1437.9435884317299</v>
      </c>
      <c r="AM102" s="5">
        <v>1804.29093588307</v>
      </c>
      <c r="AN102" s="5">
        <v>558.31302279229396</v>
      </c>
      <c r="AO102" s="5">
        <v>4106.6743858078498</v>
      </c>
      <c r="AP102" s="5">
        <v>3896.7700662826501</v>
      </c>
      <c r="AQ102" s="5">
        <v>3397.44628277211</v>
      </c>
      <c r="AR102" s="5">
        <v>3627.3924704268302</v>
      </c>
      <c r="AS102" s="5">
        <v>3267.35254586063</v>
      </c>
      <c r="AT102" s="5">
        <v>2362.60395867537</v>
      </c>
      <c r="AU102" s="5">
        <f t="shared" si="28"/>
        <v>-499.32378351054012</v>
      </c>
      <c r="AV102" s="5">
        <f t="shared" si="28"/>
        <v>229.94618765472023</v>
      </c>
      <c r="AW102" s="5">
        <f t="shared" si="29"/>
        <v>-360.03992456620017</v>
      </c>
      <c r="AX102" s="5">
        <v>24.4450906584077</v>
      </c>
      <c r="AY102" s="5">
        <v>-62.248887282848301</v>
      </c>
      <c r="AZ102" s="5">
        <v>-113.653075807755</v>
      </c>
      <c r="BA102" s="5">
        <v>118.207178617297</v>
      </c>
      <c r="BB102" s="5">
        <v>-22.840806182574202</v>
      </c>
      <c r="BC102" s="5">
        <v>85.903600333531102</v>
      </c>
      <c r="BD102" s="5">
        <v>66.2573721263783</v>
      </c>
      <c r="BE102" s="5">
        <v>-235.14977971552801</v>
      </c>
      <c r="BF102" s="5">
        <v>103.620366493408</v>
      </c>
      <c r="BG102" s="5">
        <v>61.701153787770401</v>
      </c>
      <c r="BH102" s="5">
        <v>-61.099041447833201</v>
      </c>
      <c r="BI102" s="5">
        <v>-133.97465594133101</v>
      </c>
      <c r="BJ102" s="5">
        <v>-62.417015666676299</v>
      </c>
      <c r="BK102" s="5">
        <v>259.546999539051</v>
      </c>
      <c r="BL102" s="6">
        <v>-90.329635960081305</v>
      </c>
      <c r="BM102" s="5" t="s">
        <v>224</v>
      </c>
      <c r="BN102" s="4" t="s">
        <v>224</v>
      </c>
      <c r="BO102" s="7">
        <v>100</v>
      </c>
      <c r="BP102" s="7">
        <v>84</v>
      </c>
      <c r="BQ102" s="4" t="s">
        <v>249</v>
      </c>
      <c r="BR102" s="5">
        <v>881.20798978583798</v>
      </c>
      <c r="BS102" s="5">
        <v>319.96342951392</v>
      </c>
      <c r="BT102" s="1">
        <v>0.363096378179323</v>
      </c>
      <c r="BU102" s="5">
        <v>165.050376691455</v>
      </c>
      <c r="BV102" s="1">
        <v>0.18730013640884899</v>
      </c>
      <c r="BW102" s="5">
        <v>129.23548387096801</v>
      </c>
      <c r="BX102" s="5">
        <v>767.55491397808305</v>
      </c>
      <c r="BY102" s="5">
        <v>224.66320034520501</v>
      </c>
      <c r="BZ102" s="1">
        <v>0.292699839781913</v>
      </c>
      <c r="CA102" s="5">
        <v>113.105278571273</v>
      </c>
      <c r="CB102" s="1">
        <v>0.14735789780182801</v>
      </c>
      <c r="CC102" s="5">
        <v>107.722580645161</v>
      </c>
      <c r="CD102" s="5">
        <v>885.76209259537995</v>
      </c>
      <c r="CE102" s="5">
        <v>366.84552981394398</v>
      </c>
      <c r="CF102" s="1">
        <v>0.41415808249260999</v>
      </c>
      <c r="CG102" s="5">
        <v>262.23304508822798</v>
      </c>
      <c r="CH102" s="1">
        <v>0.29605358739145898</v>
      </c>
      <c r="CI102" s="5">
        <v>109.56774193548399</v>
      </c>
      <c r="CJ102" s="5">
        <v>862.92128641280601</v>
      </c>
      <c r="CK102" s="5">
        <v>329.68260538767902</v>
      </c>
      <c r="CL102" s="1">
        <v>0.38205408833774501</v>
      </c>
      <c r="CM102" s="5">
        <v>225.06557018850401</v>
      </c>
      <c r="CN102" s="1">
        <v>0.26081819249599097</v>
      </c>
      <c r="CO102" s="5">
        <v>109.16797235023</v>
      </c>
      <c r="CP102" s="5">
        <v>948.82488674633703</v>
      </c>
      <c r="CQ102" s="5">
        <v>392.90334333918702</v>
      </c>
      <c r="CR102" s="1">
        <v>0.41409468578181102</v>
      </c>
      <c r="CS102" s="5">
        <v>278.75475815844601</v>
      </c>
      <c r="CT102" s="1">
        <v>0.293789467426743</v>
      </c>
      <c r="CU102" s="5">
        <v>119.61397849462401</v>
      </c>
      <c r="CV102" s="5">
        <v>1015.08225887272</v>
      </c>
      <c r="CW102" s="5">
        <v>476.82697589137399</v>
      </c>
      <c r="CX102" s="1">
        <v>0.46974220239146602</v>
      </c>
      <c r="CY102" s="5">
        <v>370.00519980899702</v>
      </c>
      <c r="CZ102" s="1">
        <v>0.36450760179761299</v>
      </c>
      <c r="DA102" s="5">
        <v>105.373655913978</v>
      </c>
      <c r="DB102" s="5">
        <v>779.932479157187</v>
      </c>
      <c r="DC102" s="5">
        <v>245.93777517319401</v>
      </c>
      <c r="DD102" s="1">
        <v>0.315332136749786</v>
      </c>
      <c r="DE102" s="5">
        <v>134.42686033958</v>
      </c>
      <c r="DF102" s="1">
        <v>0.17235704875997099</v>
      </c>
      <c r="DG102" s="5">
        <v>111.787634408602</v>
      </c>
      <c r="DH102" s="5">
        <v>883.55284565059503</v>
      </c>
      <c r="DI102" s="5">
        <v>328.39413580888601</v>
      </c>
      <c r="DJ102" s="1">
        <v>0.37167458338847398</v>
      </c>
      <c r="DK102" s="5">
        <v>218.81117993616201</v>
      </c>
      <c r="DL102" s="1">
        <v>0.24764922778902099</v>
      </c>
      <c r="DM102" s="5">
        <v>110.979262672811</v>
      </c>
      <c r="DN102" s="5">
        <v>945.63900511363397</v>
      </c>
      <c r="DO102" s="5">
        <v>386.12246680541898</v>
      </c>
      <c r="DP102" s="1">
        <v>0.40831909927300403</v>
      </c>
      <c r="DQ102" s="5">
        <v>252.926413485989</v>
      </c>
      <c r="DR102" s="1">
        <v>0.26746613889472098</v>
      </c>
      <c r="DS102" s="5">
        <v>114.868817204301</v>
      </c>
      <c r="DT102" s="5">
        <v>884.57550805676897</v>
      </c>
      <c r="DU102" s="5">
        <v>247.44353700508</v>
      </c>
      <c r="DV102" s="1">
        <v>0.27973139065161601</v>
      </c>
      <c r="DW102" s="5">
        <v>107.837538398473</v>
      </c>
      <c r="DX102" s="1">
        <v>0.121908799662981</v>
      </c>
      <c r="DY102" s="5">
        <v>122.38655913978501</v>
      </c>
      <c r="DZ102" s="5">
        <v>750.12131920068998</v>
      </c>
      <c r="EA102" s="5">
        <v>228.84497468026299</v>
      </c>
      <c r="EB102" s="1">
        <v>0.30507728393070299</v>
      </c>
      <c r="EC102" s="5">
        <v>134.36224892796801</v>
      </c>
      <c r="ED102" s="1">
        <v>0.17912069086523399</v>
      </c>
      <c r="EE102" s="5">
        <v>114.16451612903199</v>
      </c>
      <c r="EF102" s="5">
        <v>687.62533898647098</v>
      </c>
      <c r="EG102" s="5">
        <v>251.053139358924</v>
      </c>
      <c r="EH102" s="1">
        <v>0.36510164056630801</v>
      </c>
      <c r="EI102" s="5">
        <v>144.247807251876</v>
      </c>
      <c r="EJ102" s="1">
        <v>0.20977674770463001</v>
      </c>
      <c r="EK102" s="5">
        <v>94.292626728110605</v>
      </c>
      <c r="EL102" s="5">
        <v>947.29783315648399</v>
      </c>
      <c r="EM102" s="5">
        <v>430.47701719691503</v>
      </c>
      <c r="EN102" s="1">
        <v>0.45442626609049203</v>
      </c>
      <c r="EO102" s="5">
        <v>347.29640305160098</v>
      </c>
      <c r="EP102" s="1">
        <v>0.36661796416695802</v>
      </c>
      <c r="EQ102" s="5">
        <v>107.23763440860201</v>
      </c>
      <c r="ER102" s="5">
        <v>856.97128156080396</v>
      </c>
      <c r="ES102" s="5">
        <v>382.09221600566002</v>
      </c>
      <c r="ET102" s="1">
        <v>0.44586350117795598</v>
      </c>
      <c r="EU102" s="5">
        <v>288.71565517012903</v>
      </c>
      <c r="EV102" s="1">
        <v>0.33690236928860801</v>
      </c>
      <c r="EW102" s="5">
        <v>106.629032258065</v>
      </c>
      <c r="EX102" s="5">
        <v>558.31164389052697</v>
      </c>
      <c r="EY102" s="5">
        <v>226.077360614188</v>
      </c>
      <c r="EZ102" s="1">
        <v>0.40493040596251101</v>
      </c>
      <c r="FA102" s="5">
        <v>171.97085819231501</v>
      </c>
      <c r="FB102" s="1">
        <v>0.30801947276964697</v>
      </c>
      <c r="FC102" s="5">
        <v>58.946451612903203</v>
      </c>
      <c r="FD102" s="4">
        <v>1648.7629037639199</v>
      </c>
      <c r="FE102" s="4">
        <v>544.62662985912402</v>
      </c>
      <c r="FF102" s="1">
        <v>0.33032440784287997</v>
      </c>
      <c r="FG102" s="4">
        <v>278.15565526272798</v>
      </c>
      <c r="FH102" s="1">
        <v>0.16870567297925801</v>
      </c>
      <c r="FI102" s="4">
        <v>236.95806451612901</v>
      </c>
      <c r="FJ102" s="4">
        <v>1748.6833790081901</v>
      </c>
      <c r="FK102" s="4">
        <v>696.52813520162294</v>
      </c>
      <c r="FL102" s="1">
        <v>0.39831575204693598</v>
      </c>
      <c r="FM102" s="4">
        <v>487.29861527673103</v>
      </c>
      <c r="FN102" s="1">
        <v>0.27866600730952001</v>
      </c>
      <c r="FO102" s="4">
        <v>218.73571428571401</v>
      </c>
      <c r="FP102" s="4">
        <v>1963.90714561905</v>
      </c>
      <c r="FQ102" s="4">
        <v>869.73031923056101</v>
      </c>
      <c r="FR102" s="1">
        <v>0.44285714890884498</v>
      </c>
      <c r="FS102" s="4">
        <v>648.75995796744303</v>
      </c>
      <c r="FT102" s="1">
        <v>0.33034146212800902</v>
      </c>
      <c r="FU102" s="4">
        <v>224.98763440860199</v>
      </c>
      <c r="FV102" s="4">
        <v>1663.48532480778</v>
      </c>
      <c r="FW102" s="4">
        <v>574.33191098207999</v>
      </c>
      <c r="FX102" s="1">
        <v>0.34525817716392798</v>
      </c>
      <c r="FY102" s="4">
        <v>353.23804027574198</v>
      </c>
      <c r="FZ102" s="1">
        <v>0.21234815541072399</v>
      </c>
      <c r="GA102" s="4">
        <v>222.76689708141299</v>
      </c>
      <c r="GB102" s="4">
        <v>1830.2145131704001</v>
      </c>
      <c r="GC102" s="4">
        <v>633.56600381049896</v>
      </c>
      <c r="GD102" s="1">
        <v>0.346170352847328</v>
      </c>
      <c r="GE102" s="4">
        <v>360.76395188446099</v>
      </c>
      <c r="GF102" s="1">
        <v>0.19711566556180601</v>
      </c>
      <c r="GG102" s="4">
        <v>237.25537634408599</v>
      </c>
      <c r="GH102" s="4">
        <v>1437.7466581871599</v>
      </c>
      <c r="GI102" s="4">
        <v>479.89811403918702</v>
      </c>
      <c r="GJ102" s="1">
        <v>0.333784892704453</v>
      </c>
      <c r="GK102" s="4">
        <v>278.61005617984398</v>
      </c>
      <c r="GL102" s="1">
        <v>0.193782440455219</v>
      </c>
      <c r="GM102" s="4">
        <v>208.457142857143</v>
      </c>
      <c r="GN102" s="4">
        <v>1804.26911471729</v>
      </c>
      <c r="GO102" s="4">
        <v>812.56923320257499</v>
      </c>
      <c r="GP102" s="1">
        <v>0.45035922112422599</v>
      </c>
      <c r="GQ102" s="4">
        <v>636.01205822172994</v>
      </c>
      <c r="GR102" s="1">
        <v>0.35250398792166199</v>
      </c>
      <c r="GS102" s="4">
        <v>213.86666666666699</v>
      </c>
      <c r="GT102" s="4">
        <v>558.31164389052697</v>
      </c>
      <c r="GU102" s="4">
        <v>226.077360614188</v>
      </c>
      <c r="GV102" s="1">
        <v>0.40493040596251101</v>
      </c>
      <c r="GW102" s="4">
        <v>171.97085819231501</v>
      </c>
      <c r="GX102" s="1">
        <v>0.30801947276964697</v>
      </c>
      <c r="GY102" s="4">
        <v>58.946451612903203</v>
      </c>
    </row>
    <row r="103" spans="1:207" s="8" customFormat="1" x14ac:dyDescent="0.25">
      <c r="A103" s="4" t="s">
        <v>220</v>
      </c>
      <c r="B103" s="4" t="s">
        <v>402</v>
      </c>
      <c r="C103" s="4" t="s">
        <v>403</v>
      </c>
      <c r="D103" s="30" t="s">
        <v>232</v>
      </c>
      <c r="E103" s="4"/>
      <c r="F103" s="5"/>
      <c r="G103" s="5"/>
      <c r="H103" s="5"/>
      <c r="I103" s="5">
        <v>0</v>
      </c>
      <c r="J103" s="5">
        <v>395.51539259580602</v>
      </c>
      <c r="K103" s="5">
        <v>901.80826464932795</v>
      </c>
      <c r="L103" s="5">
        <v>1500.0696448839601</v>
      </c>
      <c r="M103" s="5">
        <v>1105.40988170795</v>
      </c>
      <c r="N103" s="5">
        <v>774.93191683996304</v>
      </c>
      <c r="O103" s="5">
        <v>954.60435681754905</v>
      </c>
      <c r="P103" s="5">
        <v>977.61935090084398</v>
      </c>
      <c r="Q103" s="5">
        <v>1121.8803121298399</v>
      </c>
      <c r="R103" s="5">
        <v>976.36260474998801</v>
      </c>
      <c r="S103" s="5">
        <v>639.89893085586095</v>
      </c>
      <c r="T103" s="5">
        <v>574.76430596383398</v>
      </c>
      <c r="U103" s="5">
        <v>505.75097598878801</v>
      </c>
      <c r="V103" s="5">
        <v>803.53927772345401</v>
      </c>
      <c r="W103" s="5">
        <v>1466.5077797747001</v>
      </c>
      <c r="X103" s="5">
        <v>134.95748435075399</v>
      </c>
      <c r="Y103" s="5">
        <v>851.704598982123</v>
      </c>
      <c r="Z103" s="5">
        <v>903.481711419313</v>
      </c>
      <c r="AA103" s="5">
        <v>972.51919994184902</v>
      </c>
      <c r="AB103" s="5">
        <v>667.94995599163099</v>
      </c>
      <c r="AC103" s="5">
        <v>0</v>
      </c>
      <c r="AD103" s="5">
        <v>0</v>
      </c>
      <c r="AE103" s="5">
        <v>1297.3236572451301</v>
      </c>
      <c r="AF103" s="5">
        <v>2605.4795265919101</v>
      </c>
      <c r="AG103" s="5">
        <v>1729.53627365751</v>
      </c>
      <c r="AH103" s="5">
        <v>2099.49966303069</v>
      </c>
      <c r="AI103" s="5">
        <v>1616.26153560585</v>
      </c>
      <c r="AJ103" s="5">
        <v>1080.5152819526199</v>
      </c>
      <c r="AK103" s="5">
        <v>2270.04705749816</v>
      </c>
      <c r="AL103" s="5">
        <v>986.66208333287705</v>
      </c>
      <c r="AM103" s="5">
        <v>1876.00091136116</v>
      </c>
      <c r="AN103" s="5">
        <v>667.94995599163099</v>
      </c>
      <c r="AO103" s="5">
        <v>0</v>
      </c>
      <c r="AP103" s="5">
        <v>3902.8031838370498</v>
      </c>
      <c r="AQ103" s="5">
        <v>3829.0359366881999</v>
      </c>
      <c r="AR103" s="5">
        <v>2696.7768175584702</v>
      </c>
      <c r="AS103" s="5">
        <v>3256.7091408310398</v>
      </c>
      <c r="AT103" s="5">
        <v>2543.9508673527898</v>
      </c>
      <c r="AU103" s="5">
        <f t="shared" si="28"/>
        <v>-73.767247148849947</v>
      </c>
      <c r="AV103" s="5">
        <f t="shared" si="28"/>
        <v>-1132.2591191297297</v>
      </c>
      <c r="AW103" s="5">
        <f t="shared" si="29"/>
        <v>559.93232327256965</v>
      </c>
      <c r="AX103" s="5">
        <v>-394.65976317601297</v>
      </c>
      <c r="AY103" s="5">
        <v>-330.47796486798597</v>
      </c>
      <c r="AZ103" s="5">
        <v>179.67243997758601</v>
      </c>
      <c r="BA103" s="5">
        <v>23.0149940832951</v>
      </c>
      <c r="BB103" s="5">
        <v>144.260961229</v>
      </c>
      <c r="BC103" s="5">
        <v>-145.51770737985601</v>
      </c>
      <c r="BD103" s="5">
        <v>-336.463673894127</v>
      </c>
      <c r="BE103" s="5">
        <v>-65.134624892026594</v>
      </c>
      <c r="BF103" s="5">
        <v>-69.013329975046105</v>
      </c>
      <c r="BG103" s="5">
        <v>297.78830173466503</v>
      </c>
      <c r="BH103" s="5">
        <v>662.96850205124997</v>
      </c>
      <c r="BI103" s="5">
        <v>-1331.55029542395</v>
      </c>
      <c r="BJ103" s="5">
        <v>716.74711463136805</v>
      </c>
      <c r="BK103" s="5">
        <v>51.7771124371898</v>
      </c>
      <c r="BL103" s="6">
        <v>69.037488522536293</v>
      </c>
      <c r="BM103" s="5" t="s">
        <v>314</v>
      </c>
      <c r="BN103" s="4" t="s">
        <v>224</v>
      </c>
      <c r="BO103" s="7">
        <v>182</v>
      </c>
      <c r="BP103" s="7">
        <v>85</v>
      </c>
      <c r="BQ103" s="4" t="s">
        <v>249</v>
      </c>
      <c r="BR103" s="5">
        <v>774.93191683996304</v>
      </c>
      <c r="BS103" s="5">
        <v>390.51796786022499</v>
      </c>
      <c r="BT103" s="1">
        <v>0.50393842268452305</v>
      </c>
      <c r="BU103" s="5">
        <v>228.82410924052999</v>
      </c>
      <c r="BV103" s="1">
        <v>0.29528285552314598</v>
      </c>
      <c r="BW103" s="5">
        <v>146.091397849462</v>
      </c>
      <c r="BX103" s="5">
        <v>954.60435681754905</v>
      </c>
      <c r="BY103" s="5">
        <v>470.11136251598703</v>
      </c>
      <c r="BZ103" s="1">
        <v>0.492467229128557</v>
      </c>
      <c r="CA103" s="5">
        <v>288.94728709213302</v>
      </c>
      <c r="CB103" s="1">
        <v>0.30268800370388299</v>
      </c>
      <c r="CC103" s="5">
        <v>171.85994623655901</v>
      </c>
      <c r="CD103" s="5">
        <v>977.61935090084398</v>
      </c>
      <c r="CE103" s="5">
        <v>448.107891348127</v>
      </c>
      <c r="CF103" s="1">
        <v>0.458366429567101</v>
      </c>
      <c r="CG103" s="5">
        <v>256.78682595102498</v>
      </c>
      <c r="CH103" s="1">
        <v>0.26266544920004398</v>
      </c>
      <c r="CI103" s="5">
        <v>179.98333333333301</v>
      </c>
      <c r="CJ103" s="5">
        <v>1121.8803121298399</v>
      </c>
      <c r="CK103" s="5">
        <v>571.58735203676395</v>
      </c>
      <c r="CL103" s="1">
        <v>0.50949049186149697</v>
      </c>
      <c r="CM103" s="5">
        <v>375.74743946678802</v>
      </c>
      <c r="CN103" s="1">
        <v>0.33492649385516599</v>
      </c>
      <c r="CO103" s="5">
        <v>197.376728110599</v>
      </c>
      <c r="CP103" s="5">
        <v>976.36260474998801</v>
      </c>
      <c r="CQ103" s="5">
        <v>442.81905778919298</v>
      </c>
      <c r="CR103" s="1">
        <v>0.453539551427805</v>
      </c>
      <c r="CS103" s="5">
        <v>269.73476515733103</v>
      </c>
      <c r="CT103" s="1">
        <v>0.27626494894937098</v>
      </c>
      <c r="CU103" s="5">
        <v>188.76989247311801</v>
      </c>
      <c r="CV103" s="5">
        <v>639.89893085586095</v>
      </c>
      <c r="CW103" s="5">
        <v>195.06452132953399</v>
      </c>
      <c r="CX103" s="1">
        <v>0.30483645451420999</v>
      </c>
      <c r="CY103" s="5">
        <v>64.906166132774601</v>
      </c>
      <c r="CZ103" s="1">
        <v>0.101431902763086</v>
      </c>
      <c r="DA103" s="5">
        <v>136.565591397849</v>
      </c>
      <c r="DB103" s="5">
        <v>574.76430596383398</v>
      </c>
      <c r="DC103" s="5">
        <v>212.033454316405</v>
      </c>
      <c r="DD103" s="1">
        <v>0.36890504875879898</v>
      </c>
      <c r="DE103" s="5">
        <v>79.986135418449706</v>
      </c>
      <c r="DF103" s="1">
        <v>0.13916336590233999</v>
      </c>
      <c r="DG103" s="5">
        <v>122.676344086022</v>
      </c>
      <c r="DH103" s="5">
        <v>505.75097598878801</v>
      </c>
      <c r="DI103" s="5">
        <v>134.13418021475701</v>
      </c>
      <c r="DJ103" s="1">
        <v>0.26521783759786599</v>
      </c>
      <c r="DK103" s="5">
        <v>26.436288675705899</v>
      </c>
      <c r="DL103" s="1">
        <v>5.22713547393963E-2</v>
      </c>
      <c r="DM103" s="5">
        <v>117.748847926267</v>
      </c>
      <c r="DN103" s="5">
        <v>803.54378021925504</v>
      </c>
      <c r="DO103" s="5">
        <v>374.58398538345199</v>
      </c>
      <c r="DP103" s="1">
        <v>0.46616499885201401</v>
      </c>
      <c r="DQ103" s="5">
        <v>236.14875621124301</v>
      </c>
      <c r="DR103" s="1">
        <v>0.29388411935290898</v>
      </c>
      <c r="DS103" s="5">
        <v>139.61720430107499</v>
      </c>
      <c r="DT103" s="5">
        <v>1466.5077797747001</v>
      </c>
      <c r="DU103" s="5">
        <v>891.66888011819503</v>
      </c>
      <c r="DV103" s="1">
        <v>0.60802192283983603</v>
      </c>
      <c r="DW103" s="5">
        <v>713.80898880383995</v>
      </c>
      <c r="DX103" s="1">
        <v>0.48674067648894498</v>
      </c>
      <c r="DY103" s="5">
        <v>184.434408602151</v>
      </c>
      <c r="DZ103" s="5">
        <v>134.95691275857001</v>
      </c>
      <c r="EA103" s="5">
        <v>-368.82199704382498</v>
      </c>
      <c r="EB103" s="1">
        <v>-2.7328870341278999</v>
      </c>
      <c r="EC103" s="5">
        <v>-495.79545256912502</v>
      </c>
      <c r="ED103" s="1">
        <v>-3.6737314334988902</v>
      </c>
      <c r="EE103" s="5">
        <v>133.582795698925</v>
      </c>
      <c r="EF103" s="5">
        <v>851.70247398618596</v>
      </c>
      <c r="EG103" s="5">
        <v>310.81953395795102</v>
      </c>
      <c r="EH103" s="1">
        <v>0.36493909956987203</v>
      </c>
      <c r="EI103" s="5">
        <v>175.53724541937001</v>
      </c>
      <c r="EJ103" s="1">
        <v>0.20610160329558599</v>
      </c>
      <c r="EK103" s="5">
        <v>139.13018433179701</v>
      </c>
      <c r="EL103" s="5">
        <v>903.48009069369903</v>
      </c>
      <c r="EM103" s="5">
        <v>241.705968243835</v>
      </c>
      <c r="EN103" s="1">
        <v>0.26752771946336001</v>
      </c>
      <c r="EO103" s="5">
        <v>104.292222272156</v>
      </c>
      <c r="EP103" s="1">
        <v>0.115433890958327</v>
      </c>
      <c r="EQ103" s="5">
        <v>146.55752688172001</v>
      </c>
      <c r="ER103" s="5">
        <v>972.51448067143895</v>
      </c>
      <c r="ES103" s="5">
        <v>259.44096471343198</v>
      </c>
      <c r="ET103" s="1">
        <v>0.26677336931200302</v>
      </c>
      <c r="EU103" s="5">
        <v>111.475496118032</v>
      </c>
      <c r="EV103" s="1">
        <v>0.114626052705218</v>
      </c>
      <c r="EW103" s="5">
        <v>154.93172043010799</v>
      </c>
      <c r="EX103" s="5">
        <v>667.94749000972502</v>
      </c>
      <c r="EY103" s="5">
        <v>263.00951509041101</v>
      </c>
      <c r="EZ103" s="1">
        <v>0.39375777141790302</v>
      </c>
      <c r="FA103" s="5">
        <v>170.76691570517201</v>
      </c>
      <c r="FB103" s="1">
        <v>0.255659192165968</v>
      </c>
      <c r="FC103" s="5">
        <v>94.002150537634407</v>
      </c>
      <c r="FD103" s="4">
        <v>1729.53627365751</v>
      </c>
      <c r="FE103" s="4">
        <v>860.62933037621201</v>
      </c>
      <c r="FF103" s="1">
        <v>0.49760698488052402</v>
      </c>
      <c r="FG103" s="4">
        <v>517.77139633266302</v>
      </c>
      <c r="FH103" s="1">
        <v>0.299370070589912</v>
      </c>
      <c r="FI103" s="4">
        <v>317.951344086022</v>
      </c>
      <c r="FJ103" s="4">
        <v>2099.49966303069</v>
      </c>
      <c r="FK103" s="4">
        <v>1019.69524338489</v>
      </c>
      <c r="FL103" s="1">
        <v>0.485684880707688</v>
      </c>
      <c r="FM103" s="4">
        <v>632.53426541781403</v>
      </c>
      <c r="FN103" s="1">
        <v>0.30127857439363998</v>
      </c>
      <c r="FO103" s="4">
        <v>377.36006144393201</v>
      </c>
      <c r="FP103" s="4">
        <v>1616.26153560585</v>
      </c>
      <c r="FQ103" s="4">
        <v>637.88357911872697</v>
      </c>
      <c r="FR103" s="1">
        <v>0.39466606428867301</v>
      </c>
      <c r="FS103" s="4">
        <v>334.64093129010502</v>
      </c>
      <c r="FT103" s="1">
        <v>0.20704627556744201</v>
      </c>
      <c r="FU103" s="4">
        <v>325.33548387096801</v>
      </c>
      <c r="FV103" s="4">
        <v>1080.5152819526199</v>
      </c>
      <c r="FW103" s="4">
        <v>346.16763453116198</v>
      </c>
      <c r="FX103" s="1">
        <v>0.32037273355874701</v>
      </c>
      <c r="FY103" s="4">
        <v>106.422424094156</v>
      </c>
      <c r="FZ103" s="1">
        <v>9.8492289624851306E-2</v>
      </c>
      <c r="GA103" s="4">
        <v>240.42519201228899</v>
      </c>
      <c r="GB103" s="4">
        <v>2270.0515599939599</v>
      </c>
      <c r="GC103" s="4">
        <v>1266.2528655016499</v>
      </c>
      <c r="GD103" s="1">
        <v>0.55780797573823204</v>
      </c>
      <c r="GE103" s="4">
        <v>949.95774501508299</v>
      </c>
      <c r="GF103" s="1">
        <v>0.41847408303695599</v>
      </c>
      <c r="GG103" s="4">
        <v>324.05161290322599</v>
      </c>
      <c r="GH103" s="4">
        <v>986.65938674475501</v>
      </c>
      <c r="GI103" s="4">
        <v>-58.002463085874403</v>
      </c>
      <c r="GJ103" s="1">
        <v>-5.8786713900568603E-2</v>
      </c>
      <c r="GK103" s="4">
        <v>-320.25820714975498</v>
      </c>
      <c r="GL103" s="1">
        <v>-0.32458841567034602</v>
      </c>
      <c r="GM103" s="4">
        <v>272.71298003072201</v>
      </c>
      <c r="GN103" s="4">
        <v>1875.99457136514</v>
      </c>
      <c r="GO103" s="4">
        <v>501.14693295726698</v>
      </c>
      <c r="GP103" s="1">
        <v>0.267136664789274</v>
      </c>
      <c r="GQ103" s="4">
        <v>215.76771839018801</v>
      </c>
      <c r="GR103" s="1">
        <v>0.115015108083802</v>
      </c>
      <c r="GS103" s="4">
        <v>301.48924731182802</v>
      </c>
      <c r="GT103" s="4">
        <v>667.94749000972502</v>
      </c>
      <c r="GU103" s="4">
        <v>263.00951509041101</v>
      </c>
      <c r="GV103" s="1">
        <v>0.39375777141790302</v>
      </c>
      <c r="GW103" s="4">
        <v>170.76691570517201</v>
      </c>
      <c r="GX103" s="1">
        <v>0.255659192165968</v>
      </c>
      <c r="GY103" s="4">
        <v>94.002150537634407</v>
      </c>
    </row>
    <row r="104" spans="1:207" s="8" customFormat="1" x14ac:dyDescent="0.25">
      <c r="A104" s="4" t="s">
        <v>220</v>
      </c>
      <c r="B104" s="4" t="s">
        <v>404</v>
      </c>
      <c r="C104" s="4" t="s">
        <v>405</v>
      </c>
      <c r="D104" s="30" t="s">
        <v>223</v>
      </c>
      <c r="E104" s="4"/>
      <c r="F104" s="5"/>
      <c r="G104" s="5"/>
      <c r="H104" s="5"/>
      <c r="I104" s="5"/>
      <c r="J104" s="5"/>
      <c r="K104" s="5">
        <v>0</v>
      </c>
      <c r="L104" s="5">
        <v>198.57561755561599</v>
      </c>
      <c r="M104" s="5">
        <v>422.14615671571499</v>
      </c>
      <c r="N104" s="5">
        <v>664.11693714084799</v>
      </c>
      <c r="O104" s="5">
        <v>228.46747855137801</v>
      </c>
      <c r="P104" s="5">
        <v>117.017566183928</v>
      </c>
      <c r="Q104" s="5">
        <v>93.495222985650699</v>
      </c>
      <c r="R104" s="5">
        <v>96.675378469892493</v>
      </c>
      <c r="S104" s="5">
        <v>282.330781015338</v>
      </c>
      <c r="T104" s="5">
        <v>953.610753554859</v>
      </c>
      <c r="U104" s="5">
        <v>642.271973951277</v>
      </c>
      <c r="V104" s="5">
        <v>1261.66197556355</v>
      </c>
      <c r="W104" s="5">
        <v>762.08470581503104</v>
      </c>
      <c r="X104" s="5">
        <v>745.38931531510798</v>
      </c>
      <c r="Y104" s="5">
        <v>440.34895179598101</v>
      </c>
      <c r="Z104" s="5">
        <v>127.116856977756</v>
      </c>
      <c r="AA104" s="5">
        <v>90.328562383620707</v>
      </c>
      <c r="AB104" s="5">
        <v>48.286314953617698</v>
      </c>
      <c r="AC104" s="5">
        <v>0</v>
      </c>
      <c r="AD104" s="5">
        <v>0</v>
      </c>
      <c r="AE104" s="5">
        <v>0</v>
      </c>
      <c r="AF104" s="5">
        <v>620.72177427133101</v>
      </c>
      <c r="AG104" s="5">
        <v>892.58441569222498</v>
      </c>
      <c r="AH104" s="5">
        <v>210.51278916957801</v>
      </c>
      <c r="AI104" s="5">
        <v>379.00615948523102</v>
      </c>
      <c r="AJ104" s="5">
        <v>1595.8827275061401</v>
      </c>
      <c r="AK104" s="5">
        <v>2023.74668137858</v>
      </c>
      <c r="AL104" s="5">
        <v>1185.73826711109</v>
      </c>
      <c r="AM104" s="5">
        <v>217.44541936137699</v>
      </c>
      <c r="AN104" s="5">
        <v>48.286314953617698</v>
      </c>
      <c r="AO104" s="5"/>
      <c r="AP104" s="5">
        <v>620.72177427133101</v>
      </c>
      <c r="AQ104" s="5">
        <v>1103.0972048618</v>
      </c>
      <c r="AR104" s="5">
        <v>1974.8888869913701</v>
      </c>
      <c r="AS104" s="5">
        <v>3209.4849484896699</v>
      </c>
      <c r="AT104" s="5">
        <v>265.73173431499498</v>
      </c>
      <c r="AU104" s="5">
        <f t="shared" si="28"/>
        <v>482.37543059046902</v>
      </c>
      <c r="AV104" s="5">
        <f t="shared" si="28"/>
        <v>871.79168212957006</v>
      </c>
      <c r="AW104" s="5">
        <f t="shared" si="29"/>
        <v>1234.5960614982998</v>
      </c>
      <c r="AX104" s="5">
        <v>223.570539160099</v>
      </c>
      <c r="AY104" s="5">
        <v>241.970780425133</v>
      </c>
      <c r="AZ104" s="5">
        <v>-435.64945858946999</v>
      </c>
      <c r="BA104" s="5">
        <v>-111.44991236745</v>
      </c>
      <c r="BB104" s="5">
        <v>-23.522343198276801</v>
      </c>
      <c r="BC104" s="5">
        <v>3.1801554842418098</v>
      </c>
      <c r="BD104" s="5">
        <v>185.65540254544601</v>
      </c>
      <c r="BE104" s="5">
        <v>671.27997253952003</v>
      </c>
      <c r="BF104" s="5">
        <v>-311.338779603582</v>
      </c>
      <c r="BG104" s="5">
        <v>619.39000161227705</v>
      </c>
      <c r="BH104" s="5">
        <v>-499.57726974852301</v>
      </c>
      <c r="BI104" s="5">
        <v>-16.695390499922802</v>
      </c>
      <c r="BJ104" s="5">
        <v>-305.04036351912703</v>
      </c>
      <c r="BK104" s="5">
        <v>-313.23209481822499</v>
      </c>
      <c r="BL104" s="6">
        <v>-36.7882945941355</v>
      </c>
      <c r="BM104" s="5" t="s">
        <v>314</v>
      </c>
      <c r="BN104" s="4" t="s">
        <v>314</v>
      </c>
      <c r="BO104" s="7">
        <v>201</v>
      </c>
      <c r="BP104" s="7">
        <v>86</v>
      </c>
      <c r="BQ104" s="4" t="s">
        <v>249</v>
      </c>
      <c r="BR104" s="5">
        <v>714.960852126183</v>
      </c>
      <c r="BS104" s="5">
        <v>504.00244090699499</v>
      </c>
      <c r="BT104" s="1">
        <v>0.70493711565908801</v>
      </c>
      <c r="BU104" s="5">
        <v>338.21702650842201</v>
      </c>
      <c r="BV104" s="1">
        <v>0.47305670723455301</v>
      </c>
      <c r="BW104" s="5">
        <v>128.491397849462</v>
      </c>
      <c r="BX104" s="5">
        <v>255.10989547662999</v>
      </c>
      <c r="BY104" s="5">
        <v>140.006578743597</v>
      </c>
      <c r="BZ104" s="1">
        <v>0.54880889070185901</v>
      </c>
      <c r="CA104" s="5">
        <v>42.667146535400803</v>
      </c>
      <c r="CB104" s="1">
        <v>0.167250064744389</v>
      </c>
      <c r="CC104" s="5">
        <v>80.087096774193498</v>
      </c>
      <c r="CD104" s="5">
        <v>131.43579166737601</v>
      </c>
      <c r="CE104" s="5">
        <v>54.090651599158399</v>
      </c>
      <c r="CF104" s="1">
        <v>0.41153669721901598</v>
      </c>
      <c r="CG104" s="5">
        <v>-4.3989665038277597</v>
      </c>
      <c r="CH104" s="1">
        <v>-3.3468558662926501E-2</v>
      </c>
      <c r="CI104" s="5">
        <v>56.129032258064498</v>
      </c>
      <c r="CJ104" s="5">
        <v>104.78037177199801</v>
      </c>
      <c r="CK104" s="5">
        <v>31.108092269100101</v>
      </c>
      <c r="CL104" s="1">
        <v>0.29688854642347701</v>
      </c>
      <c r="CM104" s="5">
        <v>-21.289421026702701</v>
      </c>
      <c r="CN104" s="1">
        <v>-0.203181384706559</v>
      </c>
      <c r="CO104" s="5">
        <v>55.354838709677402</v>
      </c>
      <c r="CP104" s="5">
        <v>108.88395256848</v>
      </c>
      <c r="CQ104" s="5">
        <v>37.726759254787801</v>
      </c>
      <c r="CR104" s="1">
        <v>0.34648594549376299</v>
      </c>
      <c r="CS104" s="5">
        <v>-17.462488893438099</v>
      </c>
      <c r="CT104" s="1">
        <v>-0.16037706642267099</v>
      </c>
      <c r="CU104" s="5">
        <v>58.174193548387102</v>
      </c>
      <c r="CV104" s="5">
        <v>291.48596230379002</v>
      </c>
      <c r="CW104" s="5">
        <v>144.41293465191501</v>
      </c>
      <c r="CX104" s="1">
        <v>0.49543701353757302</v>
      </c>
      <c r="CY104" s="5">
        <v>54.201412715149502</v>
      </c>
      <c r="CZ104" s="1">
        <v>0.18594862094477199</v>
      </c>
      <c r="DA104" s="5">
        <v>85.948387096774198</v>
      </c>
      <c r="DB104" s="5">
        <v>959.30936372797896</v>
      </c>
      <c r="DC104" s="5">
        <v>468.06605209720601</v>
      </c>
      <c r="DD104" s="1">
        <v>0.48791982002370099</v>
      </c>
      <c r="DE104" s="5">
        <v>228.14514627341899</v>
      </c>
      <c r="DF104" s="1">
        <v>0.23782228642783501</v>
      </c>
      <c r="DG104" s="5">
        <v>246.233225806452</v>
      </c>
      <c r="DH104" s="5">
        <v>646.31653895796501</v>
      </c>
      <c r="DI104" s="5">
        <v>3.8409434552084498</v>
      </c>
      <c r="DJ104" s="1">
        <v>5.9428209301298001E-3</v>
      </c>
      <c r="DK104" s="5">
        <v>-321.99037445003898</v>
      </c>
      <c r="DL104" s="1">
        <v>-0.49819299838616699</v>
      </c>
      <c r="DM104" s="5">
        <v>338.25</v>
      </c>
      <c r="DN104" s="5">
        <v>1264.0745481998299</v>
      </c>
      <c r="DO104" s="5">
        <v>555.66067228531404</v>
      </c>
      <c r="DP104" s="1">
        <v>0.439579036755888</v>
      </c>
      <c r="DQ104" s="5">
        <v>194.56035521406599</v>
      </c>
      <c r="DR104" s="1">
        <v>0.15391525404189199</v>
      </c>
      <c r="DS104" s="5">
        <v>359.389784946237</v>
      </c>
      <c r="DT104" s="5">
        <v>758.04621883719699</v>
      </c>
      <c r="DU104" s="5">
        <v>99.315003907051505</v>
      </c>
      <c r="DV104" s="1">
        <v>0.13101444402611201</v>
      </c>
      <c r="DW104" s="5">
        <v>-240.68896780005599</v>
      </c>
      <c r="DX104" s="1">
        <v>-0.31751225956810403</v>
      </c>
      <c r="DY104" s="5">
        <v>354.35591397849498</v>
      </c>
      <c r="DZ104" s="5">
        <v>741.76502829758897</v>
      </c>
      <c r="EA104" s="5">
        <v>198.359387761287</v>
      </c>
      <c r="EB104" s="1">
        <v>0.26741539462508501</v>
      </c>
      <c r="EC104" s="5">
        <v>-95.332929698454294</v>
      </c>
      <c r="ED104" s="1">
        <v>-0.12852173675166501</v>
      </c>
      <c r="EE104" s="5">
        <v>304.58924731182799</v>
      </c>
      <c r="EF104" s="5">
        <v>439.76247358087301</v>
      </c>
      <c r="EG104" s="5">
        <v>150.13979547058301</v>
      </c>
      <c r="EH104" s="1">
        <v>0.34141111279467101</v>
      </c>
      <c r="EI104" s="5">
        <v>-39.626997272400899</v>
      </c>
      <c r="EJ104" s="1">
        <v>-9.01100017692016E-2</v>
      </c>
      <c r="EK104" s="5">
        <v>187.867511520737</v>
      </c>
      <c r="EL104" s="5">
        <v>125.753822013902</v>
      </c>
      <c r="EM104" s="5">
        <v>63.462676161584</v>
      </c>
      <c r="EN104" s="1">
        <v>0.50465803062882797</v>
      </c>
      <c r="EO104" s="5">
        <v>23.967200997059098</v>
      </c>
      <c r="EP104" s="1">
        <v>0.19058825102277599</v>
      </c>
      <c r="EQ104" s="5">
        <v>39.632795698924703</v>
      </c>
      <c r="ER104" s="5">
        <v>87.273712304209795</v>
      </c>
      <c r="ES104" s="5">
        <v>42.748974799359097</v>
      </c>
      <c r="ET104" s="1">
        <v>0.48982647432653098</v>
      </c>
      <c r="EU104" s="5">
        <v>-4.5399822990180301</v>
      </c>
      <c r="EV104" s="1">
        <v>-5.2020043368764E-2</v>
      </c>
      <c r="EW104" s="5">
        <v>31.386021505376299</v>
      </c>
      <c r="EX104" s="5">
        <v>46.846082154598299</v>
      </c>
      <c r="EY104" s="5">
        <v>18.248344148756701</v>
      </c>
      <c r="EZ104" s="1">
        <v>0.38953832016378098</v>
      </c>
      <c r="FA104" s="5">
        <v>-162.81124298189599</v>
      </c>
      <c r="FB104" s="1">
        <v>-3.4754505711832402</v>
      </c>
      <c r="FC104" s="5">
        <v>20.322580645161299</v>
      </c>
      <c r="FD104" s="4">
        <v>970.07074760281296</v>
      </c>
      <c r="FE104" s="4">
        <v>644.00901965059199</v>
      </c>
      <c r="FF104" s="1">
        <v>0.66387840396386799</v>
      </c>
      <c r="FG104" s="4">
        <v>380.88417304382301</v>
      </c>
      <c r="FH104" s="1">
        <v>0.39263545879003497</v>
      </c>
      <c r="FI104" s="4">
        <v>208.57849462365601</v>
      </c>
      <c r="FJ104" s="4">
        <v>236.21616343937399</v>
      </c>
      <c r="FK104" s="4">
        <v>85.198743868258504</v>
      </c>
      <c r="FL104" s="1">
        <v>0.36068126172121701</v>
      </c>
      <c r="FM104" s="4">
        <v>-25.688387530530399</v>
      </c>
      <c r="FN104" s="1">
        <v>-0.108749490959891</v>
      </c>
      <c r="FO104" s="4">
        <v>111.48387096774201</v>
      </c>
      <c r="FP104" s="4">
        <v>400.36991487226902</v>
      </c>
      <c r="FQ104" s="4">
        <v>182.139693906703</v>
      </c>
      <c r="FR104" s="1">
        <v>0.454928522700841</v>
      </c>
      <c r="FS104" s="4">
        <v>36.738923821711403</v>
      </c>
      <c r="FT104" s="1">
        <v>9.17624488179445E-2</v>
      </c>
      <c r="FU104" s="4">
        <v>144.12258064516101</v>
      </c>
      <c r="FV104" s="4">
        <v>1605.62590268594</v>
      </c>
      <c r="FW104" s="4">
        <v>471.90699555241503</v>
      </c>
      <c r="FX104" s="1">
        <v>0.293908434563115</v>
      </c>
      <c r="FY104" s="4">
        <v>-93.845228176619102</v>
      </c>
      <c r="FZ104" s="1">
        <v>-5.8447754249375101E-2</v>
      </c>
      <c r="GA104" s="4">
        <v>584.48322580645197</v>
      </c>
      <c r="GB104" s="4">
        <v>2022.12076703702</v>
      </c>
      <c r="GC104" s="4">
        <v>654.97567619236497</v>
      </c>
      <c r="GD104" s="1">
        <v>0.32390532102199299</v>
      </c>
      <c r="GE104" s="4">
        <v>-46.128612585990297</v>
      </c>
      <c r="GF104" s="1">
        <v>-2.2811996858912501E-2</v>
      </c>
      <c r="GG104" s="4">
        <v>713.74569892473096</v>
      </c>
      <c r="GH104" s="4">
        <v>1181.52750187846</v>
      </c>
      <c r="GI104" s="4">
        <v>348.49918323187001</v>
      </c>
      <c r="GJ104" s="1">
        <v>0.29495647175186801</v>
      </c>
      <c r="GK104" s="4">
        <v>-134.95992697085501</v>
      </c>
      <c r="GL104" s="1">
        <v>-0.11422495604739499</v>
      </c>
      <c r="GM104" s="4">
        <v>492.45675883256501</v>
      </c>
      <c r="GN104" s="4">
        <v>213.027534318112</v>
      </c>
      <c r="GO104" s="4">
        <v>106.211650960943</v>
      </c>
      <c r="GP104" s="1">
        <v>0.49858179742313602</v>
      </c>
      <c r="GQ104" s="4">
        <v>19.427218698041099</v>
      </c>
      <c r="GR104" s="1">
        <v>9.1195810721024506E-2</v>
      </c>
      <c r="GS104" s="4">
        <v>71.018817204301101</v>
      </c>
      <c r="GT104" s="4">
        <v>46.846082154598299</v>
      </c>
      <c r="GU104" s="4">
        <v>18.248344148756701</v>
      </c>
      <c r="GV104" s="1">
        <v>0.38953832016378098</v>
      </c>
      <c r="GW104" s="4">
        <v>-162.81124298189599</v>
      </c>
      <c r="GX104" s="1">
        <v>-3.4754505711832402</v>
      </c>
      <c r="GY104" s="4">
        <v>20.322580645161299</v>
      </c>
    </row>
    <row r="105" spans="1:207" s="8" customFormat="1" x14ac:dyDescent="0.25">
      <c r="A105" s="4" t="s">
        <v>220</v>
      </c>
      <c r="B105" s="4" t="s">
        <v>406</v>
      </c>
      <c r="C105" s="4" t="s">
        <v>407</v>
      </c>
      <c r="D105" s="30" t="s">
        <v>239</v>
      </c>
      <c r="E105" s="4"/>
      <c r="F105" s="5">
        <v>48.211456817296998</v>
      </c>
      <c r="G105" s="5">
        <v>0</v>
      </c>
      <c r="H105" s="5">
        <v>0</v>
      </c>
      <c r="I105" s="5">
        <v>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>
        <v>58.325539625882399</v>
      </c>
      <c r="X105" s="5">
        <v>1151.2035253870499</v>
      </c>
      <c r="Y105" s="5">
        <v>1996.3958762324</v>
      </c>
      <c r="Z105" s="5">
        <v>2240.9031498287</v>
      </c>
      <c r="AA105" s="5">
        <v>1850.3765560074501</v>
      </c>
      <c r="AB105" s="5">
        <v>1407.72455766809</v>
      </c>
      <c r="AC105" s="5">
        <v>48.211456817296998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58.325539625882399</v>
      </c>
      <c r="AL105" s="5">
        <v>3147.59940161944</v>
      </c>
      <c r="AM105" s="5">
        <v>4091.2797058361498</v>
      </c>
      <c r="AN105" s="5">
        <v>1407.72455766809</v>
      </c>
      <c r="AO105" s="5">
        <v>48.211456817296998</v>
      </c>
      <c r="AP105" s="5"/>
      <c r="AQ105" s="5"/>
      <c r="AR105" s="5"/>
      <c r="AS105" s="5">
        <v>3205.92494124533</v>
      </c>
      <c r="AT105" s="5">
        <v>5499.00426350424</v>
      </c>
      <c r="AU105" s="5">
        <f t="shared" si="28"/>
        <v>0</v>
      </c>
      <c r="AV105" s="5">
        <f t="shared" si="28"/>
        <v>0</v>
      </c>
      <c r="AW105" s="5">
        <f t="shared" si="29"/>
        <v>3205.92494124533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58.325539625882399</v>
      </c>
      <c r="BI105" s="5">
        <v>1092.8779857611701</v>
      </c>
      <c r="BJ105" s="5">
        <v>845.19235084534603</v>
      </c>
      <c r="BK105" s="5">
        <v>244.50727359630699</v>
      </c>
      <c r="BL105" s="6">
        <v>-390.52659382125597</v>
      </c>
      <c r="BM105" s="5" t="s">
        <v>244</v>
      </c>
      <c r="BN105" s="4" t="s">
        <v>224</v>
      </c>
      <c r="BO105" s="7">
        <v>187</v>
      </c>
      <c r="BP105" s="7">
        <v>87</v>
      </c>
      <c r="BQ105" s="4" t="s">
        <v>249</v>
      </c>
      <c r="BR105" s="5"/>
      <c r="BS105" s="5"/>
      <c r="BT105" s="1"/>
      <c r="BU105" s="5"/>
      <c r="BV105" s="1"/>
      <c r="BW105" s="5"/>
      <c r="BX105" s="5"/>
      <c r="BY105" s="5"/>
      <c r="BZ105" s="1"/>
      <c r="CA105" s="5"/>
      <c r="CB105" s="1"/>
      <c r="CC105" s="5"/>
      <c r="CD105" s="5"/>
      <c r="CE105" s="5"/>
      <c r="CF105" s="1"/>
      <c r="CG105" s="5"/>
      <c r="CH105" s="1"/>
      <c r="CI105" s="5"/>
      <c r="CJ105" s="5"/>
      <c r="CK105" s="5"/>
      <c r="CL105" s="1"/>
      <c r="CM105" s="5"/>
      <c r="CN105" s="1"/>
      <c r="CO105" s="5"/>
      <c r="CP105" s="5"/>
      <c r="CQ105" s="5"/>
      <c r="CR105" s="1"/>
      <c r="CS105" s="5"/>
      <c r="CT105" s="1"/>
      <c r="CU105" s="5"/>
      <c r="CV105" s="5"/>
      <c r="CW105" s="5"/>
      <c r="CX105" s="1"/>
      <c r="CY105" s="5"/>
      <c r="CZ105" s="1"/>
      <c r="DA105" s="5"/>
      <c r="DB105" s="5"/>
      <c r="DC105" s="5"/>
      <c r="DD105" s="1"/>
      <c r="DE105" s="5"/>
      <c r="DF105" s="1"/>
      <c r="DG105" s="5"/>
      <c r="DH105" s="5"/>
      <c r="DI105" s="5"/>
      <c r="DJ105" s="1"/>
      <c r="DK105" s="5"/>
      <c r="DL105" s="1"/>
      <c r="DM105" s="5"/>
      <c r="DN105" s="5"/>
      <c r="DO105" s="5"/>
      <c r="DP105" s="1"/>
      <c r="DQ105" s="5"/>
      <c r="DR105" s="1"/>
      <c r="DS105" s="5"/>
      <c r="DT105" s="5">
        <v>58.325539625882399</v>
      </c>
      <c r="DU105" s="5">
        <v>-142.46480366062301</v>
      </c>
      <c r="DV105" s="1">
        <v>-2.4425801214088301</v>
      </c>
      <c r="DW105" s="5">
        <v>-186.02106048556399</v>
      </c>
      <c r="DX105" s="1">
        <v>-3.1893585842284402</v>
      </c>
      <c r="DY105" s="5">
        <v>42.122043010752698</v>
      </c>
      <c r="DZ105" s="5">
        <v>1151.18764886232</v>
      </c>
      <c r="EA105" s="5">
        <v>471.02838253746199</v>
      </c>
      <c r="EB105" s="1">
        <v>0.40916733514554399</v>
      </c>
      <c r="EC105" s="5">
        <v>332.97077983918098</v>
      </c>
      <c r="ED105" s="1">
        <v>0.28924109824166699</v>
      </c>
      <c r="EE105" s="5">
        <v>133.13279569892501</v>
      </c>
      <c r="EF105" s="5">
        <v>1996.1867418362101</v>
      </c>
      <c r="EG105" s="5">
        <v>1124.3333741537599</v>
      </c>
      <c r="EH105" s="1">
        <v>0.56324057794288696</v>
      </c>
      <c r="EI105" s="5">
        <v>921.59629214959602</v>
      </c>
      <c r="EJ105" s="1">
        <v>0.46167839553019802</v>
      </c>
      <c r="EK105" s="5">
        <v>189.591935483871</v>
      </c>
      <c r="EL105" s="5">
        <v>2240.8775530274802</v>
      </c>
      <c r="EM105" s="5">
        <v>1311.07921627169</v>
      </c>
      <c r="EN105" s="1">
        <v>0.58507401017980398</v>
      </c>
      <c r="EO105" s="5">
        <v>1087.23707189329</v>
      </c>
      <c r="EP105" s="1">
        <v>0.48518361497459001</v>
      </c>
      <c r="EQ105" s="5">
        <v>195.45672043010799</v>
      </c>
      <c r="ER105" s="5">
        <v>1850.3053826412099</v>
      </c>
      <c r="ES105" s="5">
        <v>923.57192577031901</v>
      </c>
      <c r="ET105" s="1">
        <v>0.49914567316016201</v>
      </c>
      <c r="EU105" s="5">
        <v>691.64262914340497</v>
      </c>
      <c r="EV105" s="1">
        <v>0.37379917695322401</v>
      </c>
      <c r="EW105" s="5">
        <v>211.481182795699</v>
      </c>
      <c r="EX105" s="5">
        <v>1407.6703215249299</v>
      </c>
      <c r="EY105" s="5">
        <v>780.46750307277205</v>
      </c>
      <c r="EZ105" s="1">
        <v>0.55443912622047098</v>
      </c>
      <c r="FA105" s="5">
        <v>637.615769114356</v>
      </c>
      <c r="FB105" s="1">
        <v>0.45295816738085798</v>
      </c>
      <c r="FC105" s="5">
        <v>141.72043010752699</v>
      </c>
      <c r="FD105" s="4">
        <v>0</v>
      </c>
      <c r="FE105" s="4">
        <v>0</v>
      </c>
      <c r="FF105" s="1"/>
      <c r="FG105" s="4">
        <v>0</v>
      </c>
      <c r="FH105" s="1"/>
      <c r="FI105" s="4">
        <v>0</v>
      </c>
      <c r="FJ105" s="4">
        <v>0</v>
      </c>
      <c r="FK105" s="4">
        <v>0</v>
      </c>
      <c r="FL105" s="1"/>
      <c r="FM105" s="4">
        <v>0</v>
      </c>
      <c r="FN105" s="1"/>
      <c r="FO105" s="4">
        <v>0</v>
      </c>
      <c r="FP105" s="4">
        <v>0</v>
      </c>
      <c r="FQ105" s="4">
        <v>0</v>
      </c>
      <c r="FR105" s="1"/>
      <c r="FS105" s="4">
        <v>0</v>
      </c>
      <c r="FT105" s="1"/>
      <c r="FU105" s="4">
        <v>0</v>
      </c>
      <c r="FV105" s="4">
        <v>0</v>
      </c>
      <c r="FW105" s="4">
        <v>0</v>
      </c>
      <c r="FX105" s="1"/>
      <c r="FY105" s="4">
        <v>0</v>
      </c>
      <c r="FZ105" s="1"/>
      <c r="GA105" s="4">
        <v>0</v>
      </c>
      <c r="GB105" s="4">
        <v>58.325539625882399</v>
      </c>
      <c r="GC105" s="4">
        <v>-142.46480366062301</v>
      </c>
      <c r="GD105" s="1">
        <v>-2.4425801214088301</v>
      </c>
      <c r="GE105" s="4">
        <v>-186.02106048556399</v>
      </c>
      <c r="GF105" s="1">
        <v>-3.1893585842284402</v>
      </c>
      <c r="GG105" s="4">
        <v>42.122043010752698</v>
      </c>
      <c r="GH105" s="4">
        <v>3147.3743906985401</v>
      </c>
      <c r="GI105" s="4">
        <v>1595.3617566912201</v>
      </c>
      <c r="GJ105" s="1">
        <v>0.50688655325086396</v>
      </c>
      <c r="GK105" s="4">
        <v>1254.5670719887801</v>
      </c>
      <c r="GL105" s="1">
        <v>0.398607510976899</v>
      </c>
      <c r="GM105" s="4">
        <v>322.72473118279601</v>
      </c>
      <c r="GN105" s="4">
        <v>4091.1829356686899</v>
      </c>
      <c r="GO105" s="4">
        <v>2234.6511420420102</v>
      </c>
      <c r="GP105" s="1">
        <v>0.54621149363900701</v>
      </c>
      <c r="GQ105" s="4">
        <v>1778.87970103669</v>
      </c>
      <c r="GR105" s="1">
        <v>0.43480815426942998</v>
      </c>
      <c r="GS105" s="4">
        <v>406.937903225806</v>
      </c>
      <c r="GT105" s="4">
        <v>1407.6703215249299</v>
      </c>
      <c r="GU105" s="4">
        <v>780.46750307277205</v>
      </c>
      <c r="GV105" s="1">
        <v>0.55443912622047098</v>
      </c>
      <c r="GW105" s="4">
        <v>637.615769114356</v>
      </c>
      <c r="GX105" s="1">
        <v>0.45295816738085798</v>
      </c>
      <c r="GY105" s="4">
        <v>141.72043010752699</v>
      </c>
    </row>
    <row r="106" spans="1:207" s="8" customFormat="1" x14ac:dyDescent="0.25">
      <c r="A106" s="4" t="s">
        <v>220</v>
      </c>
      <c r="B106" s="4" t="s">
        <v>408</v>
      </c>
      <c r="C106" s="4" t="s">
        <v>409</v>
      </c>
      <c r="D106" s="30" t="s">
        <v>232</v>
      </c>
      <c r="E106" s="4"/>
      <c r="F106" s="5"/>
      <c r="G106" s="5"/>
      <c r="H106" s="5"/>
      <c r="I106" s="5"/>
      <c r="J106" s="5"/>
      <c r="K106" s="5"/>
      <c r="L106" s="5">
        <v>436.84200273753697</v>
      </c>
      <c r="M106" s="5">
        <v>544.01800651203098</v>
      </c>
      <c r="N106" s="5">
        <v>756.41595379125101</v>
      </c>
      <c r="O106" s="5">
        <v>865.28839343320794</v>
      </c>
      <c r="P106" s="5">
        <v>798.04950254372898</v>
      </c>
      <c r="Q106" s="5">
        <v>949.98329965695405</v>
      </c>
      <c r="R106" s="5">
        <v>835.03502391683799</v>
      </c>
      <c r="S106" s="5">
        <v>906.13628291662303</v>
      </c>
      <c r="T106" s="5">
        <v>867.93533299179705</v>
      </c>
      <c r="U106" s="5">
        <v>934.29960394405498</v>
      </c>
      <c r="V106" s="5">
        <v>1039.4306728449401</v>
      </c>
      <c r="W106" s="5">
        <v>751.798874398468</v>
      </c>
      <c r="X106" s="5">
        <v>546.84374172931098</v>
      </c>
      <c r="Y106" s="5">
        <v>724.74316832058696</v>
      </c>
      <c r="Z106" s="5">
        <v>472.618583041867</v>
      </c>
      <c r="AA106" s="5">
        <v>320.72879198901501</v>
      </c>
      <c r="AB106" s="5">
        <v>-47.0735548599609</v>
      </c>
      <c r="AC106" s="5">
        <v>0</v>
      </c>
      <c r="AD106" s="5">
        <v>0</v>
      </c>
      <c r="AE106" s="5">
        <v>0</v>
      </c>
      <c r="AF106" s="5">
        <v>980.86000924956795</v>
      </c>
      <c r="AG106" s="5">
        <v>1621.70434722446</v>
      </c>
      <c r="AH106" s="5">
        <v>1748.03280220068</v>
      </c>
      <c r="AI106" s="5">
        <v>1741.17130683346</v>
      </c>
      <c r="AJ106" s="5">
        <v>1802.2349369358501</v>
      </c>
      <c r="AK106" s="5">
        <v>1791.22954724341</v>
      </c>
      <c r="AL106" s="5">
        <v>1271.5869100499001</v>
      </c>
      <c r="AM106" s="5">
        <v>793.34737503088195</v>
      </c>
      <c r="AN106" s="5">
        <v>-47.0735548599609</v>
      </c>
      <c r="AO106" s="5"/>
      <c r="AP106" s="5">
        <v>980.86000924956795</v>
      </c>
      <c r="AQ106" s="5">
        <v>3369.7371494251402</v>
      </c>
      <c r="AR106" s="5">
        <v>3543.4062437693101</v>
      </c>
      <c r="AS106" s="5">
        <v>3062.8164572933101</v>
      </c>
      <c r="AT106" s="5">
        <v>746.273820170921</v>
      </c>
      <c r="AU106" s="5">
        <f t="shared" si="28"/>
        <v>2388.8771401755721</v>
      </c>
      <c r="AV106" s="5">
        <f t="shared" si="28"/>
        <v>173.66909434416993</v>
      </c>
      <c r="AW106" s="5">
        <f t="shared" si="29"/>
        <v>-480.58978647599997</v>
      </c>
      <c r="AX106" s="5">
        <v>107.17600377449401</v>
      </c>
      <c r="AY106" s="5">
        <v>212.39794727922001</v>
      </c>
      <c r="AZ106" s="5">
        <v>108.872439641957</v>
      </c>
      <c r="BA106" s="5">
        <v>-67.238890889479507</v>
      </c>
      <c r="BB106" s="5">
        <v>151.93379711322501</v>
      </c>
      <c r="BC106" s="5">
        <v>-114.94827574011499</v>
      </c>
      <c r="BD106" s="5">
        <v>71.101258999784903</v>
      </c>
      <c r="BE106" s="5">
        <v>-38.200949924825899</v>
      </c>
      <c r="BF106" s="5">
        <v>66.364270952257996</v>
      </c>
      <c r="BG106" s="5">
        <v>105.13106890088601</v>
      </c>
      <c r="BH106" s="5">
        <v>-287.631798446473</v>
      </c>
      <c r="BI106" s="5">
        <v>-204.95513266915799</v>
      </c>
      <c r="BJ106" s="5">
        <v>177.89942659127701</v>
      </c>
      <c r="BK106" s="5">
        <v>-252.12458527871999</v>
      </c>
      <c r="BL106" s="6">
        <v>-151.88979105285301</v>
      </c>
      <c r="BM106" s="5" t="s">
        <v>344</v>
      </c>
      <c r="BN106" s="4" t="s">
        <v>344</v>
      </c>
      <c r="BO106" s="7">
        <v>199</v>
      </c>
      <c r="BP106" s="7">
        <v>88</v>
      </c>
      <c r="BQ106" s="4" t="s">
        <v>249</v>
      </c>
      <c r="BR106" s="5">
        <v>766.09330207372898</v>
      </c>
      <c r="BS106" s="5">
        <v>485.62663914277402</v>
      </c>
      <c r="BT106" s="1">
        <v>0.63390012395126905</v>
      </c>
      <c r="BU106" s="5">
        <v>325.53282117418399</v>
      </c>
      <c r="BV106" s="1">
        <v>0.424925815554062</v>
      </c>
      <c r="BW106" s="5">
        <v>131.87467741935501</v>
      </c>
      <c r="BX106" s="5">
        <v>933.33335311804399</v>
      </c>
      <c r="BY106" s="5">
        <v>629.70671919000495</v>
      </c>
      <c r="BZ106" s="1">
        <v>0.67468575625879501</v>
      </c>
      <c r="CA106" s="5">
        <v>469.90034699701403</v>
      </c>
      <c r="CB106" s="1">
        <v>0.50346464682440495</v>
      </c>
      <c r="CC106" s="5">
        <v>145.89408602150499</v>
      </c>
      <c r="CD106" s="5">
        <v>875.85022103765596</v>
      </c>
      <c r="CE106" s="5">
        <v>605.72864618026699</v>
      </c>
      <c r="CF106" s="1">
        <v>0.69158930560368503</v>
      </c>
      <c r="CG106" s="5">
        <v>449.12878795262498</v>
      </c>
      <c r="CH106" s="1">
        <v>0.51279177325607495</v>
      </c>
      <c r="CI106" s="5">
        <v>150.22016129032301</v>
      </c>
      <c r="CJ106" s="5">
        <v>1050.54055623617</v>
      </c>
      <c r="CK106" s="5">
        <v>717.35296766246495</v>
      </c>
      <c r="CL106" s="1">
        <v>0.68284176503624505</v>
      </c>
      <c r="CM106" s="5">
        <v>537.46763758512702</v>
      </c>
      <c r="CN106" s="1">
        <v>0.511610555532232</v>
      </c>
      <c r="CO106" s="5">
        <v>175.277960829493</v>
      </c>
      <c r="CP106" s="5">
        <v>928.73227143254496</v>
      </c>
      <c r="CQ106" s="5">
        <v>564.76795519549205</v>
      </c>
      <c r="CR106" s="1">
        <v>0.60810631068558896</v>
      </c>
      <c r="CS106" s="5">
        <v>406.80553646862899</v>
      </c>
      <c r="CT106" s="1">
        <v>0.438022397823156</v>
      </c>
      <c r="CU106" s="5">
        <v>172.43924731182801</v>
      </c>
      <c r="CV106" s="5">
        <v>979.62588704221605</v>
      </c>
      <c r="CW106" s="5">
        <v>576.70690300502895</v>
      </c>
      <c r="CX106" s="1">
        <v>0.58870116708152798</v>
      </c>
      <c r="CY106" s="5">
        <v>399.65937528475399</v>
      </c>
      <c r="CZ106" s="1">
        <v>0.40797143130980901</v>
      </c>
      <c r="DA106" s="5">
        <v>170.53225806451599</v>
      </c>
      <c r="DB106" s="5">
        <v>910.37717376723697</v>
      </c>
      <c r="DC106" s="5">
        <v>508.00022367180998</v>
      </c>
      <c r="DD106" s="1">
        <v>0.55801072161074905</v>
      </c>
      <c r="DE106" s="5">
        <v>333.63737205639899</v>
      </c>
      <c r="DF106" s="1">
        <v>0.36648257631040099</v>
      </c>
      <c r="DG106" s="5">
        <v>166.40107526881701</v>
      </c>
      <c r="DH106" s="5">
        <v>959.73350532075199</v>
      </c>
      <c r="DI106" s="5">
        <v>563.47482899292504</v>
      </c>
      <c r="DJ106" s="1">
        <v>0.58711592944189905</v>
      </c>
      <c r="DK106" s="5">
        <v>78.031041465459495</v>
      </c>
      <c r="DL106" s="1">
        <v>8.1304904989620799E-2</v>
      </c>
      <c r="DM106" s="5">
        <v>172.65668202764999</v>
      </c>
      <c r="DN106" s="5">
        <v>1011.71322644638</v>
      </c>
      <c r="DO106" s="5">
        <v>677.15060171289701</v>
      </c>
      <c r="DP106" s="1">
        <v>0.66931081260188197</v>
      </c>
      <c r="DQ106" s="5">
        <v>823.23546088581395</v>
      </c>
      <c r="DR106" s="1">
        <v>0.81370435748617498</v>
      </c>
      <c r="DS106" s="5">
        <v>161.174193548387</v>
      </c>
      <c r="DT106" s="5">
        <v>691.01438846413703</v>
      </c>
      <c r="DU106" s="5">
        <v>406.35865748430098</v>
      </c>
      <c r="DV106" s="1">
        <v>0.58806106539616598</v>
      </c>
      <c r="DW106" s="5">
        <v>279.547240777914</v>
      </c>
      <c r="DX106" s="1">
        <v>0.40454619389220198</v>
      </c>
      <c r="DY106" s="5">
        <v>135.67204301075299</v>
      </c>
      <c r="DZ106" s="5">
        <v>505.38752285536901</v>
      </c>
      <c r="EA106" s="5">
        <v>278.19771524463499</v>
      </c>
      <c r="EB106" s="1">
        <v>0.55046415406707405</v>
      </c>
      <c r="EC106" s="5">
        <v>158.06373043369501</v>
      </c>
      <c r="ED106" s="1">
        <v>0.312757484673655</v>
      </c>
      <c r="EE106" s="5">
        <v>130.193010752688</v>
      </c>
      <c r="EF106" s="5">
        <v>720.52197703546801</v>
      </c>
      <c r="EG106" s="5">
        <v>489.29172974980497</v>
      </c>
      <c r="EH106" s="1">
        <v>0.679079535870589</v>
      </c>
      <c r="EI106" s="5">
        <v>327.267104710399</v>
      </c>
      <c r="EJ106" s="1">
        <v>0.45420835885799599</v>
      </c>
      <c r="EK106" s="5">
        <v>120.895161290323</v>
      </c>
      <c r="EL106" s="5">
        <v>472.70378514591698</v>
      </c>
      <c r="EM106" s="5">
        <v>263.48725040865799</v>
      </c>
      <c r="EN106" s="1">
        <v>0.55740457066008697</v>
      </c>
      <c r="EO106" s="5">
        <v>218.55848191153601</v>
      </c>
      <c r="EP106" s="1">
        <v>0.46235822258979797</v>
      </c>
      <c r="EQ106" s="5">
        <v>103.21129032258099</v>
      </c>
      <c r="ER106" s="5">
        <v>324.04998626575701</v>
      </c>
      <c r="ES106" s="5">
        <v>140.322243761398</v>
      </c>
      <c r="ET106" s="1">
        <v>0.43302653821536602</v>
      </c>
      <c r="EU106" s="5">
        <v>61.923465941234603</v>
      </c>
      <c r="EV106" s="1">
        <v>0.19109232700429901</v>
      </c>
      <c r="EW106" s="5">
        <v>88.802688172043005</v>
      </c>
      <c r="EX106" s="5">
        <v>-50.904254325222801</v>
      </c>
      <c r="EY106" s="5">
        <v>-142.23216382362401</v>
      </c>
      <c r="EZ106" s="1">
        <v>2.79411152778931</v>
      </c>
      <c r="FA106" s="5">
        <v>-180.438409893688</v>
      </c>
      <c r="FB106" s="1">
        <v>-3.5446626669135202</v>
      </c>
      <c r="FC106" s="5">
        <v>43.699462365591401</v>
      </c>
      <c r="FD106" s="4">
        <v>1699.4266551917699</v>
      </c>
      <c r="FE106" s="4">
        <v>1115.3333583327801</v>
      </c>
      <c r="FF106" s="1">
        <v>0.65629979082970102</v>
      </c>
      <c r="FG106" s="4">
        <v>795.43316817119796</v>
      </c>
      <c r="FH106" s="1">
        <v>0.46805972222522102</v>
      </c>
      <c r="FI106" s="4">
        <v>277.76876344086003</v>
      </c>
      <c r="FJ106" s="4">
        <v>1926.3907772738301</v>
      </c>
      <c r="FK106" s="4">
        <v>1323.0816138427299</v>
      </c>
      <c r="FL106" s="1">
        <v>0.68681890997999895</v>
      </c>
      <c r="FM106" s="4">
        <v>986.596425537752</v>
      </c>
      <c r="FN106" s="1">
        <v>0.51214760638231205</v>
      </c>
      <c r="FO106" s="4">
        <v>325.498122119816</v>
      </c>
      <c r="FP106" s="4">
        <v>1908.3581584747601</v>
      </c>
      <c r="FQ106" s="4">
        <v>1141.47485820052</v>
      </c>
      <c r="FR106" s="1">
        <v>0.59814498296946295</v>
      </c>
      <c r="FS106" s="4">
        <v>806.46491175338303</v>
      </c>
      <c r="FT106" s="1">
        <v>0.42259620300936801</v>
      </c>
      <c r="FU106" s="4">
        <v>342.971505376344</v>
      </c>
      <c r="FV106" s="4">
        <v>1870.1106790879901</v>
      </c>
      <c r="FW106" s="4">
        <v>1071.4750526647299</v>
      </c>
      <c r="FX106" s="1">
        <v>0.57294740073206196</v>
      </c>
      <c r="FY106" s="4">
        <v>411.66841352185799</v>
      </c>
      <c r="FZ106" s="1">
        <v>0.22013050784920399</v>
      </c>
      <c r="GA106" s="4">
        <v>339.057757296467</v>
      </c>
      <c r="GB106" s="4">
        <v>1702.7276149105101</v>
      </c>
      <c r="GC106" s="4">
        <v>1083.5092591972</v>
      </c>
      <c r="GD106" s="1">
        <v>0.63633739754325902</v>
      </c>
      <c r="GE106" s="4">
        <v>1102.78270166373</v>
      </c>
      <c r="GF106" s="1">
        <v>0.64765655528625699</v>
      </c>
      <c r="GG106" s="4">
        <v>296.84623655913998</v>
      </c>
      <c r="GH106" s="4">
        <v>1225.9094998908399</v>
      </c>
      <c r="GI106" s="4">
        <v>767.48944499443996</v>
      </c>
      <c r="GJ106" s="1">
        <v>0.62605718045482295</v>
      </c>
      <c r="GK106" s="4">
        <v>485.33083514409401</v>
      </c>
      <c r="GL106" s="1">
        <v>0.395894505416028</v>
      </c>
      <c r="GM106" s="4">
        <v>251.08817204301101</v>
      </c>
      <c r="GN106" s="4">
        <v>796.75377141167405</v>
      </c>
      <c r="GO106" s="4">
        <v>403.80949417005598</v>
      </c>
      <c r="GP106" s="1">
        <v>0.50681842830137303</v>
      </c>
      <c r="GQ106" s="4">
        <v>280.48194785277099</v>
      </c>
      <c r="GR106" s="1">
        <v>0.35203090078358601</v>
      </c>
      <c r="GS106" s="4">
        <v>192.01397849462401</v>
      </c>
      <c r="GT106" s="4">
        <v>-50.904254325222801</v>
      </c>
      <c r="GU106" s="4">
        <v>-142.23216382362401</v>
      </c>
      <c r="GV106" s="1">
        <v>2.79411152778931</v>
      </c>
      <c r="GW106" s="4">
        <v>-180.438409893688</v>
      </c>
      <c r="GX106" s="1">
        <v>3.5446626669135202</v>
      </c>
      <c r="GY106" s="4">
        <v>43.699462365591401</v>
      </c>
    </row>
    <row r="107" spans="1:207" s="8" customFormat="1" x14ac:dyDescent="0.25">
      <c r="A107" s="4" t="s">
        <v>220</v>
      </c>
      <c r="B107" s="4" t="s">
        <v>410</v>
      </c>
      <c r="C107" s="4" t="s">
        <v>411</v>
      </c>
      <c r="D107" s="30" t="s">
        <v>412</v>
      </c>
      <c r="E107" s="4" t="s">
        <v>229</v>
      </c>
      <c r="F107" s="5"/>
      <c r="G107" s="5"/>
      <c r="H107" s="5"/>
      <c r="I107" s="5"/>
      <c r="J107" s="5"/>
      <c r="K107" s="5"/>
      <c r="L107" s="5"/>
      <c r="M107" s="5">
        <v>25.667666342234501</v>
      </c>
      <c r="N107" s="5">
        <v>183.05217442514899</v>
      </c>
      <c r="O107" s="5">
        <v>158.31218623244499</v>
      </c>
      <c r="P107" s="5">
        <v>197.591486710455</v>
      </c>
      <c r="Q107" s="5">
        <v>612.91174648162405</v>
      </c>
      <c r="R107" s="5">
        <v>472.13833122939599</v>
      </c>
      <c r="S107" s="5">
        <v>413.13510399490099</v>
      </c>
      <c r="T107" s="5">
        <v>770.16087765708596</v>
      </c>
      <c r="U107" s="5">
        <v>667.61834863229501</v>
      </c>
      <c r="V107" s="5">
        <v>670.24405421921006</v>
      </c>
      <c r="W107" s="5">
        <v>821.164702032538</v>
      </c>
      <c r="X107" s="5">
        <v>752.37170788288904</v>
      </c>
      <c r="Y107" s="5">
        <v>721.19834936456698</v>
      </c>
      <c r="Z107" s="5">
        <v>716.17315275881401</v>
      </c>
      <c r="AA107" s="5">
        <v>783.091061857147</v>
      </c>
      <c r="AB107" s="5">
        <v>584.71911189380899</v>
      </c>
      <c r="AC107" s="5">
        <v>0</v>
      </c>
      <c r="AD107" s="5">
        <v>0</v>
      </c>
      <c r="AE107" s="5">
        <v>0</v>
      </c>
      <c r="AF107" s="5">
        <v>25.667666342234501</v>
      </c>
      <c r="AG107" s="5">
        <v>341.36436065759398</v>
      </c>
      <c r="AH107" s="5">
        <v>810.50323319207905</v>
      </c>
      <c r="AI107" s="5">
        <v>885.27343522429703</v>
      </c>
      <c r="AJ107" s="5">
        <v>1437.7792262893799</v>
      </c>
      <c r="AK107" s="5">
        <v>1491.40875625175</v>
      </c>
      <c r="AL107" s="5">
        <v>1473.57005724746</v>
      </c>
      <c r="AM107" s="5">
        <v>1499.2642146159601</v>
      </c>
      <c r="AN107" s="5">
        <v>584.71911189380899</v>
      </c>
      <c r="AO107" s="5"/>
      <c r="AP107" s="5">
        <v>25.667666342234501</v>
      </c>
      <c r="AQ107" s="5">
        <v>1151.8675938496699</v>
      </c>
      <c r="AR107" s="5">
        <v>2323.0526615136801</v>
      </c>
      <c r="AS107" s="5">
        <v>2964.9788134992</v>
      </c>
      <c r="AT107" s="5">
        <v>2083.98332650977</v>
      </c>
      <c r="AU107" s="5">
        <f t="shared" si="28"/>
        <v>1126.1999275074354</v>
      </c>
      <c r="AV107" s="5">
        <f t="shared" si="28"/>
        <v>1171.1850676640101</v>
      </c>
      <c r="AW107" s="5">
        <f t="shared" si="29"/>
        <v>641.92615198551994</v>
      </c>
      <c r="AX107" s="5">
        <v>25.667666342234501</v>
      </c>
      <c r="AY107" s="5">
        <v>157.384508082915</v>
      </c>
      <c r="AZ107" s="5">
        <v>-24.739988192704502</v>
      </c>
      <c r="BA107" s="5">
        <v>39.2793004780101</v>
      </c>
      <c r="BB107" s="5">
        <v>415.32025977116899</v>
      </c>
      <c r="BC107" s="5">
        <v>-140.77341525222801</v>
      </c>
      <c r="BD107" s="5">
        <v>-59.003227234494801</v>
      </c>
      <c r="BE107" s="5">
        <v>357.02577366218401</v>
      </c>
      <c r="BF107" s="5">
        <v>-102.54252902479099</v>
      </c>
      <c r="BG107" s="5">
        <v>2.6257055869152701</v>
      </c>
      <c r="BH107" s="5">
        <v>150.920647813328</v>
      </c>
      <c r="BI107" s="5">
        <v>-68.792994149648806</v>
      </c>
      <c r="BJ107" s="5">
        <v>-31.1733585183222</v>
      </c>
      <c r="BK107" s="5">
        <v>-5.0251966057534201</v>
      </c>
      <c r="BL107" s="6">
        <v>66.917909098333396</v>
      </c>
      <c r="BM107" s="5" t="s">
        <v>344</v>
      </c>
      <c r="BN107" s="4" t="s">
        <v>344</v>
      </c>
      <c r="BO107" s="7">
        <v>197</v>
      </c>
      <c r="BP107" s="7">
        <v>89</v>
      </c>
      <c r="BQ107" s="4" t="s">
        <v>249</v>
      </c>
      <c r="BR107" s="5">
        <v>189.183125337864</v>
      </c>
      <c r="BS107" s="5">
        <v>-38.686129990287697</v>
      </c>
      <c r="BT107" s="1">
        <v>-0.204490384230611</v>
      </c>
      <c r="BU107" s="5">
        <v>-128.57576483152801</v>
      </c>
      <c r="BV107" s="1">
        <v>-0.67963654053131395</v>
      </c>
      <c r="BW107" s="5">
        <v>85.779569892473106</v>
      </c>
      <c r="BX107" s="5">
        <v>169.960911930956</v>
      </c>
      <c r="BY107" s="5">
        <v>-81.403807453710598</v>
      </c>
      <c r="BZ107" s="1">
        <v>-0.47895605247622902</v>
      </c>
      <c r="CA107" s="5">
        <v>-227.818307043978</v>
      </c>
      <c r="CB107" s="1">
        <v>-1.3404158900755201</v>
      </c>
      <c r="CC107" s="5">
        <v>87.652473118279602</v>
      </c>
      <c r="CD107" s="5">
        <v>214.99759896422901</v>
      </c>
      <c r="CE107" s="5">
        <v>-82.041875912056497</v>
      </c>
      <c r="CF107" s="1">
        <v>-0.38159438201775697</v>
      </c>
      <c r="CG107" s="5">
        <v>-172.174676208005</v>
      </c>
      <c r="CH107" s="1">
        <v>-0.800821390738651</v>
      </c>
      <c r="CI107" s="5">
        <v>91.511290322580606</v>
      </c>
      <c r="CJ107" s="5">
        <v>678.04422255649195</v>
      </c>
      <c r="CK107" s="5">
        <v>342.81761134496998</v>
      </c>
      <c r="CL107" s="1">
        <v>0.50559771758309902</v>
      </c>
      <c r="CM107" s="5">
        <v>239.16492208616199</v>
      </c>
      <c r="CN107" s="1">
        <v>0.352727615883839</v>
      </c>
      <c r="CO107" s="5">
        <v>100.555299539171</v>
      </c>
      <c r="CP107" s="5">
        <v>523.91266427155301</v>
      </c>
      <c r="CQ107" s="5">
        <v>191.83915445720899</v>
      </c>
      <c r="CR107" s="1">
        <v>0.36616628598574202</v>
      </c>
      <c r="CS107" s="5">
        <v>89.577685586743897</v>
      </c>
      <c r="CT107" s="1">
        <v>0.170978278815406</v>
      </c>
      <c r="CU107" s="5">
        <v>108.433870967742</v>
      </c>
      <c r="CV107" s="5">
        <v>446.59237434698201</v>
      </c>
      <c r="CW107" s="5">
        <v>111.558445268667</v>
      </c>
      <c r="CX107" s="1">
        <v>0.24979926142220901</v>
      </c>
      <c r="CY107" s="5">
        <v>-23.634058114476201</v>
      </c>
      <c r="CZ107" s="1">
        <v>-5.2920872527289602E-2</v>
      </c>
      <c r="DA107" s="5">
        <v>111.609139784946</v>
      </c>
      <c r="DB107" s="5">
        <v>801.71128433607703</v>
      </c>
      <c r="DC107" s="5">
        <v>505.14531981773501</v>
      </c>
      <c r="DD107" s="1">
        <v>0.63008383402768597</v>
      </c>
      <c r="DE107" s="5">
        <v>394.73782957354598</v>
      </c>
      <c r="DF107" s="1">
        <v>0.49236905764703198</v>
      </c>
      <c r="DG107" s="5">
        <v>109.268279569892</v>
      </c>
      <c r="DH107" s="5">
        <v>688.08662569585999</v>
      </c>
      <c r="DI107" s="5">
        <v>394.35087135641697</v>
      </c>
      <c r="DJ107" s="1">
        <v>0.57311224579842801</v>
      </c>
      <c r="DK107" s="5">
        <v>283.39822504969999</v>
      </c>
      <c r="DL107" s="1">
        <v>0.41186416719421098</v>
      </c>
      <c r="DM107" s="5">
        <v>116.950230414747</v>
      </c>
      <c r="DN107" s="5">
        <v>643.29145776713403</v>
      </c>
      <c r="DO107" s="5">
        <v>395.81935770803102</v>
      </c>
      <c r="DP107" s="1">
        <v>0.61530330137123401</v>
      </c>
      <c r="DQ107" s="5">
        <v>317.56986629847103</v>
      </c>
      <c r="DR107" s="1">
        <v>0.493664049886124</v>
      </c>
      <c r="DS107" s="5">
        <v>107.14193548387099</v>
      </c>
      <c r="DT107" s="5">
        <v>750.51884029343</v>
      </c>
      <c r="DU107" s="5">
        <v>509.837035306742</v>
      </c>
      <c r="DV107" s="1">
        <v>0.67931277395702905</v>
      </c>
      <c r="DW107" s="5">
        <v>399.95697899022798</v>
      </c>
      <c r="DX107" s="1">
        <v>0.53290731360435495</v>
      </c>
      <c r="DY107" s="5">
        <v>112.604193548387</v>
      </c>
      <c r="DZ107" s="5">
        <v>704.93203574902202</v>
      </c>
      <c r="EA107" s="5">
        <v>506.51418957861898</v>
      </c>
      <c r="EB107" s="1">
        <v>0.71852911187448698</v>
      </c>
      <c r="EC107" s="5">
        <v>412.55756146003802</v>
      </c>
      <c r="ED107" s="1">
        <v>0.585244449873352</v>
      </c>
      <c r="EE107" s="5">
        <v>106.680107526882</v>
      </c>
      <c r="EF107" s="5">
        <v>713.84812990187004</v>
      </c>
      <c r="EG107" s="5">
        <v>496.52070799540002</v>
      </c>
      <c r="EH107" s="1">
        <v>0.69555510086389805</v>
      </c>
      <c r="EI107" s="5">
        <v>389.324680745423</v>
      </c>
      <c r="EJ107" s="1">
        <v>0.54538866803355202</v>
      </c>
      <c r="EK107" s="5">
        <v>110.053686635945</v>
      </c>
      <c r="EL107" s="5">
        <v>717.08851779673</v>
      </c>
      <c r="EM107" s="5">
        <v>428.53199951054899</v>
      </c>
      <c r="EN107" s="1">
        <v>0.59759986232553697</v>
      </c>
      <c r="EO107" s="5">
        <v>324.27232807565503</v>
      </c>
      <c r="EP107" s="1">
        <v>0.45220683364445502</v>
      </c>
      <c r="EQ107" s="5">
        <v>108.718709677419</v>
      </c>
      <c r="ER107" s="5">
        <v>781.05486819205703</v>
      </c>
      <c r="ES107" s="5">
        <v>447.95483277918601</v>
      </c>
      <c r="ET107" s="1">
        <v>0.57352543466771699</v>
      </c>
      <c r="EU107" s="5">
        <v>332.45394850226899</v>
      </c>
      <c r="EV107" s="1">
        <v>0.42564736747856802</v>
      </c>
      <c r="EW107" s="5">
        <v>105.898387096774</v>
      </c>
      <c r="EX107" s="5">
        <v>576.67109150453803</v>
      </c>
      <c r="EY107" s="5">
        <v>335.22737118286898</v>
      </c>
      <c r="EZ107" s="1">
        <v>0.58131468027686195</v>
      </c>
      <c r="FA107" s="5">
        <v>239.10118182715101</v>
      </c>
      <c r="FB107" s="1">
        <v>0.414623145410905</v>
      </c>
      <c r="FC107" s="5">
        <v>80.263655913978496</v>
      </c>
      <c r="FD107" s="4">
        <v>359.14403726882</v>
      </c>
      <c r="FE107" s="4">
        <v>-120.089937443998</v>
      </c>
      <c r="FF107" s="1">
        <v>-0.33437820200843499</v>
      </c>
      <c r="FG107" s="4">
        <v>-356.39407187550597</v>
      </c>
      <c r="FH107" s="1">
        <v>-0.99234300139234899</v>
      </c>
      <c r="FI107" s="4">
        <v>173.43204301075301</v>
      </c>
      <c r="FJ107" s="4">
        <v>893.04182152072099</v>
      </c>
      <c r="FK107" s="4">
        <v>260.775735432913</v>
      </c>
      <c r="FL107" s="1">
        <v>0.29200842463217402</v>
      </c>
      <c r="FM107" s="4">
        <v>66.990245878157793</v>
      </c>
      <c r="FN107" s="1">
        <v>7.5013559571133107E-2</v>
      </c>
      <c r="FO107" s="4">
        <v>192.066589861751</v>
      </c>
      <c r="FP107" s="4">
        <v>970.50503861853497</v>
      </c>
      <c r="FQ107" s="4">
        <v>303.39759972587598</v>
      </c>
      <c r="FR107" s="1">
        <v>0.31261826332993298</v>
      </c>
      <c r="FS107" s="4">
        <v>65.943627472267707</v>
      </c>
      <c r="FT107" s="1">
        <v>6.7947743544057401E-2</v>
      </c>
      <c r="FU107" s="4">
        <v>220.04301075268799</v>
      </c>
      <c r="FV107" s="4">
        <v>1489.7979100319401</v>
      </c>
      <c r="FW107" s="4">
        <v>899.49619117415205</v>
      </c>
      <c r="FX107" s="1">
        <v>0.60377060883034095</v>
      </c>
      <c r="FY107" s="4">
        <v>678.13605462324597</v>
      </c>
      <c r="FZ107" s="1">
        <v>0.45518660622145002</v>
      </c>
      <c r="GA107" s="4">
        <v>226.21850998463901</v>
      </c>
      <c r="GB107" s="4">
        <v>1393.8102980605599</v>
      </c>
      <c r="GC107" s="4">
        <v>905.65639301477302</v>
      </c>
      <c r="GD107" s="1">
        <v>0.64977019776289602</v>
      </c>
      <c r="GE107" s="4">
        <v>717.52684528869895</v>
      </c>
      <c r="GF107" s="1">
        <v>0.51479519579322397</v>
      </c>
      <c r="GG107" s="4">
        <v>219.74612903225801</v>
      </c>
      <c r="GH107" s="4">
        <v>1418.78016565089</v>
      </c>
      <c r="GI107" s="4">
        <v>1003.03489757402</v>
      </c>
      <c r="GJ107" s="1">
        <v>0.70696991814363097</v>
      </c>
      <c r="GK107" s="4">
        <v>801.88224220546101</v>
      </c>
      <c r="GL107" s="1">
        <v>0.56519132535066297</v>
      </c>
      <c r="GM107" s="4">
        <v>216.733794162826</v>
      </c>
      <c r="GN107" s="4">
        <v>1498.14338598879</v>
      </c>
      <c r="GO107" s="4">
        <v>876.48683228973596</v>
      </c>
      <c r="GP107" s="1">
        <v>0.58504869459557596</v>
      </c>
      <c r="GQ107" s="4">
        <v>656.72627657792395</v>
      </c>
      <c r="GR107" s="1">
        <v>0.438360094714485</v>
      </c>
      <c r="GS107" s="4">
        <v>214.61709677419401</v>
      </c>
      <c r="GT107" s="4">
        <v>576.67109150453803</v>
      </c>
      <c r="GU107" s="4">
        <v>335.22737118286898</v>
      </c>
      <c r="GV107" s="1">
        <v>0.58131468027686195</v>
      </c>
      <c r="GW107" s="4">
        <v>239.10118182715101</v>
      </c>
      <c r="GX107" s="1">
        <v>0.414623145410905</v>
      </c>
      <c r="GY107" s="4">
        <v>80.263655913978496</v>
      </c>
    </row>
    <row r="108" spans="1:207" s="8" customFormat="1" x14ac:dyDescent="0.25">
      <c r="A108" s="4" t="s">
        <v>220</v>
      </c>
      <c r="B108" s="4" t="s">
        <v>413</v>
      </c>
      <c r="C108" s="4" t="s">
        <v>414</v>
      </c>
      <c r="D108" s="30" t="s">
        <v>351</v>
      </c>
      <c r="E108" s="4" t="s">
        <v>352</v>
      </c>
      <c r="F108" s="5">
        <v>1904.5328694233899</v>
      </c>
      <c r="G108" s="5">
        <v>1349.15482889994</v>
      </c>
      <c r="H108" s="5">
        <v>1137.3539288961399</v>
      </c>
      <c r="I108" s="5">
        <v>1106.48128967207</v>
      </c>
      <c r="J108" s="5">
        <v>1528.7453846231599</v>
      </c>
      <c r="K108" s="5">
        <v>1002.89794863078</v>
      </c>
      <c r="L108" s="5">
        <v>914.74151709775902</v>
      </c>
      <c r="M108" s="5">
        <v>776.59601917369196</v>
      </c>
      <c r="N108" s="5">
        <v>839.99297171223395</v>
      </c>
      <c r="O108" s="5">
        <v>927.19989578897901</v>
      </c>
      <c r="P108" s="5">
        <v>743.94537203867196</v>
      </c>
      <c r="Q108" s="5">
        <v>749.58545897733404</v>
      </c>
      <c r="R108" s="5">
        <v>999.92703434585496</v>
      </c>
      <c r="S108" s="5">
        <v>1174.8637882235601</v>
      </c>
      <c r="T108" s="5">
        <v>718.40328059353101</v>
      </c>
      <c r="U108" s="5">
        <v>684.476288533245</v>
      </c>
      <c r="V108" s="5">
        <v>628.20458691634599</v>
      </c>
      <c r="W108" s="5">
        <v>728.39568537437299</v>
      </c>
      <c r="X108" s="5">
        <v>794.75080364602604</v>
      </c>
      <c r="Y108" s="5">
        <v>790.82902390669597</v>
      </c>
      <c r="Z108" s="5">
        <v>751.85002750846195</v>
      </c>
      <c r="AA108" s="5">
        <v>443.35238132313401</v>
      </c>
      <c r="AB108" s="5">
        <v>543.16113327574101</v>
      </c>
      <c r="AC108" s="5">
        <v>3253.6876983233301</v>
      </c>
      <c r="AD108" s="5">
        <v>2243.8352185682002</v>
      </c>
      <c r="AE108" s="5">
        <v>2531.64333325394</v>
      </c>
      <c r="AF108" s="5">
        <v>1691.3375362714501</v>
      </c>
      <c r="AG108" s="5">
        <v>1767.19286750121</v>
      </c>
      <c r="AH108" s="5">
        <v>1493.5308310160101</v>
      </c>
      <c r="AI108" s="5">
        <v>2174.79082256941</v>
      </c>
      <c r="AJ108" s="5">
        <v>1402.8795691267801</v>
      </c>
      <c r="AK108" s="5">
        <v>1356.6002722907201</v>
      </c>
      <c r="AL108" s="5">
        <v>1585.57982755272</v>
      </c>
      <c r="AM108" s="5">
        <v>1195.2024088316</v>
      </c>
      <c r="AN108" s="5">
        <v>543.16113327574101</v>
      </c>
      <c r="AO108" s="5">
        <v>5497.5229168915403</v>
      </c>
      <c r="AP108" s="5">
        <v>4222.9808695253896</v>
      </c>
      <c r="AQ108" s="5">
        <v>3260.7236985172199</v>
      </c>
      <c r="AR108" s="5">
        <v>3577.6703916961901</v>
      </c>
      <c r="AS108" s="5">
        <v>2942.1800998434401</v>
      </c>
      <c r="AT108" s="5">
        <v>1738.36354210734</v>
      </c>
      <c r="AU108" s="5">
        <f t="shared" si="28"/>
        <v>-962.25717100816973</v>
      </c>
      <c r="AV108" s="5">
        <f t="shared" si="28"/>
        <v>316.94669317897024</v>
      </c>
      <c r="AW108" s="5">
        <f t="shared" si="29"/>
        <v>-635.49029185275003</v>
      </c>
      <c r="AX108" s="5">
        <v>-138.145497924068</v>
      </c>
      <c r="AY108" s="5">
        <v>63.396952538542003</v>
      </c>
      <c r="AZ108" s="5">
        <v>87.206924076745906</v>
      </c>
      <c r="BA108" s="5">
        <v>-183.25452375030801</v>
      </c>
      <c r="BB108" s="5">
        <v>5.6400869386624199</v>
      </c>
      <c r="BC108" s="5">
        <v>250.34157536852101</v>
      </c>
      <c r="BD108" s="5">
        <v>174.9367538777</v>
      </c>
      <c r="BE108" s="5">
        <v>-456.46050763002398</v>
      </c>
      <c r="BF108" s="5">
        <v>-33.9269920602854</v>
      </c>
      <c r="BG108" s="5">
        <v>-56.271701616899797</v>
      </c>
      <c r="BH108" s="5">
        <v>100.191098458027</v>
      </c>
      <c r="BI108" s="5">
        <v>66.355118271653097</v>
      </c>
      <c r="BJ108" s="5">
        <v>-3.9217797393300802</v>
      </c>
      <c r="BK108" s="5">
        <v>-38.9789963982331</v>
      </c>
      <c r="BL108" s="6">
        <v>-308.49764618532799</v>
      </c>
      <c r="BM108" s="5" t="s">
        <v>314</v>
      </c>
      <c r="BN108" s="4" t="s">
        <v>314</v>
      </c>
      <c r="BO108" s="7">
        <v>209</v>
      </c>
      <c r="BP108" s="7">
        <v>90</v>
      </c>
      <c r="BQ108" s="4" t="s">
        <v>249</v>
      </c>
      <c r="BR108" s="5">
        <v>845.37980103144503</v>
      </c>
      <c r="BS108" s="5">
        <v>354.910261774601</v>
      </c>
      <c r="BT108" s="1">
        <v>0.41982344662313498</v>
      </c>
      <c r="BU108" s="5">
        <v>272.08324466904702</v>
      </c>
      <c r="BV108" s="1">
        <v>0.32184734522528102</v>
      </c>
      <c r="BW108" s="5">
        <v>117.527419354839</v>
      </c>
      <c r="BX108" s="5">
        <v>993.71191883516804</v>
      </c>
      <c r="BY108" s="5">
        <v>464.46540057293601</v>
      </c>
      <c r="BZ108" s="1">
        <v>0.46740447786656703</v>
      </c>
      <c r="CA108" s="5">
        <v>507.26844263226002</v>
      </c>
      <c r="CB108" s="1">
        <v>0.51047837206871904</v>
      </c>
      <c r="CC108" s="5">
        <v>117.471505376344</v>
      </c>
      <c r="CD108" s="5">
        <v>816.891541131753</v>
      </c>
      <c r="CE108" s="5">
        <v>325.95646644992797</v>
      </c>
      <c r="CF108" s="1">
        <v>0.399020494199678</v>
      </c>
      <c r="CG108" s="5">
        <v>112.647344213167</v>
      </c>
      <c r="CH108" s="1">
        <v>0.13789755254057501</v>
      </c>
      <c r="CI108" s="5">
        <v>122.881182795699</v>
      </c>
      <c r="CJ108" s="5">
        <v>857.067746362913</v>
      </c>
      <c r="CK108" s="5">
        <v>438.01789390238702</v>
      </c>
      <c r="CL108" s="1">
        <v>0.51106566051654301</v>
      </c>
      <c r="CM108" s="5">
        <v>306.355455791748</v>
      </c>
      <c r="CN108" s="1">
        <v>0.35744602114804802</v>
      </c>
      <c r="CO108" s="5">
        <v>116.091013824885</v>
      </c>
      <c r="CP108" s="5">
        <v>1147.5628971917999</v>
      </c>
      <c r="CQ108" s="5">
        <v>671.28762463760802</v>
      </c>
      <c r="CR108" s="1">
        <v>0.58496804513313705</v>
      </c>
      <c r="CS108" s="5">
        <v>560.86414534749304</v>
      </c>
      <c r="CT108" s="1">
        <v>0.48874370783508397</v>
      </c>
      <c r="CU108" s="5">
        <v>135.02365591397901</v>
      </c>
      <c r="CV108" s="5">
        <v>1280.6904642023801</v>
      </c>
      <c r="CW108" s="5">
        <v>794.52164992979795</v>
      </c>
      <c r="CX108" s="1">
        <v>0.62038538752190397</v>
      </c>
      <c r="CY108" s="5">
        <v>741.32645135377004</v>
      </c>
      <c r="CZ108" s="1">
        <v>0.57884904438284701</v>
      </c>
      <c r="DA108" s="5">
        <v>132.73548387096801</v>
      </c>
      <c r="DB108" s="5">
        <v>782.65206305847005</v>
      </c>
      <c r="DC108" s="5">
        <v>307.356220873589</v>
      </c>
      <c r="DD108" s="1">
        <v>0.39271118723241299</v>
      </c>
      <c r="DE108" s="5">
        <v>154.95686481426301</v>
      </c>
      <c r="DF108" s="1">
        <v>0.19798946700366199</v>
      </c>
      <c r="DG108" s="5">
        <v>131.59462365591401</v>
      </c>
      <c r="DH108" s="5">
        <v>740.98357135697302</v>
      </c>
      <c r="DI108" s="5">
        <v>300.192190495609</v>
      </c>
      <c r="DJ108" s="1">
        <v>0.40512664801172699</v>
      </c>
      <c r="DK108" s="5">
        <v>189.19458342039701</v>
      </c>
      <c r="DL108" s="1">
        <v>0.255328985329489</v>
      </c>
      <c r="DM108" s="5">
        <v>133.462557603687</v>
      </c>
      <c r="DN108" s="5">
        <v>664.72537413207397</v>
      </c>
      <c r="DO108" s="5">
        <v>80.860976193389703</v>
      </c>
      <c r="DP108" s="1">
        <v>0.121645689092235</v>
      </c>
      <c r="DQ108" s="5">
        <v>-10.7626766654374</v>
      </c>
      <c r="DR108" s="1">
        <v>-1.61911626729913E-2</v>
      </c>
      <c r="DS108" s="5">
        <v>133.47311827957</v>
      </c>
      <c r="DT108" s="5">
        <v>736.37906180244204</v>
      </c>
      <c r="DU108" s="5">
        <v>263.74189189903501</v>
      </c>
      <c r="DV108" s="1">
        <v>0.35816049855283899</v>
      </c>
      <c r="DW108" s="5">
        <v>127.308911952103</v>
      </c>
      <c r="DX108" s="1">
        <v>0.17288502424347599</v>
      </c>
      <c r="DY108" s="5">
        <v>137.29193548387099</v>
      </c>
      <c r="DZ108" s="5">
        <v>784.92211406370802</v>
      </c>
      <c r="EA108" s="5">
        <v>418.58359417071802</v>
      </c>
      <c r="EB108" s="1">
        <v>0.53328041938278703</v>
      </c>
      <c r="EC108" s="5">
        <v>309.74390193322802</v>
      </c>
      <c r="ED108" s="1">
        <v>0.39461737207226699</v>
      </c>
      <c r="EE108" s="5">
        <v>132.67849462365601</v>
      </c>
      <c r="EF108" s="5">
        <v>806.08024553862901</v>
      </c>
      <c r="EG108" s="5">
        <v>357.34492190702201</v>
      </c>
      <c r="EH108" s="1">
        <v>0.44331184628925102</v>
      </c>
      <c r="EI108" s="5">
        <v>229.563202662149</v>
      </c>
      <c r="EJ108" s="1">
        <v>0.28478951560058802</v>
      </c>
      <c r="EK108" s="5">
        <v>133.37211981566799</v>
      </c>
      <c r="EL108" s="5">
        <v>743.07765181767604</v>
      </c>
      <c r="EM108" s="5">
        <v>318.90622657083298</v>
      </c>
      <c r="EN108" s="1">
        <v>0.42916944923688899</v>
      </c>
      <c r="EO108" s="5">
        <v>197.97690114772601</v>
      </c>
      <c r="EP108" s="1">
        <v>0.26642828062914597</v>
      </c>
      <c r="EQ108" s="5">
        <v>137.33881720430099</v>
      </c>
      <c r="ER108" s="5">
        <v>438.62728219137603</v>
      </c>
      <c r="ES108" s="5">
        <v>19.210236068789602</v>
      </c>
      <c r="ET108" s="1">
        <v>4.3796263590389399E-2</v>
      </c>
      <c r="EU108" s="5">
        <v>-124.830546385011</v>
      </c>
      <c r="EV108" s="1">
        <v>-0.28459366631587302</v>
      </c>
      <c r="EW108" s="5">
        <v>130.62779569892501</v>
      </c>
      <c r="EX108" s="5">
        <v>526.09333852407099</v>
      </c>
      <c r="EY108" s="5">
        <v>258.64077966612098</v>
      </c>
      <c r="EZ108" s="1">
        <v>0.4916252701312</v>
      </c>
      <c r="FA108" s="5">
        <v>168.72468978416401</v>
      </c>
      <c r="FB108" s="1">
        <v>0.32071246189414399</v>
      </c>
      <c r="FC108" s="5">
        <v>86.252688172042994</v>
      </c>
      <c r="FD108" s="4">
        <v>1839.09171986661</v>
      </c>
      <c r="FE108" s="4">
        <v>819.37566234753797</v>
      </c>
      <c r="FF108" s="1">
        <v>0.44553278854790701</v>
      </c>
      <c r="FG108" s="4">
        <v>779.35168730130704</v>
      </c>
      <c r="FH108" s="1">
        <v>0.42376988536375598</v>
      </c>
      <c r="FI108" s="4">
        <v>234.998924731183</v>
      </c>
      <c r="FJ108" s="4">
        <v>1673.95928749467</v>
      </c>
      <c r="FK108" s="4">
        <v>763.97436035231499</v>
      </c>
      <c r="FL108" s="1">
        <v>0.45638765892312599</v>
      </c>
      <c r="FM108" s="4">
        <v>419.002800004915</v>
      </c>
      <c r="FN108" s="1">
        <v>0.25030644600205099</v>
      </c>
      <c r="FO108" s="4">
        <v>238.97219662058399</v>
      </c>
      <c r="FP108" s="4">
        <v>2428.25336139418</v>
      </c>
      <c r="FQ108" s="4">
        <v>1465.8092745674101</v>
      </c>
      <c r="FR108" s="1">
        <v>0.60364758384430395</v>
      </c>
      <c r="FS108" s="4">
        <v>1302.1905967012599</v>
      </c>
      <c r="FT108" s="1">
        <v>0.53626636223561597</v>
      </c>
      <c r="FU108" s="4">
        <v>267.759139784946</v>
      </c>
      <c r="FV108" s="4">
        <v>1523.6356344154401</v>
      </c>
      <c r="FW108" s="4">
        <v>607.54841136919799</v>
      </c>
      <c r="FX108" s="1">
        <v>0.39874914818613399</v>
      </c>
      <c r="FY108" s="4">
        <v>344.15144823465999</v>
      </c>
      <c r="FZ108" s="1">
        <v>0.22587516362906301</v>
      </c>
      <c r="GA108" s="4">
        <v>265.05718125960101</v>
      </c>
      <c r="GB108" s="4">
        <v>1401.1044359345201</v>
      </c>
      <c r="GC108" s="4">
        <v>344.60286809242501</v>
      </c>
      <c r="GD108" s="1">
        <v>0.24595087935938201</v>
      </c>
      <c r="GE108" s="4">
        <v>116.546235286666</v>
      </c>
      <c r="GF108" s="1">
        <v>8.3181690313421305E-2</v>
      </c>
      <c r="GG108" s="4">
        <v>270.76505376344102</v>
      </c>
      <c r="GH108" s="4">
        <v>1591.00235960234</v>
      </c>
      <c r="GI108" s="4">
        <v>775.92851607774003</v>
      </c>
      <c r="GJ108" s="1">
        <v>0.48769790402553498</v>
      </c>
      <c r="GK108" s="4">
        <v>539.30710459537795</v>
      </c>
      <c r="GL108" s="1">
        <v>0.33897316452137399</v>
      </c>
      <c r="GM108" s="4">
        <v>266.05061443932402</v>
      </c>
      <c r="GN108" s="4">
        <v>1181.70493400905</v>
      </c>
      <c r="GO108" s="4">
        <v>338.11646263962302</v>
      </c>
      <c r="GP108" s="1">
        <v>0.286125963350706</v>
      </c>
      <c r="GQ108" s="4">
        <v>73.146354762715603</v>
      </c>
      <c r="GR108" s="1">
        <v>6.18990008906532E-2</v>
      </c>
      <c r="GS108" s="4">
        <v>267.96661290322601</v>
      </c>
      <c r="GT108" s="4">
        <v>526.09333852407099</v>
      </c>
      <c r="GU108" s="4">
        <v>258.64077966612098</v>
      </c>
      <c r="GV108" s="1">
        <v>0.4916252701312</v>
      </c>
      <c r="GW108" s="4">
        <v>168.72468978416401</v>
      </c>
      <c r="GX108" s="1">
        <v>0.32071246189414399</v>
      </c>
      <c r="GY108" s="4">
        <v>86.252688172042994</v>
      </c>
    </row>
    <row r="109" spans="1:207" s="8" customFormat="1" x14ac:dyDescent="0.25">
      <c r="A109" s="4" t="s">
        <v>220</v>
      </c>
      <c r="B109" s="4" t="s">
        <v>415</v>
      </c>
      <c r="C109" s="4" t="s">
        <v>416</v>
      </c>
      <c r="D109" s="30" t="s">
        <v>351</v>
      </c>
      <c r="E109" s="4" t="s">
        <v>352</v>
      </c>
      <c r="F109" s="5"/>
      <c r="G109" s="5"/>
      <c r="H109" s="5"/>
      <c r="I109" s="5"/>
      <c r="J109" s="5"/>
      <c r="K109" s="5"/>
      <c r="L109" s="5"/>
      <c r="M109" s="5"/>
      <c r="N109" s="5">
        <v>0</v>
      </c>
      <c r="O109" s="5">
        <v>111.45860182110199</v>
      </c>
      <c r="P109" s="5">
        <v>-105.09611438293599</v>
      </c>
      <c r="Q109" s="5">
        <v>296.88237812713697</v>
      </c>
      <c r="R109" s="5">
        <v>163.31139730107699</v>
      </c>
      <c r="S109" s="5">
        <v>167.298715850978</v>
      </c>
      <c r="T109" s="5">
        <v>541.61124128822405</v>
      </c>
      <c r="U109" s="5">
        <v>615.13799818514599</v>
      </c>
      <c r="V109" s="5">
        <v>755.12691978508997</v>
      </c>
      <c r="W109" s="5">
        <v>1262.51832867589</v>
      </c>
      <c r="X109" s="5">
        <v>552.84003796927504</v>
      </c>
      <c r="Y109" s="5">
        <v>349.30635391928303</v>
      </c>
      <c r="Z109" s="5">
        <v>104.61937308642</v>
      </c>
      <c r="AA109" s="5">
        <v>150.85570418530801</v>
      </c>
      <c r="AB109" s="5">
        <v>144.708332273237</v>
      </c>
      <c r="AC109" s="5">
        <v>0</v>
      </c>
      <c r="AD109" s="5">
        <v>0</v>
      </c>
      <c r="AE109" s="5">
        <v>0</v>
      </c>
      <c r="AF109" s="5">
        <v>0</v>
      </c>
      <c r="AG109" s="5">
        <v>111.45860182110199</v>
      </c>
      <c r="AH109" s="5">
        <v>191.78626374420099</v>
      </c>
      <c r="AI109" s="5">
        <v>330.61011315205502</v>
      </c>
      <c r="AJ109" s="5">
        <v>1156.7492394733699</v>
      </c>
      <c r="AK109" s="5">
        <v>2017.6452484609799</v>
      </c>
      <c r="AL109" s="5">
        <v>902.14639188855801</v>
      </c>
      <c r="AM109" s="5">
        <v>255.475077271728</v>
      </c>
      <c r="AN109" s="5">
        <v>144.708332273237</v>
      </c>
      <c r="AO109" s="5"/>
      <c r="AP109" s="5"/>
      <c r="AQ109" s="5">
        <v>303.24486556530297</v>
      </c>
      <c r="AR109" s="5">
        <v>1487.3593526254199</v>
      </c>
      <c r="AS109" s="5">
        <v>2919.7916403495401</v>
      </c>
      <c r="AT109" s="5">
        <v>400.183409544965</v>
      </c>
      <c r="AU109" s="5">
        <f t="shared" si="28"/>
        <v>303.24486556530297</v>
      </c>
      <c r="AV109" s="5">
        <f t="shared" si="28"/>
        <v>1184.114487060117</v>
      </c>
      <c r="AW109" s="5">
        <f t="shared" si="29"/>
        <v>1432.4322877241202</v>
      </c>
      <c r="AX109" s="5">
        <v>0</v>
      </c>
      <c r="AY109" s="5">
        <v>0</v>
      </c>
      <c r="AZ109" s="5">
        <v>111.45860182110199</v>
      </c>
      <c r="BA109" s="5">
        <v>-216.55471620403799</v>
      </c>
      <c r="BB109" s="5">
        <v>401.97849251007301</v>
      </c>
      <c r="BC109" s="5">
        <v>-133.57098082606001</v>
      </c>
      <c r="BD109" s="5">
        <v>3.9873185499014299</v>
      </c>
      <c r="BE109" s="5">
        <v>374.31252543724599</v>
      </c>
      <c r="BF109" s="5">
        <v>73.526756896922393</v>
      </c>
      <c r="BG109" s="5">
        <v>139.98892159994401</v>
      </c>
      <c r="BH109" s="5">
        <v>507.39140889079601</v>
      </c>
      <c r="BI109" s="5">
        <v>-709.67829070661196</v>
      </c>
      <c r="BJ109" s="5">
        <v>-203.53368404999199</v>
      </c>
      <c r="BK109" s="5">
        <v>-244.68698083286299</v>
      </c>
      <c r="BL109" s="6">
        <v>46.236331098888101</v>
      </c>
      <c r="BM109" s="5" t="s">
        <v>244</v>
      </c>
      <c r="BN109" s="4" t="s">
        <v>244</v>
      </c>
      <c r="BO109" s="7">
        <v>198</v>
      </c>
      <c r="BP109" s="7">
        <v>91</v>
      </c>
      <c r="BQ109" s="4" t="s">
        <v>249</v>
      </c>
      <c r="BR109" s="5">
        <v>0</v>
      </c>
      <c r="BS109" s="5">
        <v>0</v>
      </c>
      <c r="BT109" s="1"/>
      <c r="BU109" s="5">
        <v>0</v>
      </c>
      <c r="BV109" s="1"/>
      <c r="BW109" s="5">
        <v>0</v>
      </c>
      <c r="BX109" s="5">
        <v>117.26467786348501</v>
      </c>
      <c r="BY109" s="5">
        <v>45.977211556868497</v>
      </c>
      <c r="BZ109" s="1">
        <v>0.39208065373610201</v>
      </c>
      <c r="CA109" s="5">
        <v>19.9279912516098</v>
      </c>
      <c r="CB109" s="1">
        <v>0.16994027199570899</v>
      </c>
      <c r="CC109" s="5">
        <v>25.8505376344086</v>
      </c>
      <c r="CD109" s="5">
        <v>-112.871794562662</v>
      </c>
      <c r="CE109" s="5">
        <v>-186.85318634261199</v>
      </c>
      <c r="CF109" s="1">
        <v>1.65544622610637</v>
      </c>
      <c r="CG109" s="5">
        <v>-216.74679510774601</v>
      </c>
      <c r="CH109" s="1">
        <v>-1.92029192011665</v>
      </c>
      <c r="CI109" s="5">
        <v>30.450537634408601</v>
      </c>
      <c r="CJ109" s="5">
        <v>333.26518378579198</v>
      </c>
      <c r="CK109" s="5">
        <v>254.65903697007101</v>
      </c>
      <c r="CL109" s="1">
        <v>0.76413333693373398</v>
      </c>
      <c r="CM109" s="5">
        <v>218.34576885606401</v>
      </c>
      <c r="CN109" s="1">
        <v>0.65517125544205301</v>
      </c>
      <c r="CO109" s="5">
        <v>30</v>
      </c>
      <c r="CP109" s="5">
        <v>185.51149042246999</v>
      </c>
      <c r="CQ109" s="5">
        <v>108.527642586574</v>
      </c>
      <c r="CR109" s="1">
        <v>0.58501843923209995</v>
      </c>
      <c r="CS109" s="5">
        <v>78.144386938709104</v>
      </c>
      <c r="CT109" s="1">
        <v>0.42123744874643099</v>
      </c>
      <c r="CU109" s="5">
        <v>29.1666666666667</v>
      </c>
      <c r="CV109" s="5">
        <v>180.59301928285001</v>
      </c>
      <c r="CW109" s="5">
        <v>107.719157799722</v>
      </c>
      <c r="CX109" s="1">
        <v>0.59647464906165304</v>
      </c>
      <c r="CY109" s="5">
        <v>78.432067960610695</v>
      </c>
      <c r="CZ109" s="1">
        <v>0.43430287766421399</v>
      </c>
      <c r="DA109" s="5">
        <v>28.296774193548401</v>
      </c>
      <c r="DB109" s="5">
        <v>579.81507487125998</v>
      </c>
      <c r="DC109" s="5">
        <v>104.182975030027</v>
      </c>
      <c r="DD109" s="1">
        <v>0.17968310853794101</v>
      </c>
      <c r="DE109" s="5">
        <v>55.448483324058699</v>
      </c>
      <c r="DF109" s="1">
        <v>9.56313240671956E-2</v>
      </c>
      <c r="DG109" s="5">
        <v>49.309677419354799</v>
      </c>
      <c r="DH109" s="5">
        <v>665.47891013797596</v>
      </c>
      <c r="DI109" s="5">
        <v>141.83442623027</v>
      </c>
      <c r="DJ109" s="1">
        <v>0.21313136159470999</v>
      </c>
      <c r="DK109" s="5">
        <v>84.979465315981699</v>
      </c>
      <c r="DL109" s="1">
        <v>0.12769670686988799</v>
      </c>
      <c r="DM109" s="5">
        <v>56.866359447004598</v>
      </c>
      <c r="DN109" s="5">
        <v>753.37016281822503</v>
      </c>
      <c r="DO109" s="5">
        <v>255.13681304880899</v>
      </c>
      <c r="DP109" s="1">
        <v>0.33866062878623598</v>
      </c>
      <c r="DQ109" s="5">
        <v>193.92900437909699</v>
      </c>
      <c r="DR109" s="1">
        <v>0.25741529722074902</v>
      </c>
      <c r="DS109" s="5">
        <v>59.048387096774199</v>
      </c>
      <c r="DT109" s="5">
        <v>1190.71891527709</v>
      </c>
      <c r="DU109" s="5">
        <v>162.569325622223</v>
      </c>
      <c r="DV109" s="1">
        <v>0.13653039649949</v>
      </c>
      <c r="DW109" s="5">
        <v>87.254808035010299</v>
      </c>
      <c r="DX109" s="1">
        <v>7.3279097959660602E-2</v>
      </c>
      <c r="DY109" s="5">
        <v>79.437096774193506</v>
      </c>
      <c r="DZ109" s="5">
        <v>531.76931376987795</v>
      </c>
      <c r="EA109" s="5">
        <v>164.84171761885099</v>
      </c>
      <c r="EB109" s="1">
        <v>0.309987269574163</v>
      </c>
      <c r="EC109" s="5">
        <v>87.177928964870105</v>
      </c>
      <c r="ED109" s="1">
        <v>0.16393937503997499</v>
      </c>
      <c r="EE109" s="5">
        <v>80.412903225806403</v>
      </c>
      <c r="EF109" s="5">
        <v>344.24467991735997</v>
      </c>
      <c r="EG109" s="5">
        <v>6.7629914878227897</v>
      </c>
      <c r="EH109" s="1">
        <v>1.9645885273946201E-2</v>
      </c>
      <c r="EI109" s="5">
        <v>-56.655818719391199</v>
      </c>
      <c r="EJ109" s="1">
        <v>-0.164580085109789</v>
      </c>
      <c r="EK109" s="5">
        <v>77.639400921659004</v>
      </c>
      <c r="EL109" s="5">
        <v>105.80837819436501</v>
      </c>
      <c r="EM109" s="5">
        <v>-34.013072339708501</v>
      </c>
      <c r="EN109" s="1">
        <v>-0.32145915966340699</v>
      </c>
      <c r="EO109" s="5">
        <v>-100.017645411544</v>
      </c>
      <c r="EP109" s="1">
        <v>-0.94527150985923303</v>
      </c>
      <c r="EQ109" s="5">
        <v>63.3935483870968</v>
      </c>
      <c r="ER109" s="5">
        <v>152.56981622339401</v>
      </c>
      <c r="ES109" s="5">
        <v>19.741535900127101</v>
      </c>
      <c r="ET109" s="1">
        <v>0.12939345664034499</v>
      </c>
      <c r="EU109" s="5">
        <v>-28.7170387710702</v>
      </c>
      <c r="EV109" s="1">
        <v>-0.18822228067065699</v>
      </c>
      <c r="EW109" s="5">
        <v>53.4327956989247</v>
      </c>
      <c r="EX109" s="5">
        <v>143.899192527244</v>
      </c>
      <c r="EY109" s="5">
        <v>58.693233096272003</v>
      </c>
      <c r="EZ109" s="1">
        <v>0.40787743187064701</v>
      </c>
      <c r="FA109" s="5">
        <v>31.875221897288299</v>
      </c>
      <c r="FB109" s="1">
        <v>0.22151077665883001</v>
      </c>
      <c r="FC109" s="5">
        <v>29.105645161290301</v>
      </c>
      <c r="FD109" s="4">
        <v>117.26467786348501</v>
      </c>
      <c r="FE109" s="4">
        <v>45.977211556868497</v>
      </c>
      <c r="FF109" s="1">
        <v>0.39208065373610201</v>
      </c>
      <c r="FG109" s="4">
        <v>19.9279912516098</v>
      </c>
      <c r="FH109" s="1">
        <v>0.16994027199570899</v>
      </c>
      <c r="FI109" s="4">
        <v>25.8505376344086</v>
      </c>
      <c r="FJ109" s="4">
        <v>220.39338922312899</v>
      </c>
      <c r="FK109" s="4">
        <v>67.805850627458497</v>
      </c>
      <c r="FL109" s="1">
        <v>0.307658278074806</v>
      </c>
      <c r="FM109" s="4">
        <v>1.5989737483176301</v>
      </c>
      <c r="FN109" s="1">
        <v>7.2550894287432902E-3</v>
      </c>
      <c r="FO109" s="4">
        <v>60.450537634408597</v>
      </c>
      <c r="FP109" s="4">
        <v>366.10450970532003</v>
      </c>
      <c r="FQ109" s="4">
        <v>216.246800386296</v>
      </c>
      <c r="FR109" s="1">
        <v>0.59066958929392899</v>
      </c>
      <c r="FS109" s="4">
        <v>156.57645489932</v>
      </c>
      <c r="FT109" s="1">
        <v>0.42768239873731501</v>
      </c>
      <c r="FU109" s="4">
        <v>57.463440860215002</v>
      </c>
      <c r="FV109" s="4">
        <v>1245.29398500924</v>
      </c>
      <c r="FW109" s="4">
        <v>246.01740126029699</v>
      </c>
      <c r="FX109" s="1">
        <v>0.197557688563374</v>
      </c>
      <c r="FY109" s="4">
        <v>140.42794864004</v>
      </c>
      <c r="FZ109" s="1">
        <v>0.112766905108756</v>
      </c>
      <c r="GA109" s="4">
        <v>106.176036866359</v>
      </c>
      <c r="GB109" s="4">
        <v>1944.08907809531</v>
      </c>
      <c r="GC109" s="4">
        <v>417.70613867103202</v>
      </c>
      <c r="GD109" s="1">
        <v>0.21485956758744501</v>
      </c>
      <c r="GE109" s="4">
        <v>281.18381241410702</v>
      </c>
      <c r="GF109" s="1">
        <v>0.14463525132788299</v>
      </c>
      <c r="GG109" s="4">
        <v>138.48548387096801</v>
      </c>
      <c r="GH109" s="4">
        <v>876.01399368723901</v>
      </c>
      <c r="GI109" s="4">
        <v>171.60470910667399</v>
      </c>
      <c r="GJ109" s="1">
        <v>0.19589265735855499</v>
      </c>
      <c r="GK109" s="4">
        <v>30.522110245478899</v>
      </c>
      <c r="GL109" s="1">
        <v>3.48420350193357E-2</v>
      </c>
      <c r="GM109" s="4">
        <v>158.05230414746501</v>
      </c>
      <c r="GN109" s="4">
        <v>258.37819441775798</v>
      </c>
      <c r="GO109" s="4">
        <v>-14.2715364395813</v>
      </c>
      <c r="GP109" s="1">
        <v>-5.5235065295434399E-2</v>
      </c>
      <c r="GQ109" s="4">
        <v>-128.73468418261399</v>
      </c>
      <c r="GR109" s="1">
        <v>-0.49824128724450101</v>
      </c>
      <c r="GS109" s="4">
        <v>116.826344086021</v>
      </c>
      <c r="GT109" s="4">
        <v>143.899192527244</v>
      </c>
      <c r="GU109" s="4">
        <v>58.693233096272003</v>
      </c>
      <c r="GV109" s="1">
        <v>0.40787743187064701</v>
      </c>
      <c r="GW109" s="4">
        <v>31.875221897288299</v>
      </c>
      <c r="GX109" s="1">
        <v>0.22151077665883001</v>
      </c>
      <c r="GY109" s="4">
        <v>29.105645161290301</v>
      </c>
    </row>
    <row r="110" spans="1:207" s="8" customFormat="1" x14ac:dyDescent="0.25">
      <c r="A110" s="4" t="s">
        <v>220</v>
      </c>
      <c r="B110" s="4" t="s">
        <v>417</v>
      </c>
      <c r="C110" s="4" t="s">
        <v>418</v>
      </c>
      <c r="D110" s="30" t="s">
        <v>239</v>
      </c>
      <c r="E110" s="4"/>
      <c r="F110" s="5"/>
      <c r="G110" s="5"/>
      <c r="H110" s="5"/>
      <c r="I110" s="5">
        <v>850.72914330212905</v>
      </c>
      <c r="J110" s="5">
        <v>854.91637136984502</v>
      </c>
      <c r="K110" s="5">
        <v>804.92282775129797</v>
      </c>
      <c r="L110" s="5">
        <v>638.32419804294</v>
      </c>
      <c r="M110" s="5">
        <v>560.29206302985699</v>
      </c>
      <c r="N110" s="5">
        <v>755.03652973489204</v>
      </c>
      <c r="O110" s="5">
        <v>549.00885234751695</v>
      </c>
      <c r="P110" s="5">
        <v>680.59432956064597</v>
      </c>
      <c r="Q110" s="5">
        <v>666.10168449761295</v>
      </c>
      <c r="R110" s="5">
        <v>775.18807818396795</v>
      </c>
      <c r="S110" s="5">
        <v>979.03964732454699</v>
      </c>
      <c r="T110" s="5">
        <v>978.347321413293</v>
      </c>
      <c r="U110" s="5">
        <v>749.56622202195797</v>
      </c>
      <c r="V110" s="5">
        <v>699.91116791210504</v>
      </c>
      <c r="W110" s="5">
        <v>692.10754282339201</v>
      </c>
      <c r="X110" s="5">
        <v>693.50811322631102</v>
      </c>
      <c r="Y110" s="5">
        <v>774.23454628529896</v>
      </c>
      <c r="Z110" s="5">
        <v>683.03583593128803</v>
      </c>
      <c r="AA110" s="5">
        <v>749.57527612628905</v>
      </c>
      <c r="AB110" s="5">
        <v>660.75945074606796</v>
      </c>
      <c r="AC110" s="5">
        <v>0</v>
      </c>
      <c r="AD110" s="5">
        <v>850.72914330212905</v>
      </c>
      <c r="AE110" s="5">
        <v>1659.8391991211399</v>
      </c>
      <c r="AF110" s="5">
        <v>1198.6162610727999</v>
      </c>
      <c r="AG110" s="5">
        <v>1304.04538208241</v>
      </c>
      <c r="AH110" s="5">
        <v>1346.6960140582601</v>
      </c>
      <c r="AI110" s="5">
        <v>1754.2277255085201</v>
      </c>
      <c r="AJ110" s="5">
        <v>1727.9135434352499</v>
      </c>
      <c r="AK110" s="5">
        <v>1392.0187107355</v>
      </c>
      <c r="AL110" s="5">
        <v>1467.7426595116101</v>
      </c>
      <c r="AM110" s="5">
        <v>1432.6111120575799</v>
      </c>
      <c r="AN110" s="5">
        <v>660.75945074606796</v>
      </c>
      <c r="AO110" s="5">
        <v>850.72914330212905</v>
      </c>
      <c r="AP110" s="5">
        <v>2858.4554601939399</v>
      </c>
      <c r="AQ110" s="5">
        <v>2650.7413961406701</v>
      </c>
      <c r="AR110" s="5">
        <v>3482.1412689437698</v>
      </c>
      <c r="AS110" s="5">
        <v>2859.7613702471099</v>
      </c>
      <c r="AT110" s="5">
        <v>2093.37056280365</v>
      </c>
      <c r="AU110" s="5">
        <f t="shared" si="28"/>
        <v>-207.71406405326979</v>
      </c>
      <c r="AV110" s="5">
        <f t="shared" si="28"/>
        <v>831.3998728030997</v>
      </c>
      <c r="AW110" s="5">
        <f t="shared" si="29"/>
        <v>-622.37989869665989</v>
      </c>
      <c r="AX110" s="5">
        <v>-78.032135013083803</v>
      </c>
      <c r="AY110" s="5">
        <v>194.74446670503599</v>
      </c>
      <c r="AZ110" s="5">
        <v>-206.02767738737501</v>
      </c>
      <c r="BA110" s="5">
        <v>131.585477213128</v>
      </c>
      <c r="BB110" s="5">
        <v>-14.4926450630321</v>
      </c>
      <c r="BC110" s="5">
        <v>109.086393686355</v>
      </c>
      <c r="BD110" s="5">
        <v>203.85156914057899</v>
      </c>
      <c r="BE110" s="5">
        <v>-0.69232591125410203</v>
      </c>
      <c r="BF110" s="5">
        <v>-228.781099391335</v>
      </c>
      <c r="BG110" s="5">
        <v>-49.655054109853403</v>
      </c>
      <c r="BH110" s="5">
        <v>-7.8036250887126899</v>
      </c>
      <c r="BI110" s="5">
        <v>1.4005704029191299</v>
      </c>
      <c r="BJ110" s="5">
        <v>80.726433058987098</v>
      </c>
      <c r="BK110" s="5">
        <v>-91.198710354010601</v>
      </c>
      <c r="BL110" s="6">
        <v>66.539440195000793</v>
      </c>
      <c r="BM110" s="5" t="s">
        <v>314</v>
      </c>
      <c r="BN110" s="4" t="s">
        <v>224</v>
      </c>
      <c r="BO110" s="7">
        <v>117</v>
      </c>
      <c r="BP110" s="7">
        <v>92</v>
      </c>
      <c r="BQ110" s="4" t="s">
        <v>249</v>
      </c>
      <c r="BR110" s="5">
        <v>768.23140954537303</v>
      </c>
      <c r="BS110" s="5">
        <v>501.37154219355301</v>
      </c>
      <c r="BT110" s="1">
        <v>0.65263088174207395</v>
      </c>
      <c r="BU110" s="5">
        <v>365.47443744471599</v>
      </c>
      <c r="BV110" s="1">
        <v>0.47573482794851901</v>
      </c>
      <c r="BW110" s="5">
        <v>119.57096774193499</v>
      </c>
      <c r="BX110" s="5">
        <v>593.41859888222496</v>
      </c>
      <c r="BY110" s="5">
        <v>393.25994334308899</v>
      </c>
      <c r="BZ110" s="1">
        <v>0.66270242301781801</v>
      </c>
      <c r="CA110" s="5">
        <v>268.29417786448198</v>
      </c>
      <c r="CB110" s="1">
        <v>0.452116226841973</v>
      </c>
      <c r="CC110" s="5">
        <v>114.834408602151</v>
      </c>
      <c r="CD110" s="5">
        <v>747.50768283062905</v>
      </c>
      <c r="CE110" s="5">
        <v>528.78238637411005</v>
      </c>
      <c r="CF110" s="1">
        <v>0.70739391516584904</v>
      </c>
      <c r="CG110" s="5">
        <v>405.47178046967002</v>
      </c>
      <c r="CH110" s="1">
        <v>0.54243158937744596</v>
      </c>
      <c r="CI110" s="5">
        <v>109.83118279569899</v>
      </c>
      <c r="CJ110" s="5">
        <v>736.38726568876905</v>
      </c>
      <c r="CK110" s="5">
        <v>507.58306757987401</v>
      </c>
      <c r="CL110" s="1">
        <v>0.68928821997636602</v>
      </c>
      <c r="CM110" s="5">
        <v>389.50668332263803</v>
      </c>
      <c r="CN110" s="1">
        <v>0.52894272004869503</v>
      </c>
      <c r="CO110" s="5">
        <v>106.10230414746501</v>
      </c>
      <c r="CP110" s="5">
        <v>859.49151861673204</v>
      </c>
      <c r="CQ110" s="5">
        <v>590.52526431952901</v>
      </c>
      <c r="CR110" s="1">
        <v>0.68706351549567601</v>
      </c>
      <c r="CS110" s="5">
        <v>470.94199089459801</v>
      </c>
      <c r="CT110" s="1">
        <v>0.54793093438843199</v>
      </c>
      <c r="CU110" s="5">
        <v>117.130107526882</v>
      </c>
      <c r="CV110" s="5">
        <v>1059.25375816423</v>
      </c>
      <c r="CW110" s="5">
        <v>705.32649114310402</v>
      </c>
      <c r="CX110" s="1">
        <v>0.66587112455988695</v>
      </c>
      <c r="CY110" s="5">
        <v>586.54982411522701</v>
      </c>
      <c r="CZ110" s="1">
        <v>0.55373872369522004</v>
      </c>
      <c r="DA110" s="5">
        <v>105.084408602151</v>
      </c>
      <c r="DB110" s="5">
        <v>1023.46456253934</v>
      </c>
      <c r="DC110" s="5">
        <v>654.85060860707404</v>
      </c>
      <c r="DD110" s="1">
        <v>0.63983711070787896</v>
      </c>
      <c r="DE110" s="5">
        <v>536.93199083245497</v>
      </c>
      <c r="DF110" s="1">
        <v>0.52462196590399002</v>
      </c>
      <c r="DG110" s="5">
        <v>111.765860215054</v>
      </c>
      <c r="DH110" s="5">
        <v>762.72678451596698</v>
      </c>
      <c r="DI110" s="5">
        <v>505.33775470679399</v>
      </c>
      <c r="DJ110" s="1">
        <v>0.66254098448566401</v>
      </c>
      <c r="DK110" s="5">
        <v>386.99525333354399</v>
      </c>
      <c r="DL110" s="1">
        <v>0.507383851190089</v>
      </c>
      <c r="DM110" s="5">
        <v>113.370967741935</v>
      </c>
      <c r="DN110" s="5">
        <v>681.65001208855404</v>
      </c>
      <c r="DO110" s="5">
        <v>312.01557488800597</v>
      </c>
      <c r="DP110" s="1">
        <v>0.45773574320346599</v>
      </c>
      <c r="DQ110" s="5">
        <v>177.525374621472</v>
      </c>
      <c r="DR110" s="1">
        <v>0.260434785407749</v>
      </c>
      <c r="DS110" s="5">
        <v>120.67473118279599</v>
      </c>
      <c r="DT110" s="5">
        <v>635.85598412136198</v>
      </c>
      <c r="DU110" s="5">
        <v>322.29649162877399</v>
      </c>
      <c r="DV110" s="1">
        <v>0.50687026571611005</v>
      </c>
      <c r="DW110" s="5">
        <v>191.85478561135599</v>
      </c>
      <c r="DX110" s="1">
        <v>0.301726790975262</v>
      </c>
      <c r="DY110" s="5">
        <v>119.309139784946</v>
      </c>
      <c r="DZ110" s="5">
        <v>653.52454595051404</v>
      </c>
      <c r="EA110" s="5">
        <v>360.86815267823198</v>
      </c>
      <c r="EB110" s="1">
        <v>0.55218760322670002</v>
      </c>
      <c r="EC110" s="5">
        <v>257.792122739212</v>
      </c>
      <c r="ED110" s="1">
        <v>0.39446433089099697</v>
      </c>
      <c r="EE110" s="5">
        <v>95.392473118279597</v>
      </c>
      <c r="EF110" s="5">
        <v>765.63996373013401</v>
      </c>
      <c r="EG110" s="5">
        <v>423.143582433934</v>
      </c>
      <c r="EH110" s="1">
        <v>0.55266653058757997</v>
      </c>
      <c r="EI110" s="5">
        <v>308.29862554421999</v>
      </c>
      <c r="EJ110" s="1">
        <v>0.40266788588491997</v>
      </c>
      <c r="EK110" s="5">
        <v>100.486117511521</v>
      </c>
      <c r="EL110" s="5">
        <v>684.34304809208595</v>
      </c>
      <c r="EM110" s="5">
        <v>302.63987265801399</v>
      </c>
      <c r="EN110" s="1">
        <v>0.44223415946396799</v>
      </c>
      <c r="EO110" s="5">
        <v>175.81580877310299</v>
      </c>
      <c r="EP110" s="1">
        <v>0.25691180653221901</v>
      </c>
      <c r="EQ110" s="5">
        <v>103.765053763441</v>
      </c>
      <c r="ER110" s="5">
        <v>748.12177724035803</v>
      </c>
      <c r="ES110" s="5">
        <v>447.54707434708899</v>
      </c>
      <c r="ET110" s="1">
        <v>0.59822757198431298</v>
      </c>
      <c r="EU110" s="5">
        <v>339.15141288706297</v>
      </c>
      <c r="EV110" s="1">
        <v>0.45333717478204</v>
      </c>
      <c r="EW110" s="5">
        <v>89.672580645161304</v>
      </c>
      <c r="EX110" s="5">
        <v>653.79316569280695</v>
      </c>
      <c r="EY110" s="5">
        <v>312.77444238952802</v>
      </c>
      <c r="EZ110" s="1">
        <v>0.47839968173740299</v>
      </c>
      <c r="FA110" s="5">
        <v>217.889204703231</v>
      </c>
      <c r="FB110" s="1">
        <v>0.33326932145633598</v>
      </c>
      <c r="FC110" s="5">
        <v>89.962311827956995</v>
      </c>
      <c r="FD110" s="4">
        <v>1361.6500084275999</v>
      </c>
      <c r="FE110" s="4">
        <v>894.631485536642</v>
      </c>
      <c r="FF110" s="1">
        <v>0.65702014467707603</v>
      </c>
      <c r="FG110" s="4">
        <v>633.76861530919803</v>
      </c>
      <c r="FH110" s="1">
        <v>0.46544164167491098</v>
      </c>
      <c r="FI110" s="4">
        <v>234.40537634408599</v>
      </c>
      <c r="FJ110" s="4">
        <v>1483.8949485194</v>
      </c>
      <c r="FK110" s="4">
        <v>1036.36545395398</v>
      </c>
      <c r="FL110" s="1">
        <v>0.69840891027228702</v>
      </c>
      <c r="FM110" s="4">
        <v>794.97846379230896</v>
      </c>
      <c r="FN110" s="1">
        <v>0.53573769799912296</v>
      </c>
      <c r="FO110" s="4">
        <v>215.93348694316401</v>
      </c>
      <c r="FP110" s="4">
        <v>1918.74527678096</v>
      </c>
      <c r="FQ110" s="4">
        <v>1295.8517554626301</v>
      </c>
      <c r="FR110" s="1">
        <v>0.67536414090183705</v>
      </c>
      <c r="FS110" s="4">
        <v>1057.4918150098299</v>
      </c>
      <c r="FT110" s="1">
        <v>0.55113715603978197</v>
      </c>
      <c r="FU110" s="4">
        <v>222.21451612903201</v>
      </c>
      <c r="FV110" s="4">
        <v>1786.19134705531</v>
      </c>
      <c r="FW110" s="4">
        <v>1160.18836331387</v>
      </c>
      <c r="FX110" s="1">
        <v>0.64953195816704701</v>
      </c>
      <c r="FY110" s="4">
        <v>923.92724416599901</v>
      </c>
      <c r="FZ110" s="1">
        <v>0.51726106818800499</v>
      </c>
      <c r="GA110" s="4">
        <v>225.13682795698901</v>
      </c>
      <c r="GB110" s="4">
        <v>1317.5059962099201</v>
      </c>
      <c r="GC110" s="4">
        <v>634.31206651677905</v>
      </c>
      <c r="GD110" s="1">
        <v>0.48144909271116199</v>
      </c>
      <c r="GE110" s="4">
        <v>369.38016023282802</v>
      </c>
      <c r="GF110" s="1">
        <v>0.280363172004855</v>
      </c>
      <c r="GG110" s="4">
        <v>239.98387096774201</v>
      </c>
      <c r="GH110" s="4">
        <v>1419.1645096806501</v>
      </c>
      <c r="GI110" s="4">
        <v>784.01173511216598</v>
      </c>
      <c r="GJ110" s="1">
        <v>0.55244598477775497</v>
      </c>
      <c r="GK110" s="4">
        <v>566.09074828343205</v>
      </c>
      <c r="GL110" s="1">
        <v>0.39889015291878899</v>
      </c>
      <c r="GM110" s="4">
        <v>195.87859062979999</v>
      </c>
      <c r="GN110" s="4">
        <v>1432.4648253324399</v>
      </c>
      <c r="GO110" s="4">
        <v>750.18694700510196</v>
      </c>
      <c r="GP110" s="1">
        <v>0.52370357284759195</v>
      </c>
      <c r="GQ110" s="4">
        <v>514.96722166016605</v>
      </c>
      <c r="GR110" s="1">
        <v>0.35949728925501001</v>
      </c>
      <c r="GS110" s="4">
        <v>193.43763440860201</v>
      </c>
      <c r="GT110" s="4">
        <v>653.79316569280695</v>
      </c>
      <c r="GU110" s="4">
        <v>312.77444238952802</v>
      </c>
      <c r="GV110" s="1">
        <v>0.47839968173740299</v>
      </c>
      <c r="GW110" s="4">
        <v>217.889204703231</v>
      </c>
      <c r="GX110" s="1">
        <v>0.33326932145633598</v>
      </c>
      <c r="GY110" s="4">
        <v>89.962311827956995</v>
      </c>
    </row>
    <row r="111" spans="1:207" s="8" customFormat="1" x14ac:dyDescent="0.25">
      <c r="A111" s="4" t="s">
        <v>220</v>
      </c>
      <c r="B111" s="4" t="s">
        <v>419</v>
      </c>
      <c r="C111" s="4" t="s">
        <v>420</v>
      </c>
      <c r="D111" s="30" t="s">
        <v>223</v>
      </c>
      <c r="E111" s="4"/>
      <c r="F111" s="5">
        <v>1337.8255564562401</v>
      </c>
      <c r="G111" s="5">
        <v>1154.34424721291</v>
      </c>
      <c r="H111" s="5">
        <v>978.86787425280704</v>
      </c>
      <c r="I111" s="5">
        <v>1005.9964759299</v>
      </c>
      <c r="J111" s="5">
        <v>1007.12480713829</v>
      </c>
      <c r="K111" s="5">
        <v>914.83023599426201</v>
      </c>
      <c r="L111" s="5">
        <v>864.01969440543905</v>
      </c>
      <c r="M111" s="5">
        <v>989.35012224583795</v>
      </c>
      <c r="N111" s="5">
        <v>950.98437813751798</v>
      </c>
      <c r="O111" s="5">
        <v>854.91961686921195</v>
      </c>
      <c r="P111" s="5">
        <v>893.54139590673901</v>
      </c>
      <c r="Q111" s="5">
        <v>944.64245834856899</v>
      </c>
      <c r="R111" s="5">
        <v>786.47156831480004</v>
      </c>
      <c r="S111" s="5">
        <v>717.466805748365</v>
      </c>
      <c r="T111" s="5">
        <v>627.93513860848498</v>
      </c>
      <c r="U111" s="5">
        <v>700.38995472173997</v>
      </c>
      <c r="V111" s="5">
        <v>681.79307476081794</v>
      </c>
      <c r="W111" s="5">
        <v>681.829059091467</v>
      </c>
      <c r="X111" s="5">
        <v>712.52614832073402</v>
      </c>
      <c r="Y111" s="5">
        <v>771.04054461941496</v>
      </c>
      <c r="Z111" s="5">
        <v>751.29981562051898</v>
      </c>
      <c r="AA111" s="5">
        <v>768.15772609396504</v>
      </c>
      <c r="AB111" s="5">
        <v>555.84458638950798</v>
      </c>
      <c r="AC111" s="5">
        <v>2492.16980366916</v>
      </c>
      <c r="AD111" s="5">
        <v>1984.8643501827</v>
      </c>
      <c r="AE111" s="5">
        <v>1921.9550431325499</v>
      </c>
      <c r="AF111" s="5">
        <v>1853.36981665128</v>
      </c>
      <c r="AG111" s="5">
        <v>1805.9039950067299</v>
      </c>
      <c r="AH111" s="5">
        <v>1838.1838542553101</v>
      </c>
      <c r="AI111" s="5">
        <v>1503.9383740631699</v>
      </c>
      <c r="AJ111" s="5">
        <v>1328.3250933302299</v>
      </c>
      <c r="AK111" s="5">
        <v>1363.6221338522901</v>
      </c>
      <c r="AL111" s="5">
        <v>1483.56669294015</v>
      </c>
      <c r="AM111" s="5">
        <v>1519.4575417144799</v>
      </c>
      <c r="AN111" s="5">
        <v>555.84458638950798</v>
      </c>
      <c r="AO111" s="5">
        <v>4477.0341538518596</v>
      </c>
      <c r="AP111" s="5">
        <v>3775.3248597838301</v>
      </c>
      <c r="AQ111" s="5">
        <v>3644.08784926204</v>
      </c>
      <c r="AR111" s="5">
        <v>2832.2634673933899</v>
      </c>
      <c r="AS111" s="5">
        <v>2847.1888267924301</v>
      </c>
      <c r="AT111" s="5">
        <v>2075.3021281039901</v>
      </c>
      <c r="AU111" s="5">
        <f t="shared" si="28"/>
        <v>-131.23701052179013</v>
      </c>
      <c r="AV111" s="5">
        <f t="shared" si="28"/>
        <v>-811.82438186865011</v>
      </c>
      <c r="AW111" s="5">
        <f t="shared" si="29"/>
        <v>14.92535939904019</v>
      </c>
      <c r="AX111" s="5">
        <v>125.33042784040001</v>
      </c>
      <c r="AY111" s="5">
        <v>-38.365744108320101</v>
      </c>
      <c r="AZ111" s="5">
        <v>-96.064761268306299</v>
      </c>
      <c r="BA111" s="5">
        <v>38.621779037527197</v>
      </c>
      <c r="BB111" s="5">
        <v>51.101062441830301</v>
      </c>
      <c r="BC111" s="5">
        <v>-158.17089003376901</v>
      </c>
      <c r="BD111" s="5">
        <v>-69.004762566434806</v>
      </c>
      <c r="BE111" s="5">
        <v>-89.531667139880597</v>
      </c>
      <c r="BF111" s="5">
        <v>72.454816113255603</v>
      </c>
      <c r="BG111" s="5">
        <v>-18.596879960922099</v>
      </c>
      <c r="BH111" s="5">
        <v>3.5984330648602701E-2</v>
      </c>
      <c r="BI111" s="5">
        <v>30.697089229267501</v>
      </c>
      <c r="BJ111" s="5">
        <v>58.514396298680801</v>
      </c>
      <c r="BK111" s="5">
        <v>-19.740728998896198</v>
      </c>
      <c r="BL111" s="6">
        <v>16.857910473446498</v>
      </c>
      <c r="BM111" s="5" t="s">
        <v>344</v>
      </c>
      <c r="BN111" s="4" t="s">
        <v>344</v>
      </c>
      <c r="BO111" s="7">
        <v>202</v>
      </c>
      <c r="BP111" s="7">
        <v>93</v>
      </c>
      <c r="BQ111" s="4" t="s">
        <v>249</v>
      </c>
      <c r="BR111" s="5">
        <v>951.31210884950804</v>
      </c>
      <c r="BS111" s="5">
        <v>516.65114169669096</v>
      </c>
      <c r="BT111" s="1">
        <v>0.54309320452308296</v>
      </c>
      <c r="BU111" s="5">
        <v>174.727541842726</v>
      </c>
      <c r="BV111" s="1">
        <v>0.18367004920607699</v>
      </c>
      <c r="BW111" s="5">
        <v>354.76182795698901</v>
      </c>
      <c r="BX111" s="5">
        <v>896.98380102291503</v>
      </c>
      <c r="BY111" s="5">
        <v>483.22439673413299</v>
      </c>
      <c r="BZ111" s="1">
        <v>0.53872143084754298</v>
      </c>
      <c r="CA111" s="5">
        <v>172.39253442459301</v>
      </c>
      <c r="CB111" s="1">
        <v>0.192191357556287</v>
      </c>
      <c r="CC111" s="5">
        <v>318.67956989247301</v>
      </c>
      <c r="CD111" s="5">
        <v>959.32253134055395</v>
      </c>
      <c r="CE111" s="5">
        <v>568.21654659234605</v>
      </c>
      <c r="CF111" s="1">
        <v>0.59231022730001204</v>
      </c>
      <c r="CG111" s="5">
        <v>263.336177603583</v>
      </c>
      <c r="CH111" s="1">
        <v>0.27450223360812498</v>
      </c>
      <c r="CI111" s="5">
        <v>324.76989247311798</v>
      </c>
      <c r="CJ111" s="5">
        <v>1055.01095546597</v>
      </c>
      <c r="CK111" s="5">
        <v>641.35715531016001</v>
      </c>
      <c r="CL111" s="1">
        <v>0.60791516143725</v>
      </c>
      <c r="CM111" s="5">
        <v>328.28005669730402</v>
      </c>
      <c r="CN111" s="1">
        <v>0.31116269930326201</v>
      </c>
      <c r="CO111" s="5">
        <v>329.87557603686599</v>
      </c>
      <c r="CP111" s="5">
        <v>894.93840109336202</v>
      </c>
      <c r="CQ111" s="5">
        <v>530.63881884570003</v>
      </c>
      <c r="CR111" s="1">
        <v>0.59293334401273701</v>
      </c>
      <c r="CS111" s="5">
        <v>244.94362280832101</v>
      </c>
      <c r="CT111" s="1">
        <v>0.27369886297098101</v>
      </c>
      <c r="CU111" s="5">
        <v>320.17956989247301</v>
      </c>
      <c r="CV111" s="5">
        <v>798.25110663560497</v>
      </c>
      <c r="CW111" s="5">
        <v>783.12169100824804</v>
      </c>
      <c r="CX111" s="1">
        <v>0.98104679655112104</v>
      </c>
      <c r="CY111" s="5">
        <v>497.05118372345203</v>
      </c>
      <c r="CZ111" s="1">
        <v>0.62267522035563205</v>
      </c>
      <c r="DA111" s="5">
        <v>303.56881720430101</v>
      </c>
      <c r="DB111" s="5">
        <v>684.33505958895205</v>
      </c>
      <c r="DC111" s="5">
        <v>314.70379751850299</v>
      </c>
      <c r="DD111" s="1">
        <v>0.45986800341272999</v>
      </c>
      <c r="DE111" s="5">
        <v>42.098667107296997</v>
      </c>
      <c r="DF111" s="1">
        <v>6.15176243236518E-2</v>
      </c>
      <c r="DG111" s="5">
        <v>302.47365591397801</v>
      </c>
      <c r="DH111" s="5">
        <v>755.866472406296</v>
      </c>
      <c r="DI111" s="5">
        <v>377.06788571104602</v>
      </c>
      <c r="DJ111" s="1">
        <v>0.49885515428492599</v>
      </c>
      <c r="DK111" s="5">
        <v>105.44156106377601</v>
      </c>
      <c r="DL111" s="1">
        <v>0.139497602966968</v>
      </c>
      <c r="DM111" s="5">
        <v>300.67108294930898</v>
      </c>
      <c r="DN111" s="5">
        <v>687.78128779673</v>
      </c>
      <c r="DO111" s="5">
        <v>317.58794009623699</v>
      </c>
      <c r="DP111" s="1">
        <v>0.46175716863948502</v>
      </c>
      <c r="DQ111" s="5">
        <v>24.140959854971801</v>
      </c>
      <c r="DR111" s="1">
        <v>3.5099762501980797E-2</v>
      </c>
      <c r="DS111" s="5">
        <v>307.30806451612898</v>
      </c>
      <c r="DT111" s="5">
        <v>640.40637678197504</v>
      </c>
      <c r="DU111" s="5">
        <v>250.69609885988601</v>
      </c>
      <c r="DV111" s="1">
        <v>0.39146408897367202</v>
      </c>
      <c r="DW111" s="5">
        <v>-38.122609362188498</v>
      </c>
      <c r="DX111" s="1">
        <v>-5.95287785136581E-2</v>
      </c>
      <c r="DY111" s="5">
        <v>309.43139784946197</v>
      </c>
      <c r="DZ111" s="5">
        <v>682.04764983999098</v>
      </c>
      <c r="EA111" s="5">
        <v>312.817206822451</v>
      </c>
      <c r="EB111" s="1">
        <v>0.45864421187557403</v>
      </c>
      <c r="EC111" s="5">
        <v>25.611089233112502</v>
      </c>
      <c r="ED111" s="1">
        <v>3.7550293207697198E-2</v>
      </c>
      <c r="EE111" s="5">
        <v>314.66666666666703</v>
      </c>
      <c r="EF111" s="5">
        <v>759.57156636233697</v>
      </c>
      <c r="EG111" s="5">
        <v>415.88157314496601</v>
      </c>
      <c r="EH111" s="1">
        <v>0.54752124956001702</v>
      </c>
      <c r="EI111" s="5">
        <v>105.73208541453501</v>
      </c>
      <c r="EJ111" s="1">
        <v>0.13919963581693401</v>
      </c>
      <c r="EK111" s="5">
        <v>321.65725806451599</v>
      </c>
      <c r="EL111" s="5">
        <v>760.10082449771403</v>
      </c>
      <c r="EM111" s="5">
        <v>403.43731939932502</v>
      </c>
      <c r="EN111" s="1">
        <v>0.53076816442860997</v>
      </c>
      <c r="EO111" s="5">
        <v>109.548703486061</v>
      </c>
      <c r="EP111" s="1">
        <v>0.144123910875182</v>
      </c>
      <c r="EQ111" s="5">
        <v>327.28225806451599</v>
      </c>
      <c r="ER111" s="5">
        <v>784.551372528868</v>
      </c>
      <c r="ES111" s="5">
        <v>436.58304310467599</v>
      </c>
      <c r="ET111" s="1">
        <v>0.55647476811801999</v>
      </c>
      <c r="EU111" s="5">
        <v>115.627974954685</v>
      </c>
      <c r="EV111" s="1">
        <v>0.147381011624488</v>
      </c>
      <c r="EW111" s="5">
        <v>320.69462365591397</v>
      </c>
      <c r="EX111" s="5">
        <v>554.85604304084598</v>
      </c>
      <c r="EY111" s="5">
        <v>315.77817481457998</v>
      </c>
      <c r="EZ111" s="1">
        <v>0.56911730308276398</v>
      </c>
      <c r="FA111" s="5">
        <v>123.513878154775</v>
      </c>
      <c r="FB111" s="1">
        <v>0.222605267986028</v>
      </c>
      <c r="FC111" s="5">
        <v>223.71505376344101</v>
      </c>
      <c r="FD111" s="4">
        <v>1848.29590987242</v>
      </c>
      <c r="FE111" s="4">
        <v>999.87553843082401</v>
      </c>
      <c r="FF111" s="1">
        <v>0.540971569049157</v>
      </c>
      <c r="FG111" s="4">
        <v>347.12007626731901</v>
      </c>
      <c r="FH111" s="1">
        <v>0.18780546686990099</v>
      </c>
      <c r="FI111" s="4">
        <v>673.44139784946196</v>
      </c>
      <c r="FJ111" s="4">
        <v>2014.3334868065201</v>
      </c>
      <c r="FK111" s="4">
        <v>1209.57370190251</v>
      </c>
      <c r="FL111" s="1">
        <v>0.600483340928883</v>
      </c>
      <c r="FM111" s="4">
        <v>591.61623430088605</v>
      </c>
      <c r="FN111" s="1">
        <v>0.29370322152506201</v>
      </c>
      <c r="FO111" s="4">
        <v>654.64546850998499</v>
      </c>
      <c r="FP111" s="4">
        <v>1693.1895077289701</v>
      </c>
      <c r="FQ111" s="4">
        <v>1313.76050985395</v>
      </c>
      <c r="FR111" s="1">
        <v>0.77590872365850005</v>
      </c>
      <c r="FS111" s="4">
        <v>741.99480653177295</v>
      </c>
      <c r="FT111" s="1">
        <v>0.43822313045572298</v>
      </c>
      <c r="FU111" s="4">
        <v>623.74838709677397</v>
      </c>
      <c r="FV111" s="4">
        <v>1440.20153199525</v>
      </c>
      <c r="FW111" s="4">
        <v>691.77168322954901</v>
      </c>
      <c r="FX111" s="1">
        <v>0.48032977875754101</v>
      </c>
      <c r="FY111" s="4">
        <v>147.54022817107301</v>
      </c>
      <c r="FZ111" s="1">
        <v>0.102444154441824</v>
      </c>
      <c r="GA111" s="4">
        <v>603.14473886328699</v>
      </c>
      <c r="GB111" s="4">
        <v>1328.1876645787099</v>
      </c>
      <c r="GC111" s="4">
        <v>568.28403895612303</v>
      </c>
      <c r="GD111" s="1">
        <v>0.42786426505201702</v>
      </c>
      <c r="GE111" s="4">
        <v>-13.9816495072167</v>
      </c>
      <c r="GF111" s="1">
        <v>-1.0526862942709001E-2</v>
      </c>
      <c r="GG111" s="4">
        <v>616.73946236559095</v>
      </c>
      <c r="GH111" s="4">
        <v>1441.6192162023301</v>
      </c>
      <c r="GI111" s="4">
        <v>728.69877996741695</v>
      </c>
      <c r="GJ111" s="1">
        <v>0.50547243805963904</v>
      </c>
      <c r="GK111" s="4">
        <v>131.343174647648</v>
      </c>
      <c r="GL111" s="1">
        <v>9.1108090937943004E-2</v>
      </c>
      <c r="GM111" s="4">
        <v>636.32392473118296</v>
      </c>
      <c r="GN111" s="4">
        <v>1544.6521970265801</v>
      </c>
      <c r="GO111" s="4">
        <v>840.02036250400101</v>
      </c>
      <c r="GP111" s="1">
        <v>0.54382492325522902</v>
      </c>
      <c r="GQ111" s="4">
        <v>225.176678440746</v>
      </c>
      <c r="GR111" s="1">
        <v>0.145778239835612</v>
      </c>
      <c r="GS111" s="4">
        <v>647.97688172043001</v>
      </c>
      <c r="GT111" s="4">
        <v>554.85604304084598</v>
      </c>
      <c r="GU111" s="4">
        <v>315.77817481457998</v>
      </c>
      <c r="GV111" s="1">
        <v>0.56911730308276398</v>
      </c>
      <c r="GW111" s="4">
        <v>123.513878154775</v>
      </c>
      <c r="GX111" s="1">
        <v>0.222605267986028</v>
      </c>
      <c r="GY111" s="4">
        <v>223.71505376344101</v>
      </c>
    </row>
    <row r="112" spans="1:207" s="8" customFormat="1" x14ac:dyDescent="0.25">
      <c r="A112" s="4" t="s">
        <v>220</v>
      </c>
      <c r="B112" s="4" t="s">
        <v>421</v>
      </c>
      <c r="C112" s="4" t="s">
        <v>422</v>
      </c>
      <c r="D112" s="30" t="s">
        <v>228</v>
      </c>
      <c r="E112" s="4" t="s">
        <v>229</v>
      </c>
      <c r="F112" s="5">
        <v>74.695731710041002</v>
      </c>
      <c r="G112" s="5">
        <v>81.686556844215104</v>
      </c>
      <c r="H112" s="5">
        <v>72.057426691855895</v>
      </c>
      <c r="I112" s="5">
        <v>62.283317345970701</v>
      </c>
      <c r="J112" s="5">
        <v>54.405115227072102</v>
      </c>
      <c r="K112" s="5">
        <v>107.163790021314</v>
      </c>
      <c r="L112" s="5">
        <v>73.6683214265461</v>
      </c>
      <c r="M112" s="5">
        <v>143.821006417082</v>
      </c>
      <c r="N112" s="5">
        <v>375.03502640975597</v>
      </c>
      <c r="O112" s="5">
        <v>351.56424076577701</v>
      </c>
      <c r="P112" s="5">
        <v>359.53294253937497</v>
      </c>
      <c r="Q112" s="5">
        <v>334.056206841723</v>
      </c>
      <c r="R112" s="5">
        <v>497.56441653153598</v>
      </c>
      <c r="S112" s="5">
        <v>830.93296880455102</v>
      </c>
      <c r="T112" s="5">
        <v>963.79319851560194</v>
      </c>
      <c r="U112" s="5">
        <v>754.95937293279997</v>
      </c>
      <c r="V112" s="5">
        <v>814.98365048999597</v>
      </c>
      <c r="W112" s="5">
        <v>567.523768317742</v>
      </c>
      <c r="X112" s="5">
        <v>889.63419672642704</v>
      </c>
      <c r="Y112" s="5">
        <v>541.35402131004196</v>
      </c>
      <c r="Z112" s="5">
        <v>619.96186111465499</v>
      </c>
      <c r="AA112" s="5">
        <v>420.17506546596098</v>
      </c>
      <c r="AB112" s="5">
        <v>280.83968612131503</v>
      </c>
      <c r="AC112" s="5">
        <v>156.38228855425601</v>
      </c>
      <c r="AD112" s="5">
        <v>134.34074403782699</v>
      </c>
      <c r="AE112" s="5">
        <v>161.56890524838599</v>
      </c>
      <c r="AF112" s="5">
        <v>217.48932784362799</v>
      </c>
      <c r="AG112" s="5">
        <v>726.59926717553299</v>
      </c>
      <c r="AH112" s="5">
        <v>693.58914938109797</v>
      </c>
      <c r="AI112" s="5">
        <v>1328.49738533609</v>
      </c>
      <c r="AJ112" s="5">
        <v>1718.7525714484</v>
      </c>
      <c r="AK112" s="5">
        <v>1382.5074188077399</v>
      </c>
      <c r="AL112" s="5">
        <v>1430.98821803647</v>
      </c>
      <c r="AM112" s="5">
        <v>1040.13692658062</v>
      </c>
      <c r="AN112" s="5">
        <v>280.83968612131503</v>
      </c>
      <c r="AO112" s="5">
        <v>290.72303259208297</v>
      </c>
      <c r="AP112" s="5">
        <v>379.05823309201401</v>
      </c>
      <c r="AQ112" s="5">
        <v>1420.18841655663</v>
      </c>
      <c r="AR112" s="5">
        <v>3047.2499567844902</v>
      </c>
      <c r="AS112" s="5">
        <v>2813.4956368442099</v>
      </c>
      <c r="AT112" s="5">
        <v>1320.97661270193</v>
      </c>
      <c r="AU112" s="5">
        <f t="shared" si="28"/>
        <v>1041.130183464616</v>
      </c>
      <c r="AV112" s="5">
        <f t="shared" si="28"/>
        <v>1627.0615402278602</v>
      </c>
      <c r="AW112" s="5">
        <f t="shared" si="29"/>
        <v>-233.75431994028031</v>
      </c>
      <c r="AX112" s="5">
        <v>70.152684990536002</v>
      </c>
      <c r="AY112" s="5">
        <v>231.214019992673</v>
      </c>
      <c r="AZ112" s="5">
        <v>-23.470785643978399</v>
      </c>
      <c r="BA112" s="5">
        <v>7.9687017735978998</v>
      </c>
      <c r="BB112" s="5">
        <v>-25.4767356976519</v>
      </c>
      <c r="BC112" s="5">
        <v>163.50820968981299</v>
      </c>
      <c r="BD112" s="5">
        <v>333.36855227301498</v>
      </c>
      <c r="BE112" s="5">
        <v>132.86022971105101</v>
      </c>
      <c r="BF112" s="5">
        <v>-208.83382558280201</v>
      </c>
      <c r="BG112" s="5">
        <v>60.024277557196697</v>
      </c>
      <c r="BH112" s="5">
        <v>-247.459882172254</v>
      </c>
      <c r="BI112" s="5">
        <v>322.11042840868498</v>
      </c>
      <c r="BJ112" s="5">
        <v>-348.280175416384</v>
      </c>
      <c r="BK112" s="5">
        <v>78.607839804612595</v>
      </c>
      <c r="BL112" s="6">
        <v>-199.78679564869401</v>
      </c>
      <c r="BM112" s="5" t="s">
        <v>224</v>
      </c>
      <c r="BN112" s="4" t="s">
        <v>224</v>
      </c>
      <c r="BO112" s="7">
        <v>44</v>
      </c>
      <c r="BP112" s="7">
        <v>94</v>
      </c>
      <c r="BQ112" s="4" t="s">
        <v>249</v>
      </c>
      <c r="BR112" s="5">
        <v>375.03502640975597</v>
      </c>
      <c r="BS112" s="5">
        <v>233.80778050384899</v>
      </c>
      <c r="BT112" s="1">
        <v>0.62342918404745196</v>
      </c>
      <c r="BU112" s="5">
        <v>219.41825176492401</v>
      </c>
      <c r="BV112" s="1">
        <v>0.58506069117179604</v>
      </c>
      <c r="BW112" s="5">
        <v>31.4</v>
      </c>
      <c r="BX112" s="5">
        <v>351.56424076577701</v>
      </c>
      <c r="BY112" s="5">
        <v>206.53244058971299</v>
      </c>
      <c r="BZ112" s="1">
        <v>0.58746714438261405</v>
      </c>
      <c r="CA112" s="5">
        <v>168.62544474666899</v>
      </c>
      <c r="CB112" s="1">
        <v>0.47964333454212799</v>
      </c>
      <c r="CC112" s="5">
        <v>30.963440860215101</v>
      </c>
      <c r="CD112" s="5">
        <v>359.53294253937497</v>
      </c>
      <c r="CE112" s="5">
        <v>166.97691116974599</v>
      </c>
      <c r="CF112" s="1">
        <v>0.46442729278265998</v>
      </c>
      <c r="CG112" s="5">
        <v>133.95637536218101</v>
      </c>
      <c r="CH112" s="1">
        <v>0.372584426940266</v>
      </c>
      <c r="CI112" s="5">
        <v>28.5612903225806</v>
      </c>
      <c r="CJ112" s="5">
        <v>334.056206841723</v>
      </c>
      <c r="CK112" s="5">
        <v>141.833811822999</v>
      </c>
      <c r="CL112" s="1">
        <v>0.42458068108939501</v>
      </c>
      <c r="CM112" s="5">
        <v>107.91823788880799</v>
      </c>
      <c r="CN112" s="1">
        <v>0.32305413184536202</v>
      </c>
      <c r="CO112" s="5">
        <v>27.614055299539199</v>
      </c>
      <c r="CP112" s="5">
        <v>497.56441653153598</v>
      </c>
      <c r="CQ112" s="5">
        <v>159.31622648110201</v>
      </c>
      <c r="CR112" s="1">
        <v>0.32019216243733201</v>
      </c>
      <c r="CS112" s="5">
        <v>115.123485995599</v>
      </c>
      <c r="CT112" s="1">
        <v>0.23137403353340999</v>
      </c>
      <c r="CU112" s="5">
        <v>41.774193548387103</v>
      </c>
      <c r="CV112" s="5">
        <v>830.93296880455102</v>
      </c>
      <c r="CW112" s="5">
        <v>428.69676358458202</v>
      </c>
      <c r="CX112" s="1">
        <v>0.51592219791367799</v>
      </c>
      <c r="CY112" s="5">
        <v>367.10846421028998</v>
      </c>
      <c r="CZ112" s="1">
        <v>0.44180274220969101</v>
      </c>
      <c r="DA112" s="5">
        <v>52.772580645161298</v>
      </c>
      <c r="DB112" s="5">
        <v>963.79319851560194</v>
      </c>
      <c r="DC112" s="5">
        <v>540.75062044808794</v>
      </c>
      <c r="DD112" s="1">
        <v>0.56106498912934</v>
      </c>
      <c r="DE112" s="5">
        <v>482.35610199335002</v>
      </c>
      <c r="DF112" s="1">
        <v>0.50047676486642301</v>
      </c>
      <c r="DG112" s="5">
        <v>61.027419354838699</v>
      </c>
      <c r="DH112" s="5">
        <v>754.95937293279997</v>
      </c>
      <c r="DI112" s="5">
        <v>315.41490407090402</v>
      </c>
      <c r="DJ112" s="1">
        <v>0.41779056645870599</v>
      </c>
      <c r="DK112" s="5">
        <v>260.76446422302899</v>
      </c>
      <c r="DL112" s="1">
        <v>0.34540198263919097</v>
      </c>
      <c r="DM112" s="5">
        <v>61.893433179723502</v>
      </c>
      <c r="DN112" s="5">
        <v>815.44583610437803</v>
      </c>
      <c r="DO112" s="5">
        <v>480.14341122302801</v>
      </c>
      <c r="DP112" s="1">
        <v>0.58881091786158701</v>
      </c>
      <c r="DQ112" s="5">
        <v>433.12335718108102</v>
      </c>
      <c r="DR112" s="1">
        <v>0.53114914321009599</v>
      </c>
      <c r="DS112" s="5">
        <v>55.2</v>
      </c>
      <c r="DT112" s="5">
        <v>567.59261237886005</v>
      </c>
      <c r="DU112" s="5">
        <v>194.445564602611</v>
      </c>
      <c r="DV112" s="1">
        <v>0.34257944934776802</v>
      </c>
      <c r="DW112" s="5">
        <v>140.81205474626901</v>
      </c>
      <c r="DX112" s="1">
        <v>0.24808648258494101</v>
      </c>
      <c r="DY112" s="5">
        <v>62.420430107526897</v>
      </c>
      <c r="DZ112" s="5">
        <v>889.63152386115496</v>
      </c>
      <c r="EA112" s="5">
        <v>490.65727232394403</v>
      </c>
      <c r="EB112" s="1">
        <v>0.55152864884374497</v>
      </c>
      <c r="EC112" s="5">
        <v>427.32373499632502</v>
      </c>
      <c r="ED112" s="1">
        <v>0.48033789668520899</v>
      </c>
      <c r="EE112" s="5">
        <v>68.758064516128997</v>
      </c>
      <c r="EF112" s="5">
        <v>541.35187060035901</v>
      </c>
      <c r="EG112" s="5">
        <v>310.07241089781002</v>
      </c>
      <c r="EH112" s="1">
        <v>0.572774248575036</v>
      </c>
      <c r="EI112" s="5">
        <v>279.187243890405</v>
      </c>
      <c r="EJ112" s="1">
        <v>0.51572232230542903</v>
      </c>
      <c r="EK112" s="5">
        <v>37.336635944700497</v>
      </c>
      <c r="EL112" s="5">
        <v>619.96185620482504</v>
      </c>
      <c r="EM112" s="5">
        <v>363.61002229387498</v>
      </c>
      <c r="EN112" s="1">
        <v>0.58650386093067197</v>
      </c>
      <c r="EO112" s="5">
        <v>327.55430242740698</v>
      </c>
      <c r="EP112" s="1">
        <v>0.52834589604039905</v>
      </c>
      <c r="EQ112" s="5">
        <v>35.425268817204298</v>
      </c>
      <c r="ER112" s="5">
        <v>420.17506546596098</v>
      </c>
      <c r="ES112" s="5">
        <v>201.17804179469499</v>
      </c>
      <c r="ET112" s="1">
        <v>0.47879576474057101</v>
      </c>
      <c r="EU112" s="5">
        <v>175.83930046209699</v>
      </c>
      <c r="EV112" s="1">
        <v>0.41849056480087998</v>
      </c>
      <c r="EW112" s="5">
        <v>28.302688172042998</v>
      </c>
      <c r="EX112" s="5">
        <v>280.83968612131503</v>
      </c>
      <c r="EY112" s="5">
        <v>130.39748127527301</v>
      </c>
      <c r="EZ112" s="1">
        <v>0.46431287214494699</v>
      </c>
      <c r="FA112" s="5">
        <v>117.592864354009</v>
      </c>
      <c r="FB112" s="1">
        <v>0.41871882844653302</v>
      </c>
      <c r="FC112" s="5">
        <v>13.9677419354839</v>
      </c>
      <c r="FD112" s="4">
        <v>726.59926717553299</v>
      </c>
      <c r="FE112" s="4">
        <v>440.34022109356101</v>
      </c>
      <c r="FF112" s="1">
        <v>0.60602899147596201</v>
      </c>
      <c r="FG112" s="4">
        <v>388.043696511593</v>
      </c>
      <c r="FH112" s="1">
        <v>0.53405462135960102</v>
      </c>
      <c r="FI112" s="4">
        <v>62.3634408602151</v>
      </c>
      <c r="FJ112" s="4">
        <v>693.58914938109797</v>
      </c>
      <c r="FK112" s="4">
        <v>308.81072299274399</v>
      </c>
      <c r="FL112" s="1">
        <v>0.44523580460897</v>
      </c>
      <c r="FM112" s="4">
        <v>241.87461325098801</v>
      </c>
      <c r="FN112" s="1">
        <v>0.34872894633201401</v>
      </c>
      <c r="FO112" s="4">
        <v>56.175345622119799</v>
      </c>
      <c r="FP112" s="4">
        <v>1328.49738533609</v>
      </c>
      <c r="FQ112" s="4">
        <v>588.01299006568399</v>
      </c>
      <c r="FR112" s="1">
        <v>0.44261509021858297</v>
      </c>
      <c r="FS112" s="4">
        <v>482.23195020588997</v>
      </c>
      <c r="FT112" s="1">
        <v>0.36299051509528801</v>
      </c>
      <c r="FU112" s="4">
        <v>94.546774193548401</v>
      </c>
      <c r="FV112" s="4">
        <v>1718.7525714484</v>
      </c>
      <c r="FW112" s="4">
        <v>856.16552451899099</v>
      </c>
      <c r="FX112" s="1">
        <v>0.49813192354819102</v>
      </c>
      <c r="FY112" s="4">
        <v>743.12056621637998</v>
      </c>
      <c r="FZ112" s="1">
        <v>0.43236040984662999</v>
      </c>
      <c r="GA112" s="4">
        <v>122.920852534562</v>
      </c>
      <c r="GB112" s="4">
        <v>1383.03844848324</v>
      </c>
      <c r="GC112" s="4">
        <v>674.58897582563895</v>
      </c>
      <c r="GD112" s="1">
        <v>0.48775865672097102</v>
      </c>
      <c r="GE112" s="4">
        <v>573.93541192734995</v>
      </c>
      <c r="GF112" s="1">
        <v>0.41498153038100899</v>
      </c>
      <c r="GG112" s="4">
        <v>117.620430107527</v>
      </c>
      <c r="GH112" s="4">
        <v>1430.98339446151</v>
      </c>
      <c r="GI112" s="4">
        <v>800.72968322175495</v>
      </c>
      <c r="GJ112" s="1">
        <v>0.55956602034719904</v>
      </c>
      <c r="GK112" s="4">
        <v>706.51097888672996</v>
      </c>
      <c r="GL112" s="1">
        <v>0.49372409325028799</v>
      </c>
      <c r="GM112" s="4">
        <v>106.09470046083</v>
      </c>
      <c r="GN112" s="4">
        <v>1040.1369216707899</v>
      </c>
      <c r="GO112" s="4">
        <v>564.78806408856997</v>
      </c>
      <c r="GP112" s="1">
        <v>0.54299395812365103</v>
      </c>
      <c r="GQ112" s="4">
        <v>503.393602889504</v>
      </c>
      <c r="GR112" s="1">
        <v>0.483968593366435</v>
      </c>
      <c r="GS112" s="4">
        <v>63.727956989247303</v>
      </c>
      <c r="GT112" s="4">
        <v>280.83968612131503</v>
      </c>
      <c r="GU112" s="4">
        <v>130.39748127527301</v>
      </c>
      <c r="GV112" s="1">
        <v>0.46431287214494699</v>
      </c>
      <c r="GW112" s="4">
        <v>117.592864354009</v>
      </c>
      <c r="GX112" s="1">
        <v>0.41871882844653302</v>
      </c>
      <c r="GY112" s="4">
        <v>13.9677419354839</v>
      </c>
    </row>
    <row r="113" spans="1:207" s="8" customFormat="1" x14ac:dyDescent="0.25">
      <c r="A113" s="4" t="s">
        <v>220</v>
      </c>
      <c r="B113" s="4" t="s">
        <v>423</v>
      </c>
      <c r="C113" s="4" t="s">
        <v>424</v>
      </c>
      <c r="D113" s="30" t="s">
        <v>239</v>
      </c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>
        <v>0</v>
      </c>
      <c r="W113" s="5">
        <v>28.0491264353624</v>
      </c>
      <c r="X113" s="5">
        <v>1376.8671039590499</v>
      </c>
      <c r="Y113" s="5">
        <v>1319.27847890761</v>
      </c>
      <c r="Z113" s="5">
        <v>1683.4373456263099</v>
      </c>
      <c r="AA113" s="5">
        <v>1466.9768856430201</v>
      </c>
      <c r="AB113" s="5">
        <v>971.26965696081197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28.0491264353624</v>
      </c>
      <c r="AL113" s="5">
        <v>2696.1455828666599</v>
      </c>
      <c r="AM113" s="5">
        <v>3150.4142312693298</v>
      </c>
      <c r="AN113" s="5">
        <v>971.26965696081197</v>
      </c>
      <c r="AO113" s="5"/>
      <c r="AP113" s="5"/>
      <c r="AQ113" s="5"/>
      <c r="AR113" s="5"/>
      <c r="AS113" s="5">
        <v>2724.1947093020199</v>
      </c>
      <c r="AT113" s="5">
        <v>4121.6838882301399</v>
      </c>
      <c r="AU113" s="5">
        <f t="shared" si="28"/>
        <v>0</v>
      </c>
      <c r="AV113" s="5">
        <f t="shared" si="28"/>
        <v>0</v>
      </c>
      <c r="AW113" s="5">
        <f t="shared" si="29"/>
        <v>2724.1947093020199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28.0491264353624</v>
      </c>
      <c r="BI113" s="5">
        <v>1348.8179775236899</v>
      </c>
      <c r="BJ113" s="5">
        <v>-57.588625051441802</v>
      </c>
      <c r="BK113" s="5">
        <v>364.15886671869703</v>
      </c>
      <c r="BL113" s="6">
        <v>-216.460459983287</v>
      </c>
      <c r="BM113" s="5" t="s">
        <v>344</v>
      </c>
      <c r="BN113" s="4" t="s">
        <v>344</v>
      </c>
      <c r="BO113" s="7">
        <v>213</v>
      </c>
      <c r="BP113" s="7">
        <v>95</v>
      </c>
      <c r="BQ113" s="4" t="s">
        <v>249</v>
      </c>
      <c r="BR113" s="5"/>
      <c r="BS113" s="5"/>
      <c r="BT113" s="1"/>
      <c r="BU113" s="5"/>
      <c r="BV113" s="1"/>
      <c r="BW113" s="5"/>
      <c r="BX113" s="5"/>
      <c r="BY113" s="5"/>
      <c r="BZ113" s="1"/>
      <c r="CA113" s="5"/>
      <c r="CB113" s="1"/>
      <c r="CC113" s="5"/>
      <c r="CD113" s="5"/>
      <c r="CE113" s="5"/>
      <c r="CF113" s="1"/>
      <c r="CG113" s="5"/>
      <c r="CH113" s="1"/>
      <c r="CI113" s="5"/>
      <c r="CJ113" s="5"/>
      <c r="CK113" s="5"/>
      <c r="CL113" s="1"/>
      <c r="CM113" s="5"/>
      <c r="CN113" s="1"/>
      <c r="CO113" s="5"/>
      <c r="CP113" s="5"/>
      <c r="CQ113" s="5"/>
      <c r="CR113" s="1"/>
      <c r="CS113" s="5"/>
      <c r="CT113" s="1"/>
      <c r="CU113" s="5"/>
      <c r="CV113" s="5"/>
      <c r="CW113" s="5"/>
      <c r="CX113" s="1"/>
      <c r="CY113" s="5"/>
      <c r="CZ113" s="1"/>
      <c r="DA113" s="5"/>
      <c r="DB113" s="5"/>
      <c r="DC113" s="5"/>
      <c r="DD113" s="1"/>
      <c r="DE113" s="5"/>
      <c r="DF113" s="1"/>
      <c r="DG113" s="5"/>
      <c r="DH113" s="5"/>
      <c r="DI113" s="5"/>
      <c r="DJ113" s="1"/>
      <c r="DK113" s="5"/>
      <c r="DL113" s="1"/>
      <c r="DM113" s="5"/>
      <c r="DN113" s="5">
        <v>0</v>
      </c>
      <c r="DO113" s="5">
        <v>-123.436462720785</v>
      </c>
      <c r="DP113" s="1"/>
      <c r="DQ113" s="5">
        <v>-133.74500853447199</v>
      </c>
      <c r="DR113" s="1"/>
      <c r="DS113" s="5">
        <v>9.93333333333333</v>
      </c>
      <c r="DT113" s="5">
        <v>28.0491264353624</v>
      </c>
      <c r="DU113" s="5">
        <v>-1061.0393019208</v>
      </c>
      <c r="DV113" s="1">
        <v>-37.8278911596732</v>
      </c>
      <c r="DW113" s="5">
        <v>-1202.20018244107</v>
      </c>
      <c r="DX113" s="1">
        <v>-42.860521350334203</v>
      </c>
      <c r="DY113" s="5">
        <v>123.5</v>
      </c>
      <c r="DZ113" s="5">
        <v>1376.8671039590499</v>
      </c>
      <c r="EA113" s="5">
        <v>-476.20862739347001</v>
      </c>
      <c r="EB113" s="1">
        <v>-0.345863900752786</v>
      </c>
      <c r="EC113" s="5">
        <v>-685.47409822887698</v>
      </c>
      <c r="ED113" s="1">
        <v>-0.49785058867181903</v>
      </c>
      <c r="EE113" s="5">
        <v>170.43870967741901</v>
      </c>
      <c r="EF113" s="5">
        <v>1319.27986057312</v>
      </c>
      <c r="EG113" s="5">
        <v>-601.441099337178</v>
      </c>
      <c r="EH113" s="1">
        <v>-0.45588590966279002</v>
      </c>
      <c r="EI113" s="5">
        <v>-812.61422477071096</v>
      </c>
      <c r="EJ113" s="1">
        <v>-0.61595287630457196</v>
      </c>
      <c r="EK113" s="5">
        <v>179.29838709677401</v>
      </c>
      <c r="EL113" s="5">
        <v>1683.39329210801</v>
      </c>
      <c r="EM113" s="5">
        <v>-285.83415133092001</v>
      </c>
      <c r="EN113" s="1">
        <v>-0.169796418145987</v>
      </c>
      <c r="EO113" s="5">
        <v>-532.77550254089101</v>
      </c>
      <c r="EP113" s="1">
        <v>-0.31648902549310398</v>
      </c>
      <c r="EQ113" s="5">
        <v>186.665591397849</v>
      </c>
      <c r="ER113" s="5">
        <v>1466.70806891744</v>
      </c>
      <c r="ES113" s="5">
        <v>-423.40441008047799</v>
      </c>
      <c r="ET113" s="1">
        <v>-0.28867667605659802</v>
      </c>
      <c r="EU113" s="5">
        <v>-701.86406000838497</v>
      </c>
      <c r="EV113" s="1">
        <v>-0.478530168942496</v>
      </c>
      <c r="EW113" s="5">
        <v>230.47177419354799</v>
      </c>
      <c r="EX113" s="5">
        <v>971.20644852411499</v>
      </c>
      <c r="EY113" s="5">
        <v>-411.33856458245702</v>
      </c>
      <c r="EZ113" s="1">
        <v>-0.42353360112831201</v>
      </c>
      <c r="FA113" s="5">
        <v>-605.10810360566097</v>
      </c>
      <c r="FB113" s="1">
        <v>-0.623047864360052</v>
      </c>
      <c r="FC113" s="5">
        <v>170.27634408602199</v>
      </c>
      <c r="FD113" s="4">
        <v>0</v>
      </c>
      <c r="FE113" s="4">
        <v>0</v>
      </c>
      <c r="FF113" s="1"/>
      <c r="FG113" s="4">
        <v>0</v>
      </c>
      <c r="FH113" s="1"/>
      <c r="FI113" s="4">
        <v>0</v>
      </c>
      <c r="FJ113" s="4">
        <v>0</v>
      </c>
      <c r="FK113" s="4">
        <v>0</v>
      </c>
      <c r="FL113" s="1"/>
      <c r="FM113" s="4">
        <v>0</v>
      </c>
      <c r="FN113" s="1"/>
      <c r="FO113" s="4">
        <v>0</v>
      </c>
      <c r="FP113" s="4">
        <v>0</v>
      </c>
      <c r="FQ113" s="4">
        <v>0</v>
      </c>
      <c r="FR113" s="1"/>
      <c r="FS113" s="4">
        <v>0</v>
      </c>
      <c r="FT113" s="1"/>
      <c r="FU113" s="4">
        <v>0</v>
      </c>
      <c r="FV113" s="4">
        <v>0</v>
      </c>
      <c r="FW113" s="4">
        <v>0</v>
      </c>
      <c r="FX113" s="1"/>
      <c r="FY113" s="4">
        <v>0</v>
      </c>
      <c r="FZ113" s="1"/>
      <c r="GA113" s="4">
        <v>0</v>
      </c>
      <c r="GB113" s="4">
        <v>28.0491264353624</v>
      </c>
      <c r="GC113" s="4">
        <v>-1184.4757646415801</v>
      </c>
      <c r="GD113" s="1">
        <v>-42.2286151182334</v>
      </c>
      <c r="GE113" s="4">
        <v>-1335.9451909755501</v>
      </c>
      <c r="GF113" s="1">
        <v>-47.6287628441533</v>
      </c>
      <c r="GG113" s="4">
        <v>133.433333333333</v>
      </c>
      <c r="GH113" s="4">
        <v>2696.1469645321799</v>
      </c>
      <c r="GI113" s="4">
        <v>-1077.6497267306499</v>
      </c>
      <c r="GJ113" s="1">
        <v>-0.39969992025922002</v>
      </c>
      <c r="GK113" s="4">
        <v>-1498.08832299959</v>
      </c>
      <c r="GL113" s="1">
        <v>-0.55564045384281502</v>
      </c>
      <c r="GM113" s="4">
        <v>349.73709677419401</v>
      </c>
      <c r="GN113" s="4">
        <v>3150.1013610254499</v>
      </c>
      <c r="GO113" s="4">
        <v>-709.238561411398</v>
      </c>
      <c r="GP113" s="1">
        <v>-0.22514785402985299</v>
      </c>
      <c r="GQ113" s="4">
        <v>-1234.6395625492801</v>
      </c>
      <c r="GR113" s="1">
        <v>-0.391936455704196</v>
      </c>
      <c r="GS113" s="4">
        <v>417.13736559139801</v>
      </c>
      <c r="GT113" s="4">
        <v>971.20644852411499</v>
      </c>
      <c r="GU113" s="4">
        <v>-411.33856458245702</v>
      </c>
      <c r="GV113" s="1">
        <v>-0.42353360112831201</v>
      </c>
      <c r="GW113" s="4">
        <v>-605.10810360566097</v>
      </c>
      <c r="GX113" s="1">
        <v>-0.623047864360052</v>
      </c>
      <c r="GY113" s="4">
        <v>170.27634408602199</v>
      </c>
    </row>
    <row r="114" spans="1:207" s="8" customFormat="1" x14ac:dyDescent="0.25">
      <c r="A114" s="4" t="s">
        <v>220</v>
      </c>
      <c r="B114" s="4" t="s">
        <v>425</v>
      </c>
      <c r="C114" s="4" t="s">
        <v>426</v>
      </c>
      <c r="D114" s="30" t="s">
        <v>223</v>
      </c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>
        <v>128.88098162617999</v>
      </c>
      <c r="U114" s="5">
        <v>527.04260324758502</v>
      </c>
      <c r="V114" s="5">
        <v>691.50987749377498</v>
      </c>
      <c r="W114" s="5">
        <v>759.46291570012795</v>
      </c>
      <c r="X114" s="5">
        <v>665.23985347769997</v>
      </c>
      <c r="Y114" s="5">
        <v>503.65846757059597</v>
      </c>
      <c r="Z114" s="5">
        <v>440.37542083596901</v>
      </c>
      <c r="AA114" s="5">
        <v>335.47352050651898</v>
      </c>
      <c r="AB114" s="5">
        <v>231.86608860369901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655.92358487376498</v>
      </c>
      <c r="AK114" s="5">
        <v>1450.9727931939001</v>
      </c>
      <c r="AL114" s="5">
        <v>1168.8983210483</v>
      </c>
      <c r="AM114" s="5">
        <v>775.84894134248805</v>
      </c>
      <c r="AN114" s="5">
        <v>231.86608860369901</v>
      </c>
      <c r="AO114" s="5"/>
      <c r="AP114" s="5"/>
      <c r="AQ114" s="5"/>
      <c r="AR114" s="5">
        <v>655.92358487376498</v>
      </c>
      <c r="AS114" s="5">
        <v>2619.8711142421998</v>
      </c>
      <c r="AT114" s="5">
        <v>1007.71502994619</v>
      </c>
      <c r="AU114" s="5">
        <f t="shared" si="28"/>
        <v>0</v>
      </c>
      <c r="AV114" s="5">
        <f t="shared" si="28"/>
        <v>655.92358487376498</v>
      </c>
      <c r="AW114" s="5">
        <f t="shared" si="29"/>
        <v>1963.947529368435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128.88098162617999</v>
      </c>
      <c r="BF114" s="5">
        <v>398.161621621405</v>
      </c>
      <c r="BG114" s="5">
        <v>164.46727424618999</v>
      </c>
      <c r="BH114" s="5">
        <v>67.9530382063529</v>
      </c>
      <c r="BI114" s="5">
        <v>-94.223062222428098</v>
      </c>
      <c r="BJ114" s="5">
        <v>-161.58138590710399</v>
      </c>
      <c r="BK114" s="5">
        <v>-63.283046734627099</v>
      </c>
      <c r="BL114" s="6">
        <v>-104.90190032945</v>
      </c>
      <c r="BM114" s="5" t="s">
        <v>244</v>
      </c>
      <c r="BN114" s="4" t="s">
        <v>224</v>
      </c>
      <c r="BO114" s="7">
        <v>93</v>
      </c>
      <c r="BP114" s="7">
        <v>96</v>
      </c>
      <c r="BQ114" s="4" t="s">
        <v>249</v>
      </c>
      <c r="BR114" s="5"/>
      <c r="BS114" s="5"/>
      <c r="BT114" s="1"/>
      <c r="BU114" s="5"/>
      <c r="BV114" s="1"/>
      <c r="BW114" s="5"/>
      <c r="BX114" s="5"/>
      <c r="BY114" s="5"/>
      <c r="BZ114" s="1"/>
      <c r="CA114" s="5"/>
      <c r="CB114" s="1"/>
      <c r="CC114" s="5"/>
      <c r="CD114" s="5"/>
      <c r="CE114" s="5"/>
      <c r="CF114" s="1"/>
      <c r="CG114" s="5"/>
      <c r="CH114" s="1"/>
      <c r="CI114" s="5"/>
      <c r="CJ114" s="5"/>
      <c r="CK114" s="5"/>
      <c r="CL114" s="1"/>
      <c r="CM114" s="5"/>
      <c r="CN114" s="1"/>
      <c r="CO114" s="5"/>
      <c r="CP114" s="5"/>
      <c r="CQ114" s="5"/>
      <c r="CR114" s="1"/>
      <c r="CS114" s="5"/>
      <c r="CT114" s="1"/>
      <c r="CU114" s="5"/>
      <c r="CV114" s="5"/>
      <c r="CW114" s="5"/>
      <c r="CX114" s="1"/>
      <c r="CY114" s="5"/>
      <c r="CZ114" s="1"/>
      <c r="DA114" s="5"/>
      <c r="DB114" s="5">
        <v>133.91556224259301</v>
      </c>
      <c r="DC114" s="5">
        <v>91.144276471369693</v>
      </c>
      <c r="DD114" s="1">
        <v>0.68061004221643995</v>
      </c>
      <c r="DE114" s="5">
        <v>61.481672028507099</v>
      </c>
      <c r="DF114" s="1">
        <v>0.45910774669437299</v>
      </c>
      <c r="DG114" s="5">
        <v>34.5903225806452</v>
      </c>
      <c r="DH114" s="5">
        <v>539.32321161100799</v>
      </c>
      <c r="DI114" s="5">
        <v>353.11798355424901</v>
      </c>
      <c r="DJ114" s="1">
        <v>0.65474278865071101</v>
      </c>
      <c r="DK114" s="5">
        <v>227.03135619521001</v>
      </c>
      <c r="DL114" s="1">
        <v>0.42095602656716002</v>
      </c>
      <c r="DM114" s="5">
        <v>131.476889400922</v>
      </c>
      <c r="DN114" s="5">
        <v>673.67607397976803</v>
      </c>
      <c r="DO114" s="5">
        <v>440.56940559288699</v>
      </c>
      <c r="DP114" s="1">
        <v>0.65397810996938899</v>
      </c>
      <c r="DQ114" s="5">
        <v>296.97591788002097</v>
      </c>
      <c r="DR114" s="1">
        <v>0.44082895229694502</v>
      </c>
      <c r="DS114" s="5">
        <v>139.26096774193499</v>
      </c>
      <c r="DT114" s="5">
        <v>697.41888359720201</v>
      </c>
      <c r="DU114" s="5">
        <v>451.78120831783099</v>
      </c>
      <c r="DV114" s="1">
        <v>0.64779032937507797</v>
      </c>
      <c r="DW114" s="5">
        <v>295.73273795169899</v>
      </c>
      <c r="DX114" s="1">
        <v>0.42403890245464099</v>
      </c>
      <c r="DY114" s="5">
        <v>168.008064516129</v>
      </c>
      <c r="DZ114" s="5">
        <v>627.42502389360504</v>
      </c>
      <c r="EA114" s="5">
        <v>398.34655633010698</v>
      </c>
      <c r="EB114" s="1">
        <v>0.63489108843331099</v>
      </c>
      <c r="EC114" s="5">
        <v>245.16337394525101</v>
      </c>
      <c r="ED114" s="1">
        <v>0.39074529164272598</v>
      </c>
      <c r="EE114" s="5">
        <v>169.49354838709701</v>
      </c>
      <c r="EF114" s="5">
        <v>498.48143820458898</v>
      </c>
      <c r="EG114" s="5">
        <v>312.16311678413399</v>
      </c>
      <c r="EH114" s="1">
        <v>0.62622816590417296</v>
      </c>
      <c r="EI114" s="5">
        <v>163.90895306567299</v>
      </c>
      <c r="EJ114" s="1">
        <v>0.32881656267088699</v>
      </c>
      <c r="EK114" s="5">
        <v>154.265668202765</v>
      </c>
      <c r="EL114" s="5">
        <v>441.05647454337202</v>
      </c>
      <c r="EM114" s="5">
        <v>216.966847426762</v>
      </c>
      <c r="EN114" s="1">
        <v>0.49192532011096501</v>
      </c>
      <c r="EO114" s="5">
        <v>78.8123219809669</v>
      </c>
      <c r="EP114" s="1">
        <v>0.17868986519824201</v>
      </c>
      <c r="EQ114" s="5">
        <v>153.52956989247301</v>
      </c>
      <c r="ER114" s="5">
        <v>335.37669723463699</v>
      </c>
      <c r="ES114" s="5">
        <v>153.37606857806099</v>
      </c>
      <c r="ET114" s="1">
        <v>0.45732476299853198</v>
      </c>
      <c r="EU114" s="5">
        <v>18.6630604827795</v>
      </c>
      <c r="EV114" s="1">
        <v>5.5648053775550099E-2</v>
      </c>
      <c r="EW114" s="5">
        <v>136.96908602150501</v>
      </c>
      <c r="EX114" s="5">
        <v>227.66909269366499</v>
      </c>
      <c r="EY114" s="5">
        <v>108.131854024445</v>
      </c>
      <c r="EZ114" s="1">
        <v>0.47495183797275098</v>
      </c>
      <c r="FA114" s="5">
        <v>28.528349266615901</v>
      </c>
      <c r="FB114" s="1">
        <v>0.12530620177329699</v>
      </c>
      <c r="FC114" s="5">
        <v>82.861290322580601</v>
      </c>
      <c r="FD114" s="4">
        <v>0</v>
      </c>
      <c r="FE114" s="4">
        <v>0</v>
      </c>
      <c r="FF114" s="1"/>
      <c r="FG114" s="4">
        <v>0</v>
      </c>
      <c r="FH114" s="1"/>
      <c r="FI114" s="4">
        <v>0</v>
      </c>
      <c r="FJ114" s="4">
        <v>0</v>
      </c>
      <c r="FK114" s="4">
        <v>0</v>
      </c>
      <c r="FL114" s="1"/>
      <c r="FM114" s="4">
        <v>0</v>
      </c>
      <c r="FN114" s="1"/>
      <c r="FO114" s="4">
        <v>0</v>
      </c>
      <c r="FP114" s="4">
        <v>0</v>
      </c>
      <c r="FQ114" s="4">
        <v>0</v>
      </c>
      <c r="FR114" s="1"/>
      <c r="FS114" s="4">
        <v>0</v>
      </c>
      <c r="FT114" s="1"/>
      <c r="FU114" s="4">
        <v>0</v>
      </c>
      <c r="FV114" s="4">
        <v>673.23877385360197</v>
      </c>
      <c r="FW114" s="4">
        <v>444.26226002561901</v>
      </c>
      <c r="FX114" s="1">
        <v>0.65988810698271705</v>
      </c>
      <c r="FY114" s="4">
        <v>288.51302822371701</v>
      </c>
      <c r="FZ114" s="1">
        <v>0.42854487802637298</v>
      </c>
      <c r="GA114" s="4">
        <v>166.067211981567</v>
      </c>
      <c r="GB114" s="4">
        <v>1371.09495757697</v>
      </c>
      <c r="GC114" s="4">
        <v>892.35061391071804</v>
      </c>
      <c r="GD114" s="1">
        <v>0.65083064377080002</v>
      </c>
      <c r="GE114" s="4">
        <v>592.70865583171906</v>
      </c>
      <c r="GF114" s="1">
        <v>0.43228855343408701</v>
      </c>
      <c r="GG114" s="4">
        <v>307.26903225806501</v>
      </c>
      <c r="GH114" s="4">
        <v>1125.9064620981901</v>
      </c>
      <c r="GI114" s="4">
        <v>710.50967311424097</v>
      </c>
      <c r="GJ114" s="1">
        <v>0.63105568449279903</v>
      </c>
      <c r="GK114" s="4">
        <v>409.07232701092403</v>
      </c>
      <c r="GL114" s="1">
        <v>0.36332709757131498</v>
      </c>
      <c r="GM114" s="4">
        <v>323.75921658986198</v>
      </c>
      <c r="GN114" s="4">
        <v>776.43317177800895</v>
      </c>
      <c r="GO114" s="4">
        <v>370.342916004823</v>
      </c>
      <c r="GP114" s="1">
        <v>0.47697977039897499</v>
      </c>
      <c r="GQ114" s="4">
        <v>97.4753824637463</v>
      </c>
      <c r="GR114" s="1">
        <v>0.12554252704135599</v>
      </c>
      <c r="GS114" s="4">
        <v>290.49865591397901</v>
      </c>
      <c r="GT114" s="4">
        <v>227.66909269366499</v>
      </c>
      <c r="GU114" s="4">
        <v>108.131854024445</v>
      </c>
      <c r="GV114" s="1">
        <v>0.47495183797275098</v>
      </c>
      <c r="GW114" s="4">
        <v>28.528349266615901</v>
      </c>
      <c r="GX114" s="1">
        <v>0.12530620177329699</v>
      </c>
      <c r="GY114" s="4">
        <v>82.861290322580601</v>
      </c>
    </row>
    <row r="115" spans="1:207" s="8" customFormat="1" x14ac:dyDescent="0.25">
      <c r="A115" s="4" t="s">
        <v>220</v>
      </c>
      <c r="B115" s="4" t="s">
        <v>427</v>
      </c>
      <c r="C115" s="4" t="s">
        <v>428</v>
      </c>
      <c r="D115" s="30" t="s">
        <v>232</v>
      </c>
      <c r="E115" s="4"/>
      <c r="F115" s="5">
        <v>483.74678190858799</v>
      </c>
      <c r="G115" s="5">
        <v>1193.8589461542399</v>
      </c>
      <c r="H115" s="5">
        <v>1818.9687518076501</v>
      </c>
      <c r="I115" s="5">
        <v>1361.6003430675701</v>
      </c>
      <c r="J115" s="5">
        <v>755.14627999773995</v>
      </c>
      <c r="K115" s="5">
        <v>533.51575622071505</v>
      </c>
      <c r="L115" s="5">
        <v>383.59914870322302</v>
      </c>
      <c r="M115" s="5">
        <v>298.25259139270702</v>
      </c>
      <c r="N115" s="5">
        <v>456.299433158596</v>
      </c>
      <c r="O115" s="5">
        <v>379.398457137577</v>
      </c>
      <c r="P115" s="5">
        <v>53.680230968086498</v>
      </c>
      <c r="Q115" s="5">
        <v>120.017774178275</v>
      </c>
      <c r="R115" s="5">
        <v>203.51835599012699</v>
      </c>
      <c r="S115" s="5">
        <v>96.813556381681494</v>
      </c>
      <c r="T115" s="5">
        <v>320.19130224773102</v>
      </c>
      <c r="U115" s="5">
        <v>538.90056492915596</v>
      </c>
      <c r="V115" s="5">
        <v>621.13372282630598</v>
      </c>
      <c r="W115" s="5">
        <v>473.96704801012498</v>
      </c>
      <c r="X115" s="5">
        <v>472.11876827575099</v>
      </c>
      <c r="Y115" s="5">
        <v>1044.74524167504</v>
      </c>
      <c r="Z115" s="5">
        <v>606.25884114493897</v>
      </c>
      <c r="AA115" s="5">
        <v>152.85453489475199</v>
      </c>
      <c r="AB115" s="5">
        <v>46.295768567104197</v>
      </c>
      <c r="AC115" s="5">
        <v>1677.6057280628299</v>
      </c>
      <c r="AD115" s="5">
        <v>3180.5690948752199</v>
      </c>
      <c r="AE115" s="5">
        <v>1288.6620362184501</v>
      </c>
      <c r="AF115" s="5">
        <v>681.85174009593004</v>
      </c>
      <c r="AG115" s="5">
        <v>835.69789029617198</v>
      </c>
      <c r="AH115" s="5">
        <v>173.69800514636199</v>
      </c>
      <c r="AI115" s="5">
        <v>300.33191237180802</v>
      </c>
      <c r="AJ115" s="5">
        <v>859.09186717688704</v>
      </c>
      <c r="AK115" s="5">
        <v>1095.10077083643</v>
      </c>
      <c r="AL115" s="5">
        <v>1516.86400995079</v>
      </c>
      <c r="AM115" s="5">
        <v>759.11337603969105</v>
      </c>
      <c r="AN115" s="5">
        <v>46.295768567104197</v>
      </c>
      <c r="AO115" s="5">
        <v>4858.1748229380401</v>
      </c>
      <c r="AP115" s="5">
        <v>1970.51377631438</v>
      </c>
      <c r="AQ115" s="5">
        <v>1009.39589544253</v>
      </c>
      <c r="AR115" s="5">
        <v>1159.4237795486899</v>
      </c>
      <c r="AS115" s="5">
        <v>2611.9647807872202</v>
      </c>
      <c r="AT115" s="5">
        <v>805.40914460679505</v>
      </c>
      <c r="AU115" s="5">
        <f t="shared" si="28"/>
        <v>-961.11788087185005</v>
      </c>
      <c r="AV115" s="5">
        <f t="shared" si="28"/>
        <v>150.02788410615995</v>
      </c>
      <c r="AW115" s="5">
        <f t="shared" si="29"/>
        <v>1452.5410012385303</v>
      </c>
      <c r="AX115" s="5">
        <v>-85.346557310515195</v>
      </c>
      <c r="AY115" s="5">
        <v>158.04684176588799</v>
      </c>
      <c r="AZ115" s="5">
        <v>-76.900976021018906</v>
      </c>
      <c r="BA115" s="5">
        <v>-325.71822616948998</v>
      </c>
      <c r="BB115" s="5">
        <v>66.337543210188798</v>
      </c>
      <c r="BC115" s="5">
        <v>83.500581811851205</v>
      </c>
      <c r="BD115" s="5">
        <v>-106.704799608445</v>
      </c>
      <c r="BE115" s="5">
        <v>223.377745866049</v>
      </c>
      <c r="BF115" s="5">
        <v>218.709262681426</v>
      </c>
      <c r="BG115" s="5">
        <v>82.233157897149795</v>
      </c>
      <c r="BH115" s="5">
        <v>-147.166674816181</v>
      </c>
      <c r="BI115" s="5">
        <v>-1.8482797343739901</v>
      </c>
      <c r="BJ115" s="5">
        <v>572.62647339928503</v>
      </c>
      <c r="BK115" s="5">
        <v>-438.48640053009802</v>
      </c>
      <c r="BL115" s="6">
        <v>-453.40430625018598</v>
      </c>
      <c r="BM115" s="5" t="s">
        <v>344</v>
      </c>
      <c r="BN115" s="4" t="s">
        <v>344</v>
      </c>
      <c r="BO115" s="7">
        <v>192</v>
      </c>
      <c r="BP115" s="7">
        <v>97</v>
      </c>
      <c r="BQ115" s="4" t="s">
        <v>249</v>
      </c>
      <c r="BR115" s="5">
        <v>456.299433158596</v>
      </c>
      <c r="BS115" s="5">
        <v>301.44388264268298</v>
      </c>
      <c r="BT115" s="1">
        <v>0.66062734410171797</v>
      </c>
      <c r="BU115" s="5">
        <v>230.192622129304</v>
      </c>
      <c r="BV115" s="1">
        <v>0.50447711612496404</v>
      </c>
      <c r="BW115" s="5">
        <v>41.168010752688197</v>
      </c>
      <c r="BX115" s="5">
        <v>379.398457137577</v>
      </c>
      <c r="BY115" s="5">
        <v>274.07483171559198</v>
      </c>
      <c r="BZ115" s="1">
        <v>0.722393110882386</v>
      </c>
      <c r="CA115" s="5">
        <v>130.99797354219899</v>
      </c>
      <c r="CB115" s="1">
        <v>0.34527808713438302</v>
      </c>
      <c r="CC115" s="5">
        <v>45.447311827957002</v>
      </c>
      <c r="CD115" s="5">
        <v>53.680230968086498</v>
      </c>
      <c r="CE115" s="5">
        <v>32.991991181699802</v>
      </c>
      <c r="CF115" s="1">
        <v>0.61460225834933402</v>
      </c>
      <c r="CG115" s="5">
        <v>-5.7360341839500704</v>
      </c>
      <c r="CH115" s="1">
        <v>-0.106855616686154</v>
      </c>
      <c r="CI115" s="5">
        <v>13.8247311827957</v>
      </c>
      <c r="CJ115" s="5">
        <v>120.017774178275</v>
      </c>
      <c r="CK115" s="5">
        <v>78.457211799216296</v>
      </c>
      <c r="CL115" s="1">
        <v>0.653713271524894</v>
      </c>
      <c r="CM115" s="5">
        <v>207.049396287078</v>
      </c>
      <c r="CN115" s="1">
        <v>1.7251561087903999</v>
      </c>
      <c r="CO115" s="5">
        <v>29.8220046082949</v>
      </c>
      <c r="CP115" s="5">
        <v>203.51835599012699</v>
      </c>
      <c r="CQ115" s="5">
        <v>132.519356327069</v>
      </c>
      <c r="CR115" s="1">
        <v>0.65114203425217498</v>
      </c>
      <c r="CS115" s="5">
        <v>88.379020054208794</v>
      </c>
      <c r="CT115" s="1">
        <v>0.43425576835190399</v>
      </c>
      <c r="CU115" s="5">
        <v>49.006451612903199</v>
      </c>
      <c r="CV115" s="5">
        <v>96.813556381681494</v>
      </c>
      <c r="CW115" s="5">
        <v>29.537966352759</v>
      </c>
      <c r="CX115" s="1">
        <v>0.30510155247584803</v>
      </c>
      <c r="CY115" s="5">
        <v>-9.8009041732226496</v>
      </c>
      <c r="CZ115" s="1">
        <v>-0.10123483259496401</v>
      </c>
      <c r="DA115" s="5">
        <v>35.110215053763397</v>
      </c>
      <c r="DB115" s="5">
        <v>320.19130224773102</v>
      </c>
      <c r="DC115" s="5">
        <v>151.34063130319399</v>
      </c>
      <c r="DD115" s="1">
        <v>0.47265690929387599</v>
      </c>
      <c r="DE115" s="5">
        <v>61.534526388971599</v>
      </c>
      <c r="DF115" s="1">
        <v>0.19218050570706199</v>
      </c>
      <c r="DG115" s="5">
        <v>59.653763440860203</v>
      </c>
      <c r="DH115" s="5">
        <v>538.90056492915596</v>
      </c>
      <c r="DI115" s="5">
        <v>204.666054353199</v>
      </c>
      <c r="DJ115" s="1">
        <v>0.37978444943753997</v>
      </c>
      <c r="DK115" s="5">
        <v>143.926585050753</v>
      </c>
      <c r="DL115" s="1">
        <v>0.267074474248647</v>
      </c>
      <c r="DM115" s="5">
        <v>106.327188940092</v>
      </c>
      <c r="DN115" s="5">
        <v>621.32229124649496</v>
      </c>
      <c r="DO115" s="5">
        <v>168.99167756483001</v>
      </c>
      <c r="DP115" s="1">
        <v>0.27198714732381302</v>
      </c>
      <c r="DQ115" s="5">
        <v>36.914375368953003</v>
      </c>
      <c r="DR115" s="1">
        <v>5.9412604197566297E-2</v>
      </c>
      <c r="DS115" s="5">
        <v>118.306451612903</v>
      </c>
      <c r="DT115" s="5">
        <v>474.09876247048601</v>
      </c>
      <c r="DU115" s="5">
        <v>27.947048899194101</v>
      </c>
      <c r="DV115" s="1">
        <v>5.8947736445386499E-2</v>
      </c>
      <c r="DW115" s="5">
        <v>-86.942907427267201</v>
      </c>
      <c r="DX115" s="1">
        <v>-0.183385645164344</v>
      </c>
      <c r="DY115" s="5">
        <v>94.953655913978494</v>
      </c>
      <c r="DZ115" s="5">
        <v>472.11882977374103</v>
      </c>
      <c r="EA115" s="5">
        <v>-129.740835028406</v>
      </c>
      <c r="EB115" s="1">
        <v>-0.27480546601071298</v>
      </c>
      <c r="EC115" s="5">
        <v>-207.684950372618</v>
      </c>
      <c r="ED115" s="1">
        <v>-0.43989973980099401</v>
      </c>
      <c r="EE115" s="5">
        <v>135.860752688172</v>
      </c>
      <c r="EF115" s="5">
        <v>1044.7133131115299</v>
      </c>
      <c r="EG115" s="5">
        <v>682.82877048007697</v>
      </c>
      <c r="EH115" s="1">
        <v>0.65360397145353699</v>
      </c>
      <c r="EI115" s="5">
        <v>556.51578251539001</v>
      </c>
      <c r="EJ115" s="1">
        <v>0.53269712899310895</v>
      </c>
      <c r="EK115" s="5">
        <v>122.935714285714</v>
      </c>
      <c r="EL115" s="5">
        <v>606.25718759996903</v>
      </c>
      <c r="EM115" s="5">
        <v>342.12966536543399</v>
      </c>
      <c r="EN115" s="1">
        <v>0.56433090174129896</v>
      </c>
      <c r="EO115" s="5">
        <v>265.32471575516098</v>
      </c>
      <c r="EP115" s="1">
        <v>0.437643827045614</v>
      </c>
      <c r="EQ115" s="5">
        <v>82.691397849462405</v>
      </c>
      <c r="ER115" s="5">
        <v>152.85517098411</v>
      </c>
      <c r="ES115" s="5">
        <v>34.939047085947898</v>
      </c>
      <c r="ET115" s="1">
        <v>0.22857615389131899</v>
      </c>
      <c r="EU115" s="5">
        <v>-14.858650325186399</v>
      </c>
      <c r="EV115" s="1">
        <v>-9.7207377607990905E-2</v>
      </c>
      <c r="EW115" s="5">
        <v>33.683870967741903</v>
      </c>
      <c r="EX115" s="5">
        <v>46.295768567104197</v>
      </c>
      <c r="EY115" s="5">
        <v>58.316965006770502</v>
      </c>
      <c r="EZ115" s="1">
        <v>1.2596608029574501</v>
      </c>
      <c r="FA115" s="5">
        <v>37.669484648959497</v>
      </c>
      <c r="FB115" s="1">
        <v>0.81367014340325305</v>
      </c>
      <c r="FC115" s="5">
        <v>2</v>
      </c>
      <c r="FD115" s="4">
        <v>835.69789029617198</v>
      </c>
      <c r="FE115" s="4">
        <v>575.518714358274</v>
      </c>
      <c r="FF115" s="1">
        <v>0.68866838248725204</v>
      </c>
      <c r="FG115" s="4">
        <v>361.19059567150299</v>
      </c>
      <c r="FH115" s="1">
        <v>0.432202354302338</v>
      </c>
      <c r="FI115" s="4">
        <v>86.615322580645199</v>
      </c>
      <c r="FJ115" s="4">
        <v>173.69800514636199</v>
      </c>
      <c r="FK115" s="4">
        <v>111.449202980916</v>
      </c>
      <c r="FL115" s="1">
        <v>0.64162626903519404</v>
      </c>
      <c r="FM115" s="4">
        <v>201.31336210312799</v>
      </c>
      <c r="FN115" s="1">
        <v>1.15898488260413</v>
      </c>
      <c r="FO115" s="4">
        <v>43.646735791090599</v>
      </c>
      <c r="FP115" s="4">
        <v>300.33191237180802</v>
      </c>
      <c r="FQ115" s="4">
        <v>162.05732267982799</v>
      </c>
      <c r="FR115" s="1">
        <v>0.53959408242705398</v>
      </c>
      <c r="FS115" s="4">
        <v>78.578115880986203</v>
      </c>
      <c r="FT115" s="1">
        <v>0.26163758376668</v>
      </c>
      <c r="FU115" s="4">
        <v>84.116666666666703</v>
      </c>
      <c r="FV115" s="4">
        <v>859.09186717688704</v>
      </c>
      <c r="FW115" s="4">
        <v>356.00668565639199</v>
      </c>
      <c r="FX115" s="1">
        <v>0.41439885448606001</v>
      </c>
      <c r="FY115" s="4">
        <v>205.46111143972499</v>
      </c>
      <c r="FZ115" s="1">
        <v>0.239160815379271</v>
      </c>
      <c r="GA115" s="4">
        <v>165.980952380952</v>
      </c>
      <c r="GB115" s="4">
        <v>1095.4210537169799</v>
      </c>
      <c r="GC115" s="4">
        <v>196.938726464024</v>
      </c>
      <c r="GD115" s="1">
        <v>0.179783587138271</v>
      </c>
      <c r="GE115" s="4">
        <v>-50.028532058314198</v>
      </c>
      <c r="GF115" s="1">
        <v>-4.5670595693370598E-2</v>
      </c>
      <c r="GG115" s="4">
        <v>213.260107526882</v>
      </c>
      <c r="GH115" s="4">
        <v>1516.8321428852701</v>
      </c>
      <c r="GI115" s="4">
        <v>553.087935451671</v>
      </c>
      <c r="GJ115" s="1">
        <v>0.364633580614665</v>
      </c>
      <c r="GK115" s="4">
        <v>348.83083214277201</v>
      </c>
      <c r="GL115" s="1">
        <v>0.22997325958509601</v>
      </c>
      <c r="GM115" s="4">
        <v>258.79646697388603</v>
      </c>
      <c r="GN115" s="4">
        <v>759.11235858407895</v>
      </c>
      <c r="GO115" s="4">
        <v>377.068712451382</v>
      </c>
      <c r="GP115" s="1">
        <v>0.49672319016739902</v>
      </c>
      <c r="GQ115" s="4">
        <v>250.466065429975</v>
      </c>
      <c r="GR115" s="1">
        <v>0.32994597255293301</v>
      </c>
      <c r="GS115" s="4">
        <v>116.375268817204</v>
      </c>
      <c r="GT115" s="4">
        <v>46.295768567104197</v>
      </c>
      <c r="GU115" s="4">
        <v>58.316965006770502</v>
      </c>
      <c r="GV115" s="1">
        <v>1.2596608029574501</v>
      </c>
      <c r="GW115" s="4">
        <v>37.669484648959497</v>
      </c>
      <c r="GX115" s="1">
        <v>0.81367014340325305</v>
      </c>
      <c r="GY115" s="4">
        <v>2</v>
      </c>
    </row>
    <row r="116" spans="1:207" s="8" customFormat="1" x14ac:dyDescent="0.25">
      <c r="A116" s="4" t="s">
        <v>220</v>
      </c>
      <c r="B116" s="4" t="s">
        <v>429</v>
      </c>
      <c r="C116" s="4" t="s">
        <v>430</v>
      </c>
      <c r="D116" s="30" t="s">
        <v>351</v>
      </c>
      <c r="E116" s="4" t="s">
        <v>352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>
        <v>64.451128760752297</v>
      </c>
      <c r="S116" s="5">
        <v>490.192666245954</v>
      </c>
      <c r="T116" s="5">
        <v>557.54357425432204</v>
      </c>
      <c r="U116" s="5">
        <v>656.58113351214797</v>
      </c>
      <c r="V116" s="5">
        <v>668.66719725975395</v>
      </c>
      <c r="W116" s="5">
        <v>573.38353795320199</v>
      </c>
      <c r="X116" s="5">
        <v>740.42521035857101</v>
      </c>
      <c r="Y116" s="5">
        <v>628.05174627743304</v>
      </c>
      <c r="Z116" s="5">
        <v>798.15924180257298</v>
      </c>
      <c r="AA116" s="5">
        <v>739.29658932856398</v>
      </c>
      <c r="AB116" s="5">
        <v>567.132361537527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554.643795006706</v>
      </c>
      <c r="AJ116" s="5">
        <v>1214.12470776647</v>
      </c>
      <c r="AK116" s="5">
        <v>1242.05073521296</v>
      </c>
      <c r="AL116" s="5">
        <v>1368.4769566360001</v>
      </c>
      <c r="AM116" s="5">
        <v>1537.45583113114</v>
      </c>
      <c r="AN116" s="5">
        <v>567.132361537527</v>
      </c>
      <c r="AO116" s="5"/>
      <c r="AP116" s="5"/>
      <c r="AQ116" s="5"/>
      <c r="AR116" s="5">
        <v>1768.76850277318</v>
      </c>
      <c r="AS116" s="5">
        <v>2610.5276918489599</v>
      </c>
      <c r="AT116" s="5">
        <v>2104.5881926686702</v>
      </c>
      <c r="AU116" s="5">
        <f t="shared" si="28"/>
        <v>0</v>
      </c>
      <c r="AV116" s="5">
        <f t="shared" si="28"/>
        <v>1768.76850277318</v>
      </c>
      <c r="AW116" s="5">
        <f t="shared" si="29"/>
        <v>841.75918907577989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64.451128760752297</v>
      </c>
      <c r="BD116" s="5">
        <v>425.74153748520098</v>
      </c>
      <c r="BE116" s="5">
        <v>67.350908008368094</v>
      </c>
      <c r="BF116" s="5">
        <v>99.037559257826004</v>
      </c>
      <c r="BG116" s="5">
        <v>12.0860637476062</v>
      </c>
      <c r="BH116" s="5">
        <v>-95.283659306551797</v>
      </c>
      <c r="BI116" s="5">
        <v>167.04167240536901</v>
      </c>
      <c r="BJ116" s="5">
        <v>-112.373464081138</v>
      </c>
      <c r="BK116" s="5">
        <v>170.10749552514</v>
      </c>
      <c r="BL116" s="6">
        <v>-58.862652474009103</v>
      </c>
      <c r="BM116" s="5" t="s">
        <v>244</v>
      </c>
      <c r="BN116" s="4" t="s">
        <v>244</v>
      </c>
      <c r="BO116" s="7">
        <v>194</v>
      </c>
      <c r="BP116" s="7">
        <v>98</v>
      </c>
      <c r="BQ116" s="4" t="s">
        <v>249</v>
      </c>
      <c r="BR116" s="5"/>
      <c r="BS116" s="5"/>
      <c r="BT116" s="1"/>
      <c r="BU116" s="5"/>
      <c r="BV116" s="1"/>
      <c r="BW116" s="5"/>
      <c r="BX116" s="5"/>
      <c r="BY116" s="5"/>
      <c r="BZ116" s="1"/>
      <c r="CA116" s="5"/>
      <c r="CB116" s="1"/>
      <c r="CC116" s="5"/>
      <c r="CD116" s="5"/>
      <c r="CE116" s="5"/>
      <c r="CF116" s="1"/>
      <c r="CG116" s="5"/>
      <c r="CH116" s="1"/>
      <c r="CI116" s="5"/>
      <c r="CJ116" s="5"/>
      <c r="CK116" s="5"/>
      <c r="CL116" s="1"/>
      <c r="CM116" s="5"/>
      <c r="CN116" s="1"/>
      <c r="CO116" s="5"/>
      <c r="CP116" s="5">
        <v>64.451128760752297</v>
      </c>
      <c r="CQ116" s="5">
        <v>29.327728265060799</v>
      </c>
      <c r="CR116" s="1">
        <v>0.45503824105125701</v>
      </c>
      <c r="CS116" s="5">
        <v>19.054650971722399</v>
      </c>
      <c r="CT116" s="1">
        <v>0.29564495359662002</v>
      </c>
      <c r="CU116" s="5">
        <v>10.9843010752688</v>
      </c>
      <c r="CV116" s="5">
        <v>490.192666245954</v>
      </c>
      <c r="CW116" s="5">
        <v>262.17579274751898</v>
      </c>
      <c r="CX116" s="1">
        <v>0.53484234016665799</v>
      </c>
      <c r="CY116" s="5">
        <v>188.281930355334</v>
      </c>
      <c r="CZ116" s="1">
        <v>0.38409781157530498</v>
      </c>
      <c r="DA116" s="5">
        <v>67.631182795698905</v>
      </c>
      <c r="DB116" s="5">
        <v>557.54357425432204</v>
      </c>
      <c r="DC116" s="5">
        <v>293.32336181369402</v>
      </c>
      <c r="DD116" s="1">
        <v>0.52609943932363601</v>
      </c>
      <c r="DE116" s="5">
        <v>216.665268510929</v>
      </c>
      <c r="DF116" s="1">
        <v>0.388606879382843</v>
      </c>
      <c r="DG116" s="5">
        <v>72.7591397849462</v>
      </c>
      <c r="DH116" s="5">
        <v>656.58113351214797</v>
      </c>
      <c r="DI116" s="5">
        <v>354.65059065126098</v>
      </c>
      <c r="DJ116" s="1">
        <v>0.54014739770876996</v>
      </c>
      <c r="DK116" s="5">
        <v>254.73918388682401</v>
      </c>
      <c r="DL116" s="1">
        <v>0.387978226733666</v>
      </c>
      <c r="DM116" s="5">
        <v>79.142857142857096</v>
      </c>
      <c r="DN116" s="5">
        <v>668.66719725975395</v>
      </c>
      <c r="DO116" s="5">
        <v>375.921882112947</v>
      </c>
      <c r="DP116" s="1">
        <v>0.562195788358546</v>
      </c>
      <c r="DQ116" s="5">
        <v>312.45111537497598</v>
      </c>
      <c r="DR116" s="1">
        <v>0.46727447773036102</v>
      </c>
      <c r="DS116" s="5">
        <v>74.605376344085997</v>
      </c>
      <c r="DT116" s="5">
        <v>573.38353795320199</v>
      </c>
      <c r="DU116" s="5">
        <v>269.73243911043897</v>
      </c>
      <c r="DV116" s="1">
        <v>0.47042236349041</v>
      </c>
      <c r="DW116" s="5">
        <v>178.24982270665799</v>
      </c>
      <c r="DX116" s="1">
        <v>0.31087363153632502</v>
      </c>
      <c r="DY116" s="5">
        <v>85.663440860215005</v>
      </c>
      <c r="DZ116" s="5">
        <v>740.42521035857101</v>
      </c>
      <c r="EA116" s="5">
        <v>496.79967668465798</v>
      </c>
      <c r="EB116" s="1">
        <v>0.67096537197061301</v>
      </c>
      <c r="EC116" s="5">
        <v>420.69387511433598</v>
      </c>
      <c r="ED116" s="1">
        <v>0.56817875624548697</v>
      </c>
      <c r="EE116" s="5">
        <v>79.002150537634407</v>
      </c>
      <c r="EF116" s="5">
        <v>628.05174627743304</v>
      </c>
      <c r="EG116" s="5">
        <v>345.40699126142698</v>
      </c>
      <c r="EH116" s="1">
        <v>0.54996581620656404</v>
      </c>
      <c r="EI116" s="5">
        <v>261.62061658424199</v>
      </c>
      <c r="EJ116" s="1">
        <v>0.41655901465908002</v>
      </c>
      <c r="EK116" s="5">
        <v>77.513824884792598</v>
      </c>
      <c r="EL116" s="5">
        <v>798.15924180257298</v>
      </c>
      <c r="EM116" s="5">
        <v>420.11410930500102</v>
      </c>
      <c r="EN116" s="1">
        <v>0.52635374910426402</v>
      </c>
      <c r="EO116" s="5">
        <v>341.58539948269402</v>
      </c>
      <c r="EP116" s="1">
        <v>0.42796647785629</v>
      </c>
      <c r="EQ116" s="5">
        <v>78.9258064516129</v>
      </c>
      <c r="ER116" s="5">
        <v>739.29647983679604</v>
      </c>
      <c r="ES116" s="5">
        <v>387.24207815297899</v>
      </c>
      <c r="ET116" s="1">
        <v>0.52379808197986399</v>
      </c>
      <c r="EU116" s="5">
        <v>312.85877476465299</v>
      </c>
      <c r="EV116" s="1">
        <v>0.42318445075474698</v>
      </c>
      <c r="EW116" s="5">
        <v>77.367741935483906</v>
      </c>
      <c r="EX116" s="5">
        <v>567.132361537527</v>
      </c>
      <c r="EY116" s="5">
        <v>316.77309910736199</v>
      </c>
      <c r="EZ116" s="1">
        <v>0.55855232497855001</v>
      </c>
      <c r="FA116" s="5">
        <v>260.657561150915</v>
      </c>
      <c r="FB116" s="1">
        <v>0.45960622039669502</v>
      </c>
      <c r="FC116" s="5">
        <v>54.998924731182797</v>
      </c>
      <c r="FD116" s="4">
        <v>0</v>
      </c>
      <c r="FE116" s="4">
        <v>0</v>
      </c>
      <c r="FF116" s="1"/>
      <c r="FG116" s="4">
        <v>0</v>
      </c>
      <c r="FH116" s="1"/>
      <c r="FI116" s="4">
        <v>0</v>
      </c>
      <c r="FJ116" s="4">
        <v>0</v>
      </c>
      <c r="FK116" s="4">
        <v>0</v>
      </c>
      <c r="FL116" s="1"/>
      <c r="FM116" s="4">
        <v>0</v>
      </c>
      <c r="FN116" s="1"/>
      <c r="FO116" s="4">
        <v>0</v>
      </c>
      <c r="FP116" s="4">
        <v>554.643795006706</v>
      </c>
      <c r="FQ116" s="4">
        <v>291.50352101257999</v>
      </c>
      <c r="FR116" s="1">
        <v>0.52556888517801903</v>
      </c>
      <c r="FS116" s="4">
        <v>207.33658132705699</v>
      </c>
      <c r="FT116" s="1">
        <v>0.37381934710826398</v>
      </c>
      <c r="FU116" s="4">
        <v>78.615483870967694</v>
      </c>
      <c r="FV116" s="4">
        <v>1214.12470776647</v>
      </c>
      <c r="FW116" s="4">
        <v>647.97395246495603</v>
      </c>
      <c r="FX116" s="1">
        <v>0.53369637263785097</v>
      </c>
      <c r="FY116" s="4">
        <v>471.40445239775198</v>
      </c>
      <c r="FZ116" s="1">
        <v>0.38826691309573802</v>
      </c>
      <c r="GA116" s="4">
        <v>151.901996927803</v>
      </c>
      <c r="GB116" s="4">
        <v>1242.05073521296</v>
      </c>
      <c r="GC116" s="4">
        <v>645.65432122338598</v>
      </c>
      <c r="GD116" s="1">
        <v>0.51982926535821805</v>
      </c>
      <c r="GE116" s="4">
        <v>490.70093808163398</v>
      </c>
      <c r="GF116" s="1">
        <v>0.39507318354229698</v>
      </c>
      <c r="GG116" s="4">
        <v>160.268817204301</v>
      </c>
      <c r="GH116" s="4">
        <v>1368.4769566360001</v>
      </c>
      <c r="GI116" s="4">
        <v>842.20666794608496</v>
      </c>
      <c r="GJ116" s="1">
        <v>0.61543357662112197</v>
      </c>
      <c r="GK116" s="4">
        <v>682.31449169857797</v>
      </c>
      <c r="GL116" s="1">
        <v>0.49859406721458199</v>
      </c>
      <c r="GM116" s="4">
        <v>156.515975422427</v>
      </c>
      <c r="GN116" s="4">
        <v>1537.45572163937</v>
      </c>
      <c r="GO116" s="4">
        <v>807.35618745798001</v>
      </c>
      <c r="GP116" s="1">
        <v>0.52512483845525404</v>
      </c>
      <c r="GQ116" s="4">
        <v>654.44417424734695</v>
      </c>
      <c r="GR116" s="1">
        <v>0.425667006233858</v>
      </c>
      <c r="GS116" s="4">
        <v>156.29354838709699</v>
      </c>
      <c r="GT116" s="4">
        <v>567.132361537527</v>
      </c>
      <c r="GU116" s="4">
        <v>316.77309910736199</v>
      </c>
      <c r="GV116" s="1">
        <v>0.55855232497855001</v>
      </c>
      <c r="GW116" s="4">
        <v>260.657561150915</v>
      </c>
      <c r="GX116" s="1">
        <v>0.45960622039669502</v>
      </c>
      <c r="GY116" s="4">
        <v>54.998924731182797</v>
      </c>
    </row>
    <row r="117" spans="1:207" s="8" customFormat="1" x14ac:dyDescent="0.25">
      <c r="A117" s="4" t="s">
        <v>220</v>
      </c>
      <c r="B117" s="4" t="s">
        <v>431</v>
      </c>
      <c r="C117" s="4" t="s">
        <v>432</v>
      </c>
      <c r="D117" s="30" t="s">
        <v>293</v>
      </c>
      <c r="E117" s="4"/>
      <c r="F117" s="5">
        <v>210.17884579949501</v>
      </c>
      <c r="G117" s="5">
        <v>200.342778684736</v>
      </c>
      <c r="H117" s="5">
        <v>209.19451362255501</v>
      </c>
      <c r="I117" s="5">
        <v>350.65228120426798</v>
      </c>
      <c r="J117" s="5">
        <v>268.80019601473998</v>
      </c>
      <c r="K117" s="5">
        <v>354.859530114986</v>
      </c>
      <c r="L117" s="5">
        <v>313.279493158815</v>
      </c>
      <c r="M117" s="5">
        <v>443.27185898692801</v>
      </c>
      <c r="N117" s="5">
        <v>570.76535506200003</v>
      </c>
      <c r="O117" s="5">
        <v>498.261634745072</v>
      </c>
      <c r="P117" s="5">
        <v>428.48258176205502</v>
      </c>
      <c r="Q117" s="5">
        <v>440.52280352340802</v>
      </c>
      <c r="R117" s="5">
        <v>492.157014310553</v>
      </c>
      <c r="S117" s="5">
        <v>540.27681220260502</v>
      </c>
      <c r="T117" s="5">
        <v>700.13057308608802</v>
      </c>
      <c r="U117" s="5">
        <v>830.31315721609894</v>
      </c>
      <c r="V117" s="5">
        <v>743.80635768904494</v>
      </c>
      <c r="W117" s="5">
        <v>756.04586087294797</v>
      </c>
      <c r="X117" s="5">
        <v>539.44218642281498</v>
      </c>
      <c r="Y117" s="5">
        <v>561.45040126469598</v>
      </c>
      <c r="Z117" s="5">
        <v>475.62051712070797</v>
      </c>
      <c r="AA117" s="5">
        <v>593.46078272136697</v>
      </c>
      <c r="AB117" s="5">
        <v>417.98481686990402</v>
      </c>
      <c r="AC117" s="5">
        <v>410.52162448423201</v>
      </c>
      <c r="AD117" s="5">
        <v>559.84679482682304</v>
      </c>
      <c r="AE117" s="5">
        <v>623.65972612972701</v>
      </c>
      <c r="AF117" s="5">
        <v>756.55135214574295</v>
      </c>
      <c r="AG117" s="5">
        <v>1069.0269898070701</v>
      </c>
      <c r="AH117" s="5">
        <v>869.00538528546303</v>
      </c>
      <c r="AI117" s="5">
        <v>1032.4338265131601</v>
      </c>
      <c r="AJ117" s="5">
        <v>1530.44373030219</v>
      </c>
      <c r="AK117" s="5">
        <v>1499.85221856199</v>
      </c>
      <c r="AL117" s="5">
        <v>1100.8925876875101</v>
      </c>
      <c r="AM117" s="5">
        <v>1069.0812998420799</v>
      </c>
      <c r="AN117" s="5">
        <v>417.98481686990402</v>
      </c>
      <c r="AO117" s="5">
        <v>970.36841931105505</v>
      </c>
      <c r="AP117" s="5">
        <v>1380.2110782754701</v>
      </c>
      <c r="AQ117" s="5">
        <v>1938.0323750925299</v>
      </c>
      <c r="AR117" s="5">
        <v>2562.8775568153501</v>
      </c>
      <c r="AS117" s="5">
        <v>2600.7448062495</v>
      </c>
      <c r="AT117" s="5">
        <v>1487.0661167119799</v>
      </c>
      <c r="AU117" s="5">
        <f t="shared" si="28"/>
        <v>557.82129681705987</v>
      </c>
      <c r="AV117" s="5">
        <f t="shared" si="28"/>
        <v>624.84518172282014</v>
      </c>
      <c r="AW117" s="5">
        <f t="shared" si="29"/>
        <v>37.867249434149926</v>
      </c>
      <c r="AX117" s="5">
        <v>129.99236582811301</v>
      </c>
      <c r="AY117" s="5">
        <v>127.493496075072</v>
      </c>
      <c r="AZ117" s="5">
        <v>-72.503720316928593</v>
      </c>
      <c r="BA117" s="5">
        <v>-69.779052983016101</v>
      </c>
      <c r="BB117" s="5">
        <v>12.0402217613525</v>
      </c>
      <c r="BC117" s="5">
        <v>51.6342107871452</v>
      </c>
      <c r="BD117" s="5">
        <v>48.1197978920517</v>
      </c>
      <c r="BE117" s="5">
        <v>159.85376088348301</v>
      </c>
      <c r="BF117" s="5">
        <v>130.18258413001101</v>
      </c>
      <c r="BG117" s="5">
        <v>-86.506799527054099</v>
      </c>
      <c r="BH117" s="5">
        <v>12.239503183903601</v>
      </c>
      <c r="BI117" s="5">
        <v>-216.60367445013301</v>
      </c>
      <c r="BJ117" s="5">
        <v>22.008214841880299</v>
      </c>
      <c r="BK117" s="5">
        <v>-85.8298841439874</v>
      </c>
      <c r="BL117" s="6">
        <v>117.840265600659</v>
      </c>
      <c r="BM117" s="5" t="s">
        <v>314</v>
      </c>
      <c r="BN117" s="4" t="s">
        <v>314</v>
      </c>
      <c r="BO117" s="7">
        <v>174</v>
      </c>
      <c r="BP117" s="7">
        <v>99</v>
      </c>
      <c r="BQ117" s="4" t="s">
        <v>249</v>
      </c>
      <c r="BR117" s="5">
        <v>559.73758999999995</v>
      </c>
      <c r="BS117" s="5">
        <v>351.41944917012802</v>
      </c>
      <c r="BT117" s="1">
        <v>0.62782892456825701</v>
      </c>
      <c r="BU117" s="5">
        <v>153.860836629365</v>
      </c>
      <c r="BV117" s="1">
        <v>0.27488029994441598</v>
      </c>
      <c r="BW117" s="5">
        <v>62.839784946236598</v>
      </c>
      <c r="BX117" s="5">
        <v>507.75357000000002</v>
      </c>
      <c r="BY117" s="5">
        <v>316.51413988203802</v>
      </c>
      <c r="BZ117" s="1">
        <v>0.62336172226625297</v>
      </c>
      <c r="CA117" s="5">
        <v>243.139824137506</v>
      </c>
      <c r="CB117" s="1">
        <v>0.47885399237568299</v>
      </c>
      <c r="CC117" s="5">
        <v>56.161290322580598</v>
      </c>
      <c r="CD117" s="5">
        <v>444.63871</v>
      </c>
      <c r="CE117" s="5">
        <v>269.00825119010199</v>
      </c>
      <c r="CF117" s="1">
        <v>0.60500411938965404</v>
      </c>
      <c r="CG117" s="5">
        <v>203.505410549369</v>
      </c>
      <c r="CH117" s="1">
        <v>0.45768711984021598</v>
      </c>
      <c r="CI117" s="5">
        <v>52.202150537634402</v>
      </c>
      <c r="CJ117" s="5">
        <v>471.20850999999999</v>
      </c>
      <c r="CK117" s="5">
        <v>286.67824928453899</v>
      </c>
      <c r="CL117" s="1">
        <v>0.60838937158528705</v>
      </c>
      <c r="CM117" s="5">
        <v>221.57094162264599</v>
      </c>
      <c r="CN117" s="1">
        <v>0.470218463632259</v>
      </c>
      <c r="CO117" s="5">
        <v>53.0322580645161</v>
      </c>
      <c r="CP117" s="5">
        <v>543.59415000000001</v>
      </c>
      <c r="CQ117" s="5">
        <v>356.19472801820598</v>
      </c>
      <c r="CR117" s="1">
        <v>0.655258574836035</v>
      </c>
      <c r="CS117" s="5">
        <v>289.194017389755</v>
      </c>
      <c r="CT117" s="1">
        <v>0.53200354968822705</v>
      </c>
      <c r="CU117" s="5">
        <v>58.227956989247303</v>
      </c>
      <c r="CV117" s="5">
        <v>580.16403496613395</v>
      </c>
      <c r="CW117" s="5">
        <v>356.22830115536698</v>
      </c>
      <c r="CX117" s="1">
        <v>0.61401307162406504</v>
      </c>
      <c r="CY117" s="5">
        <v>266.335224443485</v>
      </c>
      <c r="CZ117" s="1">
        <v>0.45906882948894201</v>
      </c>
      <c r="DA117" s="5">
        <v>71.252688172042994</v>
      </c>
      <c r="DB117" s="5">
        <v>751.32940982007403</v>
      </c>
      <c r="DC117" s="5">
        <v>417.73226646481999</v>
      </c>
      <c r="DD117" s="1">
        <v>0.55599083571726204</v>
      </c>
      <c r="DE117" s="5">
        <v>318.07757908702303</v>
      </c>
      <c r="DF117" s="1">
        <v>0.42335302588939699</v>
      </c>
      <c r="DG117" s="5">
        <v>81.113978494623694</v>
      </c>
      <c r="DH117" s="5">
        <v>887.96826404682304</v>
      </c>
      <c r="DI117" s="5">
        <v>491.79625597813902</v>
      </c>
      <c r="DJ117" s="1">
        <v>0.55384440625932796</v>
      </c>
      <c r="DK117" s="5">
        <v>380.32047680995402</v>
      </c>
      <c r="DL117" s="1">
        <v>0.42830413226333502</v>
      </c>
      <c r="DM117" s="5">
        <v>90.109447004608299</v>
      </c>
      <c r="DN117" s="5">
        <v>786.77016000000003</v>
      </c>
      <c r="DO117" s="5">
        <v>394.97665182998298</v>
      </c>
      <c r="DP117" s="1">
        <v>0.50202291839586599</v>
      </c>
      <c r="DQ117" s="5">
        <v>272.710077438025</v>
      </c>
      <c r="DR117" s="1">
        <v>0.34661975161593001</v>
      </c>
      <c r="DS117" s="5">
        <v>87.021505376344095</v>
      </c>
      <c r="DT117" s="5">
        <v>781.90985999999998</v>
      </c>
      <c r="DU117" s="5">
        <v>462.97922814959799</v>
      </c>
      <c r="DV117" s="1">
        <v>0.59211330082165503</v>
      </c>
      <c r="DW117" s="5">
        <v>381.856515735676</v>
      </c>
      <c r="DX117" s="1">
        <v>0.488363857869341</v>
      </c>
      <c r="DY117" s="5">
        <v>69.351612903225799</v>
      </c>
      <c r="DZ117" s="5">
        <v>538.82866999999999</v>
      </c>
      <c r="EA117" s="5">
        <v>273.33933476713202</v>
      </c>
      <c r="EB117" s="1">
        <v>0.50728431871884605</v>
      </c>
      <c r="EC117" s="5">
        <v>196.410135657252</v>
      </c>
      <c r="ED117" s="1">
        <v>0.36451314971278798</v>
      </c>
      <c r="EE117" s="5">
        <v>58.4397849462366</v>
      </c>
      <c r="EF117" s="5">
        <v>562.33736999999996</v>
      </c>
      <c r="EG117" s="5">
        <v>324.22691549048898</v>
      </c>
      <c r="EH117" s="1">
        <v>0.57657010326467995</v>
      </c>
      <c r="EI117" s="5">
        <v>245.569451243564</v>
      </c>
      <c r="EJ117" s="1">
        <v>0.43669417034042102</v>
      </c>
      <c r="EK117" s="5">
        <v>56.870391705069103</v>
      </c>
      <c r="EL117" s="5">
        <v>477.01299999999998</v>
      </c>
      <c r="EM117" s="5">
        <v>194.866684995025</v>
      </c>
      <c r="EN117" s="1">
        <v>0.40851441154648899</v>
      </c>
      <c r="EO117" s="5">
        <v>113.12933563109399</v>
      </c>
      <c r="EP117" s="1">
        <v>0.23716195498046</v>
      </c>
      <c r="EQ117" s="5">
        <v>56.972537634408603</v>
      </c>
      <c r="ER117" s="5">
        <v>598.18275936315695</v>
      </c>
      <c r="ES117" s="5">
        <v>312.21175395889401</v>
      </c>
      <c r="ET117" s="1">
        <v>0.52193372188005505</v>
      </c>
      <c r="EU117" s="5">
        <v>231.65963468677501</v>
      </c>
      <c r="EV117" s="1">
        <v>0.38727233618937201</v>
      </c>
      <c r="EW117" s="5">
        <v>57.033333333333303</v>
      </c>
      <c r="EX117" s="5">
        <v>412.1666808393</v>
      </c>
      <c r="EY117" s="5">
        <v>194.72078772639901</v>
      </c>
      <c r="EZ117" s="1">
        <v>0.47243214160321401</v>
      </c>
      <c r="FA117" s="5">
        <v>129.755575759317</v>
      </c>
      <c r="FB117" s="1">
        <v>0.314813355352</v>
      </c>
      <c r="FC117" s="5">
        <v>38.914623655913999</v>
      </c>
      <c r="FD117" s="4">
        <v>1067.49116</v>
      </c>
      <c r="FE117" s="4">
        <v>667.93358905216598</v>
      </c>
      <c r="FF117" s="1">
        <v>0.62570409393569704</v>
      </c>
      <c r="FG117" s="4">
        <v>397.00066076687102</v>
      </c>
      <c r="FH117" s="1">
        <v>0.37190065420951202</v>
      </c>
      <c r="FI117" s="4">
        <v>119.001075268817</v>
      </c>
      <c r="FJ117" s="4">
        <v>915.84721999999999</v>
      </c>
      <c r="FK117" s="4">
        <v>555.68650047464098</v>
      </c>
      <c r="FL117" s="1">
        <v>0.60674585055206098</v>
      </c>
      <c r="FM117" s="4">
        <v>425.07635217201499</v>
      </c>
      <c r="FN117" s="1">
        <v>0.46413456621292698</v>
      </c>
      <c r="FO117" s="4">
        <v>105.23440860215101</v>
      </c>
      <c r="FP117" s="4">
        <v>1123.7581849661301</v>
      </c>
      <c r="FQ117" s="4">
        <v>712.42302917357301</v>
      </c>
      <c r="FR117" s="1">
        <v>0.63396470762528201</v>
      </c>
      <c r="FS117" s="4">
        <v>555.52924183323898</v>
      </c>
      <c r="FT117" s="1">
        <v>0.494349451034238</v>
      </c>
      <c r="FU117" s="4">
        <v>129.48064516129</v>
      </c>
      <c r="FV117" s="4">
        <v>1639.2976738668999</v>
      </c>
      <c r="FW117" s="4">
        <v>909.528522442959</v>
      </c>
      <c r="FX117" s="1">
        <v>0.55482816631923604</v>
      </c>
      <c r="FY117" s="4">
        <v>698.39805589697698</v>
      </c>
      <c r="FZ117" s="1">
        <v>0.426034921558538</v>
      </c>
      <c r="GA117" s="4">
        <v>171.22342549923201</v>
      </c>
      <c r="GB117" s="4">
        <v>1568.68002</v>
      </c>
      <c r="GC117" s="4">
        <v>857.95587997958103</v>
      </c>
      <c r="GD117" s="1">
        <v>0.54692854440740601</v>
      </c>
      <c r="GE117" s="4">
        <v>654.56659317370202</v>
      </c>
      <c r="GF117" s="1">
        <v>0.41727221920867102</v>
      </c>
      <c r="GG117" s="4">
        <v>156.37311827957001</v>
      </c>
      <c r="GH117" s="4">
        <v>1101.1660400000001</v>
      </c>
      <c r="GI117" s="4">
        <v>597.56625025762105</v>
      </c>
      <c r="GJ117" s="1">
        <v>0.54266679914831095</v>
      </c>
      <c r="GK117" s="4">
        <v>441.979586900816</v>
      </c>
      <c r="GL117" s="1">
        <v>0.40137415325741099</v>
      </c>
      <c r="GM117" s="4">
        <v>115.31017665130599</v>
      </c>
      <c r="GN117" s="4">
        <v>1075.1957593631601</v>
      </c>
      <c r="GO117" s="4">
        <v>507.07843895391898</v>
      </c>
      <c r="GP117" s="1">
        <v>0.471614991538158</v>
      </c>
      <c r="GQ117" s="4">
        <v>344.78897031786897</v>
      </c>
      <c r="GR117" s="1">
        <v>0.320675530307233</v>
      </c>
      <c r="GS117" s="4">
        <v>114.005870967742</v>
      </c>
      <c r="GT117" s="4">
        <v>412.1666808393</v>
      </c>
      <c r="GU117" s="4">
        <v>194.72078772639901</v>
      </c>
      <c r="GV117" s="1">
        <v>0.47243214160321401</v>
      </c>
      <c r="GW117" s="4">
        <v>129.755575759317</v>
      </c>
      <c r="GX117" s="1">
        <v>0.314813355352</v>
      </c>
      <c r="GY117" s="4">
        <v>38.914623655913999</v>
      </c>
    </row>
    <row r="118" spans="1:207" s="8" customFormat="1" x14ac:dyDescent="0.25">
      <c r="A118" s="4" t="s">
        <v>220</v>
      </c>
      <c r="B118" s="4" t="s">
        <v>433</v>
      </c>
      <c r="C118" s="4" t="s">
        <v>434</v>
      </c>
      <c r="D118" s="30" t="s">
        <v>232</v>
      </c>
      <c r="E118" s="4"/>
      <c r="F118" s="5">
        <v>603.23828699383</v>
      </c>
      <c r="G118" s="5">
        <v>897.47195365992002</v>
      </c>
      <c r="H118" s="5">
        <v>1158.2976035828999</v>
      </c>
      <c r="I118" s="5">
        <v>889.44529528774694</v>
      </c>
      <c r="J118" s="5">
        <v>544.00844622247598</v>
      </c>
      <c r="K118" s="5">
        <v>454.915822703407</v>
      </c>
      <c r="L118" s="5">
        <v>544.32817534326296</v>
      </c>
      <c r="M118" s="5">
        <v>559.999353849204</v>
      </c>
      <c r="N118" s="5">
        <v>514.71229565751401</v>
      </c>
      <c r="O118" s="5">
        <v>445.64362504136199</v>
      </c>
      <c r="P118" s="5">
        <v>513.79963829914902</v>
      </c>
      <c r="Q118" s="5">
        <v>555.61888134448304</v>
      </c>
      <c r="R118" s="5">
        <v>623.63293893930199</v>
      </c>
      <c r="S118" s="5">
        <v>620.17207136427999</v>
      </c>
      <c r="T118" s="5">
        <v>785.17426727921702</v>
      </c>
      <c r="U118" s="5">
        <v>711.12088153384002</v>
      </c>
      <c r="V118" s="5">
        <v>540.83778146378097</v>
      </c>
      <c r="W118" s="5">
        <v>496.717049954331</v>
      </c>
      <c r="X118" s="5">
        <v>741.98434698895801</v>
      </c>
      <c r="Y118" s="5">
        <v>738.76746095019701</v>
      </c>
      <c r="Z118" s="5">
        <v>780.89851939909295</v>
      </c>
      <c r="AA118" s="5">
        <v>667.10961531960004</v>
      </c>
      <c r="AB118" s="5">
        <v>477.35803535131203</v>
      </c>
      <c r="AC118" s="5">
        <v>1500.7102406537499</v>
      </c>
      <c r="AD118" s="5">
        <v>2047.7428988706399</v>
      </c>
      <c r="AE118" s="5">
        <v>998.92426892588298</v>
      </c>
      <c r="AF118" s="5">
        <v>1104.3275291924699</v>
      </c>
      <c r="AG118" s="5">
        <v>960.35592069887696</v>
      </c>
      <c r="AH118" s="5">
        <v>1069.4185196436299</v>
      </c>
      <c r="AI118" s="5">
        <v>1243.80501030358</v>
      </c>
      <c r="AJ118" s="5">
        <v>1496.29514881306</v>
      </c>
      <c r="AK118" s="5">
        <v>1037.5548314181101</v>
      </c>
      <c r="AL118" s="5">
        <v>1480.75180793916</v>
      </c>
      <c r="AM118" s="5">
        <v>1448.0081347186899</v>
      </c>
      <c r="AN118" s="5">
        <v>477.35803535131203</v>
      </c>
      <c r="AO118" s="5">
        <v>3548.4531395243898</v>
      </c>
      <c r="AP118" s="5">
        <v>2103.2517981183501</v>
      </c>
      <c r="AQ118" s="5">
        <v>2029.7744403425099</v>
      </c>
      <c r="AR118" s="5">
        <v>2740.10015911664</v>
      </c>
      <c r="AS118" s="5">
        <v>2518.3066393572699</v>
      </c>
      <c r="AT118" s="5">
        <v>1925.36617007001</v>
      </c>
      <c r="AU118" s="5">
        <f t="shared" si="28"/>
        <v>-73.477357775840119</v>
      </c>
      <c r="AV118" s="5">
        <f t="shared" si="28"/>
        <v>710.32571877413011</v>
      </c>
      <c r="AW118" s="5">
        <f t="shared" si="29"/>
        <v>-221.79351975937016</v>
      </c>
      <c r="AX118" s="5">
        <v>15.671178505940899</v>
      </c>
      <c r="AY118" s="5">
        <v>-45.287058191689397</v>
      </c>
      <c r="AZ118" s="5">
        <v>-69.068670616152104</v>
      </c>
      <c r="BA118" s="5">
        <v>68.156013257786299</v>
      </c>
      <c r="BB118" s="5">
        <v>41.819243045334403</v>
      </c>
      <c r="BC118" s="5">
        <v>68.014057594819107</v>
      </c>
      <c r="BD118" s="5">
        <v>-3.4608675750224598</v>
      </c>
      <c r="BE118" s="5">
        <v>165.002195914938</v>
      </c>
      <c r="BF118" s="5">
        <v>-74.053385745377796</v>
      </c>
      <c r="BG118" s="5">
        <v>-170.28310007005899</v>
      </c>
      <c r="BH118" s="5">
        <v>-44.120731509449698</v>
      </c>
      <c r="BI118" s="5">
        <v>245.26729703462601</v>
      </c>
      <c r="BJ118" s="5">
        <v>-3.2168860387602098</v>
      </c>
      <c r="BK118" s="5">
        <v>42.131058448895502</v>
      </c>
      <c r="BL118" s="6">
        <v>-113.78890407949299</v>
      </c>
      <c r="BM118" s="5" t="s">
        <v>344</v>
      </c>
      <c r="BN118" s="4" t="s">
        <v>344</v>
      </c>
      <c r="BO118" s="7">
        <v>233</v>
      </c>
      <c r="BP118" s="7">
        <v>100</v>
      </c>
      <c r="BQ118" s="4" t="s">
        <v>249</v>
      </c>
      <c r="BR118" s="5">
        <v>523.54111037824305</v>
      </c>
      <c r="BS118" s="5">
        <v>204.036188818906</v>
      </c>
      <c r="BT118" s="1">
        <v>0.38972333743093401</v>
      </c>
      <c r="BU118" s="5">
        <v>51.962450678202799</v>
      </c>
      <c r="BV118" s="1">
        <v>9.9251901423102196E-2</v>
      </c>
      <c r="BW118" s="5">
        <v>118.754301075269</v>
      </c>
      <c r="BX118" s="5">
        <v>480.53139333486598</v>
      </c>
      <c r="BY118" s="5">
        <v>178.705664689428</v>
      </c>
      <c r="BZ118" s="1">
        <v>0.371891758099756</v>
      </c>
      <c r="CA118" s="5">
        <v>48.443638379082401</v>
      </c>
      <c r="CB118" s="1">
        <v>0.100812640029376</v>
      </c>
      <c r="CC118" s="5">
        <v>107.883602150538</v>
      </c>
      <c r="CD118" s="5">
        <v>564.57268832579098</v>
      </c>
      <c r="CE118" s="5">
        <v>286.43861585878699</v>
      </c>
      <c r="CF118" s="1">
        <v>0.50735471584394998</v>
      </c>
      <c r="CG118" s="5">
        <v>218.973663407701</v>
      </c>
      <c r="CH118" s="1">
        <v>0.38785734403315802</v>
      </c>
      <c r="CI118" s="5">
        <v>104.234139784946</v>
      </c>
      <c r="CJ118" s="5">
        <v>614.55059013695802</v>
      </c>
      <c r="CK118" s="5">
        <v>290.34778770167298</v>
      </c>
      <c r="CL118" s="1">
        <v>0.47245546967413299</v>
      </c>
      <c r="CM118" s="5">
        <v>168.77300714513001</v>
      </c>
      <c r="CN118" s="1">
        <v>0.27462833793311803</v>
      </c>
      <c r="CO118" s="5">
        <v>120.691244239631</v>
      </c>
      <c r="CP118" s="5">
        <v>694.23647304764597</v>
      </c>
      <c r="CQ118" s="5">
        <v>300.467328125579</v>
      </c>
      <c r="CR118" s="1">
        <v>0.43280256769937497</v>
      </c>
      <c r="CS118" s="5">
        <v>174.284955055598</v>
      </c>
      <c r="CT118" s="1">
        <v>0.25104551809342401</v>
      </c>
      <c r="CU118" s="5">
        <v>130.11317204301099</v>
      </c>
      <c r="CV118" s="5">
        <v>670.22456307824302</v>
      </c>
      <c r="CW118" s="5">
        <v>242.60490849336199</v>
      </c>
      <c r="CX118" s="1">
        <v>0.36197555544534699</v>
      </c>
      <c r="CY118" s="5">
        <v>110.735502551648</v>
      </c>
      <c r="CZ118" s="1">
        <v>0.16522149239511</v>
      </c>
      <c r="DA118" s="5">
        <v>130.489247311828</v>
      </c>
      <c r="DB118" s="5">
        <v>822.41404320241099</v>
      </c>
      <c r="DC118" s="5">
        <v>376.211573406627</v>
      </c>
      <c r="DD118" s="1">
        <v>0.457447895638663</v>
      </c>
      <c r="DE118" s="5">
        <v>247.856394073583</v>
      </c>
      <c r="DF118" s="1">
        <v>0.30137665586114099</v>
      </c>
      <c r="DG118" s="5">
        <v>135.436559139785</v>
      </c>
      <c r="DH118" s="5">
        <v>731.55825400759295</v>
      </c>
      <c r="DI118" s="5">
        <v>340.86973099458902</v>
      </c>
      <c r="DJ118" s="1">
        <v>0.46595022218292198</v>
      </c>
      <c r="DK118" s="5">
        <v>226.08915840504599</v>
      </c>
      <c r="DL118" s="1">
        <v>0.30905147630621799</v>
      </c>
      <c r="DM118" s="5">
        <v>126.77534562212</v>
      </c>
      <c r="DN118" s="5">
        <v>526.89551771099104</v>
      </c>
      <c r="DO118" s="5">
        <v>153.67534356918699</v>
      </c>
      <c r="DP118" s="1">
        <v>0.29166189197585901</v>
      </c>
      <c r="DQ118" s="5">
        <v>20.173948059470799</v>
      </c>
      <c r="DR118" s="1">
        <v>3.8288327346402799E-2</v>
      </c>
      <c r="DS118" s="5">
        <v>133.41827956989201</v>
      </c>
      <c r="DT118" s="5">
        <v>455.40533126681999</v>
      </c>
      <c r="DU118" s="5">
        <v>123.413880242948</v>
      </c>
      <c r="DV118" s="1">
        <v>0.27099788203981401</v>
      </c>
      <c r="DW118" s="5">
        <v>-12.1731898365683</v>
      </c>
      <c r="DX118" s="1">
        <v>-2.6730450877036599E-2</v>
      </c>
      <c r="DY118" s="5">
        <v>119.930107526882</v>
      </c>
      <c r="DZ118" s="5">
        <v>699.96723635744104</v>
      </c>
      <c r="EA118" s="5">
        <v>356.75532992402498</v>
      </c>
      <c r="EB118" s="1">
        <v>0.50967432673069601</v>
      </c>
      <c r="EC118" s="5">
        <v>237.378194755224</v>
      </c>
      <c r="ED118" s="1">
        <v>0.33912757972861202</v>
      </c>
      <c r="EE118" s="5">
        <v>118.524408602151</v>
      </c>
      <c r="EF118" s="5">
        <v>731.93532461281598</v>
      </c>
      <c r="EG118" s="5">
        <v>298.70317032452198</v>
      </c>
      <c r="EH118" s="1">
        <v>0.40810049778992702</v>
      </c>
      <c r="EI118" s="5">
        <v>154.40648549106501</v>
      </c>
      <c r="EJ118" s="1">
        <v>0.21095646063092299</v>
      </c>
      <c r="EK118" s="5">
        <v>123.441013824885</v>
      </c>
      <c r="EL118" s="5">
        <v>782.187920556275</v>
      </c>
      <c r="EM118" s="5">
        <v>422.575954452887</v>
      </c>
      <c r="EN118" s="1">
        <v>0.54024863251833499</v>
      </c>
      <c r="EO118" s="5">
        <v>324.14494110340797</v>
      </c>
      <c r="EP118" s="1">
        <v>0.41440801191724203</v>
      </c>
      <c r="EQ118" s="5">
        <v>130.361290322581</v>
      </c>
      <c r="ER118" s="5">
        <v>667.04483162982399</v>
      </c>
      <c r="ES118" s="5">
        <v>368.40727252713202</v>
      </c>
      <c r="ET118" s="1">
        <v>0.55229761937737298</v>
      </c>
      <c r="EU118" s="5">
        <v>247.18210670465501</v>
      </c>
      <c r="EV118" s="1">
        <v>0.37056295916528098</v>
      </c>
      <c r="EW118" s="5">
        <v>123.116935483871</v>
      </c>
      <c r="EX118" s="5">
        <v>470.04749235474401</v>
      </c>
      <c r="EY118" s="5">
        <v>285.85438701886397</v>
      </c>
      <c r="EZ118" s="1">
        <v>0.60813937244266802</v>
      </c>
      <c r="FA118" s="5">
        <v>219.802447501123</v>
      </c>
      <c r="FB118" s="1">
        <v>0.46761753030529701</v>
      </c>
      <c r="FC118" s="5">
        <v>62.197849462365603</v>
      </c>
      <c r="FD118" s="4">
        <v>1004.07250371311</v>
      </c>
      <c r="FE118" s="4">
        <v>382.74185350833397</v>
      </c>
      <c r="FF118" s="1">
        <v>0.38118945802512899</v>
      </c>
      <c r="FG118" s="4">
        <v>100.406089057285</v>
      </c>
      <c r="FH118" s="1">
        <v>9.9998843396247497E-2</v>
      </c>
      <c r="FI118" s="4">
        <v>226.63790322580601</v>
      </c>
      <c r="FJ118" s="4">
        <v>1179.12327846275</v>
      </c>
      <c r="FK118" s="4">
        <v>576.78640356045901</v>
      </c>
      <c r="FL118" s="1">
        <v>0.489165479213021</v>
      </c>
      <c r="FM118" s="4">
        <v>387.74667055283101</v>
      </c>
      <c r="FN118" s="1">
        <v>0.32884319870127998</v>
      </c>
      <c r="FO118" s="4">
        <v>224.92538402457799</v>
      </c>
      <c r="FP118" s="4">
        <v>1364.4610361258899</v>
      </c>
      <c r="FQ118" s="4">
        <v>543.07223661894204</v>
      </c>
      <c r="FR118" s="1">
        <v>0.39801227168852299</v>
      </c>
      <c r="FS118" s="4">
        <v>285.02045760724599</v>
      </c>
      <c r="FT118" s="1">
        <v>0.208888674766781</v>
      </c>
      <c r="FU118" s="4">
        <v>260.60241935483901</v>
      </c>
      <c r="FV118" s="4">
        <v>1553.9722972100001</v>
      </c>
      <c r="FW118" s="4">
        <v>717.08130440121602</v>
      </c>
      <c r="FX118" s="1">
        <v>0.46145050699337498</v>
      </c>
      <c r="FY118" s="4">
        <v>473.945552478629</v>
      </c>
      <c r="FZ118" s="1">
        <v>0.30498970498351102</v>
      </c>
      <c r="GA118" s="4">
        <v>262.21190476190498</v>
      </c>
      <c r="GB118" s="4">
        <v>982.30084897781103</v>
      </c>
      <c r="GC118" s="4">
        <v>277.08922381213603</v>
      </c>
      <c r="GD118" s="1">
        <v>0.28208183277096499</v>
      </c>
      <c r="GE118" s="4">
        <v>8.00075822290251</v>
      </c>
      <c r="GF118" s="1">
        <v>8.1449163270378398E-3</v>
      </c>
      <c r="GG118" s="4">
        <v>253.34838709677399</v>
      </c>
      <c r="GH118" s="4">
        <v>1431.9025609702601</v>
      </c>
      <c r="GI118" s="4">
        <v>655.45850024854701</v>
      </c>
      <c r="GJ118" s="1">
        <v>0.45775356376512699</v>
      </c>
      <c r="GK118" s="4">
        <v>391.78468024629001</v>
      </c>
      <c r="GL118" s="1">
        <v>0.27361127141278202</v>
      </c>
      <c r="GM118" s="4">
        <v>241.96542242703501</v>
      </c>
      <c r="GN118" s="4">
        <v>1449.2327521861</v>
      </c>
      <c r="GO118" s="4">
        <v>790.98322698002005</v>
      </c>
      <c r="GP118" s="1">
        <v>0.54579447351494004</v>
      </c>
      <c r="GQ118" s="4">
        <v>571.32704780806205</v>
      </c>
      <c r="GR118" s="1">
        <v>0.39422725365973299</v>
      </c>
      <c r="GS118" s="4">
        <v>253.478225806452</v>
      </c>
      <c r="GT118" s="4">
        <v>470.04749235474401</v>
      </c>
      <c r="GU118" s="4">
        <v>285.85438701886397</v>
      </c>
      <c r="GV118" s="1">
        <v>0.60813937244266802</v>
      </c>
      <c r="GW118" s="4">
        <v>219.802447501123</v>
      </c>
      <c r="GX118" s="1">
        <v>0.46761753030529701</v>
      </c>
      <c r="GY118" s="4">
        <v>62.197849462365603</v>
      </c>
    </row>
    <row r="119" spans="1:207" s="8" customFormat="1" x14ac:dyDescent="0.25">
      <c r="A119" s="4" t="s">
        <v>220</v>
      </c>
      <c r="B119" s="4" t="s">
        <v>435</v>
      </c>
      <c r="C119" s="4" t="s">
        <v>436</v>
      </c>
      <c r="D119" s="30" t="s">
        <v>232</v>
      </c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>
        <v>577.04727962606501</v>
      </c>
      <c r="R119" s="5">
        <v>2075.2301476953999</v>
      </c>
      <c r="S119" s="5">
        <v>1383.53228480644</v>
      </c>
      <c r="T119" s="5">
        <v>496.598984163127</v>
      </c>
      <c r="U119" s="5">
        <v>626.26129634235201</v>
      </c>
      <c r="V119" s="5">
        <v>634.42523898790103</v>
      </c>
      <c r="W119" s="5">
        <v>592.11989755177501</v>
      </c>
      <c r="X119" s="5">
        <v>676.88301030909997</v>
      </c>
      <c r="Y119" s="5">
        <v>595.95663444960803</v>
      </c>
      <c r="Z119" s="5">
        <v>602.58008215865902</v>
      </c>
      <c r="AA119" s="5">
        <v>617.75436303649701</v>
      </c>
      <c r="AB119" s="5">
        <v>410.20719593361702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577.04727962606501</v>
      </c>
      <c r="AI119" s="5">
        <v>3458.7624325018401</v>
      </c>
      <c r="AJ119" s="5">
        <v>1122.86028050548</v>
      </c>
      <c r="AK119" s="5">
        <v>1226.54513653968</v>
      </c>
      <c r="AL119" s="5">
        <v>1272.8396447587099</v>
      </c>
      <c r="AM119" s="5">
        <v>1220.33444519516</v>
      </c>
      <c r="AN119" s="5">
        <v>410.20719593361702</v>
      </c>
      <c r="AO119" s="5"/>
      <c r="AP119" s="5"/>
      <c r="AQ119" s="5">
        <v>577.04727962606501</v>
      </c>
      <c r="AR119" s="5">
        <v>4581.6227130073203</v>
      </c>
      <c r="AS119" s="5">
        <v>2499.3847812983799</v>
      </c>
      <c r="AT119" s="5">
        <v>1630.5416411287699</v>
      </c>
      <c r="AU119" s="5">
        <f t="shared" si="28"/>
        <v>577.04727962606501</v>
      </c>
      <c r="AV119" s="5">
        <f t="shared" si="28"/>
        <v>4004.5754333812552</v>
      </c>
      <c r="AW119" s="5">
        <f t="shared" si="29"/>
        <v>-2082.2379317089403</v>
      </c>
      <c r="AX119" s="5">
        <v>0</v>
      </c>
      <c r="AY119" s="5">
        <v>0</v>
      </c>
      <c r="AZ119" s="5">
        <v>0</v>
      </c>
      <c r="BA119" s="5">
        <v>0</v>
      </c>
      <c r="BB119" s="5">
        <v>577.04727962606501</v>
      </c>
      <c r="BC119" s="5">
        <v>1498.18286806934</v>
      </c>
      <c r="BD119" s="5">
        <v>-691.69786288896296</v>
      </c>
      <c r="BE119" s="5">
        <v>-886.93330064331201</v>
      </c>
      <c r="BF119" s="5">
        <v>129.66231217922399</v>
      </c>
      <c r="BG119" s="5">
        <v>8.1639426455493496</v>
      </c>
      <c r="BH119" s="5">
        <v>-42.305341436125701</v>
      </c>
      <c r="BI119" s="5">
        <v>84.763112757324194</v>
      </c>
      <c r="BJ119" s="5">
        <v>-80.926375859491401</v>
      </c>
      <c r="BK119" s="5">
        <v>6.6234477090504198</v>
      </c>
      <c r="BL119" s="6">
        <v>15.1742808778386</v>
      </c>
      <c r="BM119" s="5" t="s">
        <v>224</v>
      </c>
      <c r="BN119" s="4" t="s">
        <v>224</v>
      </c>
      <c r="BO119" s="7">
        <v>193</v>
      </c>
      <c r="BP119" s="7">
        <v>101</v>
      </c>
      <c r="BQ119" s="4" t="s">
        <v>249</v>
      </c>
      <c r="BR119" s="5"/>
      <c r="BS119" s="5"/>
      <c r="BT119" s="1"/>
      <c r="BU119" s="5"/>
      <c r="BV119" s="1"/>
      <c r="BW119" s="5"/>
      <c r="BX119" s="5"/>
      <c r="BY119" s="5"/>
      <c r="BZ119" s="1"/>
      <c r="CA119" s="5"/>
      <c r="CB119" s="1"/>
      <c r="CC119" s="5"/>
      <c r="CD119" s="5"/>
      <c r="CE119" s="5"/>
      <c r="CF119" s="1"/>
      <c r="CG119" s="5"/>
      <c r="CH119" s="1"/>
      <c r="CI119" s="5"/>
      <c r="CJ119" s="5">
        <v>577.04727962606501</v>
      </c>
      <c r="CK119" s="5">
        <v>-22.334336272667599</v>
      </c>
      <c r="CL119" s="1">
        <v>-3.8704517049522498E-2</v>
      </c>
      <c r="CM119" s="5">
        <v>-186.780379606357</v>
      </c>
      <c r="CN119" s="1">
        <v>-0.32368297399719698</v>
      </c>
      <c r="CO119" s="5">
        <v>160.61635944700501</v>
      </c>
      <c r="CP119" s="5">
        <v>2075.2301476953999</v>
      </c>
      <c r="CQ119" s="5">
        <v>1481.1984185833901</v>
      </c>
      <c r="CR119" s="1">
        <v>0.713751397756197</v>
      </c>
      <c r="CS119" s="5">
        <v>1277.45704971385</v>
      </c>
      <c r="CT119" s="1">
        <v>0.61557367559087195</v>
      </c>
      <c r="CU119" s="5">
        <v>211.01989247311801</v>
      </c>
      <c r="CV119" s="5">
        <v>1385.5806347630601</v>
      </c>
      <c r="CW119" s="5">
        <v>535.61850214960896</v>
      </c>
      <c r="CX119" s="1">
        <v>0.38656609995217001</v>
      </c>
      <c r="CY119" s="5">
        <v>327.58984984385199</v>
      </c>
      <c r="CZ119" s="1">
        <v>0.23642784954184201</v>
      </c>
      <c r="DA119" s="5">
        <v>201.79946236559101</v>
      </c>
      <c r="DB119" s="5">
        <v>496.598984163127</v>
      </c>
      <c r="DC119" s="5">
        <v>-101.43381283720601</v>
      </c>
      <c r="DD119" s="1">
        <v>-0.20425698817757901</v>
      </c>
      <c r="DE119" s="5">
        <v>-267.58999470374403</v>
      </c>
      <c r="DF119" s="1">
        <v>-0.53884523174103705</v>
      </c>
      <c r="DG119" s="5">
        <v>145.54301075268799</v>
      </c>
      <c r="DH119" s="5">
        <v>626.26129634235201</v>
      </c>
      <c r="DI119" s="5">
        <v>163.066918736671</v>
      </c>
      <c r="DJ119" s="1">
        <v>0.26038160060194598</v>
      </c>
      <c r="DK119" s="5">
        <v>37.372353205380001</v>
      </c>
      <c r="DL119" s="1">
        <v>5.9675335876017602E-2</v>
      </c>
      <c r="DM119" s="5">
        <v>111.660138248848</v>
      </c>
      <c r="DN119" s="5">
        <v>634.61949727932495</v>
      </c>
      <c r="DO119" s="5">
        <v>205.16452954329401</v>
      </c>
      <c r="DP119" s="1">
        <v>0.32328746662031999</v>
      </c>
      <c r="DQ119" s="5">
        <v>95.3834379096036</v>
      </c>
      <c r="DR119" s="1">
        <v>0.15030020085818599</v>
      </c>
      <c r="DS119" s="5">
        <v>99.3</v>
      </c>
      <c r="DT119" s="5">
        <v>592.22095433107802</v>
      </c>
      <c r="DU119" s="5">
        <v>256.046056553028</v>
      </c>
      <c r="DV119" s="1">
        <v>0.43234886351199098</v>
      </c>
      <c r="DW119" s="5">
        <v>141.46871613481699</v>
      </c>
      <c r="DX119" s="1">
        <v>0.238878268491205</v>
      </c>
      <c r="DY119" s="5">
        <v>110.440860215054</v>
      </c>
      <c r="DZ119" s="5">
        <v>676.872850840365</v>
      </c>
      <c r="EA119" s="5">
        <v>286.83280406629001</v>
      </c>
      <c r="EB119" s="1">
        <v>0.423761720846352</v>
      </c>
      <c r="EC119" s="5">
        <v>203.328038291578</v>
      </c>
      <c r="ED119" s="1">
        <v>0.30039325412319101</v>
      </c>
      <c r="EE119" s="5">
        <v>83.878494623655897</v>
      </c>
      <c r="EF119" s="5">
        <v>595.91492636239605</v>
      </c>
      <c r="EG119" s="5">
        <v>310.329942696773</v>
      </c>
      <c r="EH119" s="1">
        <v>0.52076215742924803</v>
      </c>
      <c r="EI119" s="5">
        <v>239.94697544462599</v>
      </c>
      <c r="EJ119" s="1">
        <v>0.40265307148676099</v>
      </c>
      <c r="EK119" s="5">
        <v>67.527649769585295</v>
      </c>
      <c r="EL119" s="5">
        <v>602.57804034240598</v>
      </c>
      <c r="EM119" s="5">
        <v>259.40073299078</v>
      </c>
      <c r="EN119" s="1">
        <v>0.430484876022663</v>
      </c>
      <c r="EO119" s="5">
        <v>190.30184981156</v>
      </c>
      <c r="EP119" s="1">
        <v>0.31581278618023301</v>
      </c>
      <c r="EQ119" s="5">
        <v>68.465053763440906</v>
      </c>
      <c r="ER119" s="5">
        <v>617.72612461651204</v>
      </c>
      <c r="ES119" s="5">
        <v>296.36722013249801</v>
      </c>
      <c r="ET119" s="1">
        <v>0.479771225988677</v>
      </c>
      <c r="EU119" s="5">
        <v>235.96384762390801</v>
      </c>
      <c r="EV119" s="1">
        <v>0.38198780692721401</v>
      </c>
      <c r="EW119" s="5">
        <v>51.611290322580601</v>
      </c>
      <c r="EX119" s="5">
        <v>410.16741259988402</v>
      </c>
      <c r="EY119" s="5">
        <v>206.98382327690399</v>
      </c>
      <c r="EZ119" s="1">
        <v>0.50463254007654601</v>
      </c>
      <c r="FA119" s="5">
        <v>172.47079964874899</v>
      </c>
      <c r="FB119" s="1">
        <v>0.420488791529113</v>
      </c>
      <c r="FC119" s="5">
        <v>27.175268817204302</v>
      </c>
      <c r="FD119" s="4">
        <v>0</v>
      </c>
      <c r="FE119" s="4">
        <v>0</v>
      </c>
      <c r="FF119" s="1"/>
      <c r="FG119" s="4">
        <v>0</v>
      </c>
      <c r="FH119" s="1"/>
      <c r="FI119" s="4">
        <v>0</v>
      </c>
      <c r="FJ119" s="4">
        <v>577.04727962606501</v>
      </c>
      <c r="FK119" s="4">
        <v>-22.334336272667599</v>
      </c>
      <c r="FL119" s="1">
        <v>-3.8704517049522498E-2</v>
      </c>
      <c r="FM119" s="4">
        <v>-186.780379606357</v>
      </c>
      <c r="FN119" s="1">
        <v>-0.32368297399719698</v>
      </c>
      <c r="FO119" s="4">
        <v>160.61635944700501</v>
      </c>
      <c r="FP119" s="4">
        <v>3460.8107824584599</v>
      </c>
      <c r="FQ119" s="4">
        <v>2016.816920733</v>
      </c>
      <c r="FR119" s="1">
        <v>0.58275850588407796</v>
      </c>
      <c r="FS119" s="4">
        <v>1605.0468995577</v>
      </c>
      <c r="FT119" s="1">
        <v>0.46377771003635099</v>
      </c>
      <c r="FU119" s="4">
        <v>412.81935483871001</v>
      </c>
      <c r="FV119" s="4">
        <v>1122.86028050548</v>
      </c>
      <c r="FW119" s="4">
        <v>61.633105899465598</v>
      </c>
      <c r="FX119" s="1">
        <v>5.4889381136289002E-2</v>
      </c>
      <c r="FY119" s="4">
        <v>-230.217641498364</v>
      </c>
      <c r="FZ119" s="1">
        <v>-0.20502786098616499</v>
      </c>
      <c r="GA119" s="4">
        <v>257.20314900153602</v>
      </c>
      <c r="GB119" s="4">
        <v>1226.8404516103999</v>
      </c>
      <c r="GC119" s="4">
        <v>461.210586096322</v>
      </c>
      <c r="GD119" s="1">
        <v>0.37593363137881303</v>
      </c>
      <c r="GE119" s="4">
        <v>236.85215404442101</v>
      </c>
      <c r="GF119" s="1">
        <v>0.19305864404252299</v>
      </c>
      <c r="GG119" s="4">
        <v>209.740860215054</v>
      </c>
      <c r="GH119" s="4">
        <v>1272.78777720276</v>
      </c>
      <c r="GI119" s="4">
        <v>597.16274676306205</v>
      </c>
      <c r="GJ119" s="1">
        <v>0.46917699671461499</v>
      </c>
      <c r="GK119" s="4">
        <v>443.27501373620402</v>
      </c>
      <c r="GL119" s="1">
        <v>0.34827095425947702</v>
      </c>
      <c r="GM119" s="4">
        <v>151.40614439324099</v>
      </c>
      <c r="GN119" s="4">
        <v>1220.30416495892</v>
      </c>
      <c r="GO119" s="4">
        <v>555.76795312327795</v>
      </c>
      <c r="GP119" s="1">
        <v>0.45543395579739598</v>
      </c>
      <c r="GQ119" s="4">
        <v>426.26569743546798</v>
      </c>
      <c r="GR119" s="1">
        <v>0.34931102398541602</v>
      </c>
      <c r="GS119" s="4">
        <v>120.076344086022</v>
      </c>
      <c r="GT119" s="4">
        <v>410.16741259988402</v>
      </c>
      <c r="GU119" s="4">
        <v>206.98382327690399</v>
      </c>
      <c r="GV119" s="1">
        <v>0.50463254007654601</v>
      </c>
      <c r="GW119" s="4">
        <v>172.47079964874899</v>
      </c>
      <c r="GX119" s="1">
        <v>0.420488791529113</v>
      </c>
      <c r="GY119" s="4">
        <v>27.175268817204302</v>
      </c>
    </row>
    <row r="120" spans="1:207" s="8" customFormat="1" x14ac:dyDescent="0.25">
      <c r="A120" s="4" t="s">
        <v>220</v>
      </c>
      <c r="B120" s="4" t="s">
        <v>437</v>
      </c>
      <c r="C120" s="4" t="s">
        <v>438</v>
      </c>
      <c r="D120" s="30" t="s">
        <v>239</v>
      </c>
      <c r="E120" s="4"/>
      <c r="F120" s="5"/>
      <c r="G120" s="5"/>
      <c r="H120" s="5"/>
      <c r="I120" s="5"/>
      <c r="J120" s="5"/>
      <c r="K120" s="5"/>
      <c r="L120" s="5"/>
      <c r="M120" s="5"/>
      <c r="N120" s="5">
        <v>0</v>
      </c>
      <c r="O120" s="5">
        <v>1041.11591866086</v>
      </c>
      <c r="P120" s="5">
        <v>1387.79783839128</v>
      </c>
      <c r="Q120" s="5">
        <v>1438.21735508187</v>
      </c>
      <c r="R120" s="5">
        <v>1468.1550206040699</v>
      </c>
      <c r="S120" s="5">
        <v>1590.4069709165001</v>
      </c>
      <c r="T120" s="5">
        <v>-399.86641427278897</v>
      </c>
      <c r="U120" s="5">
        <v>1545.22135167242</v>
      </c>
      <c r="V120" s="5">
        <v>1360.29950255161</v>
      </c>
      <c r="W120" s="5">
        <v>475.463840818699</v>
      </c>
      <c r="X120" s="5">
        <v>316.61913551813399</v>
      </c>
      <c r="Y120" s="5">
        <v>295.23244701764202</v>
      </c>
      <c r="Z120" s="5">
        <v>-12.9815906840065</v>
      </c>
      <c r="AA120" s="5">
        <v>35.354344794101202</v>
      </c>
      <c r="AB120" s="5">
        <v>738.38052370560604</v>
      </c>
      <c r="AC120" s="5">
        <v>0</v>
      </c>
      <c r="AD120" s="5">
        <v>0</v>
      </c>
      <c r="AE120" s="5">
        <v>0</v>
      </c>
      <c r="AF120" s="5">
        <v>0</v>
      </c>
      <c r="AG120" s="5">
        <v>1041.11591866086</v>
      </c>
      <c r="AH120" s="5">
        <v>2826.0151934731498</v>
      </c>
      <c r="AI120" s="5">
        <v>3058.5619915205698</v>
      </c>
      <c r="AJ120" s="5">
        <v>1145.35493739963</v>
      </c>
      <c r="AK120" s="5">
        <v>1835.7633433703099</v>
      </c>
      <c r="AL120" s="5">
        <v>611.85158253577595</v>
      </c>
      <c r="AM120" s="5">
        <v>22.372754110094601</v>
      </c>
      <c r="AN120" s="5">
        <v>738.38052370560604</v>
      </c>
      <c r="AO120" s="5"/>
      <c r="AP120" s="5"/>
      <c r="AQ120" s="5">
        <v>3867.13111213401</v>
      </c>
      <c r="AR120" s="5">
        <v>4203.9169289202</v>
      </c>
      <c r="AS120" s="5">
        <v>2447.6149259060899</v>
      </c>
      <c r="AT120" s="5">
        <v>760.75327781570002</v>
      </c>
      <c r="AU120" s="5">
        <f t="shared" si="28"/>
        <v>3867.13111213401</v>
      </c>
      <c r="AV120" s="5">
        <f t="shared" si="28"/>
        <v>336.78581678619003</v>
      </c>
      <c r="AW120" s="5">
        <f t="shared" si="29"/>
        <v>-1756.3020030141101</v>
      </c>
      <c r="AX120" s="5">
        <v>0</v>
      </c>
      <c r="AY120" s="5">
        <v>0</v>
      </c>
      <c r="AZ120" s="5">
        <v>1041.11591866086</v>
      </c>
      <c r="BA120" s="5">
        <v>346.68191973041502</v>
      </c>
      <c r="BB120" s="5">
        <v>50.419516690590598</v>
      </c>
      <c r="BC120" s="5">
        <v>29.937665522196799</v>
      </c>
      <c r="BD120" s="5">
        <v>122.251950312434</v>
      </c>
      <c r="BE120" s="5">
        <v>-1990.2733851892899</v>
      </c>
      <c r="BF120" s="5">
        <v>1945.0877659452101</v>
      </c>
      <c r="BG120" s="5">
        <v>-184.921849120807</v>
      </c>
      <c r="BH120" s="5">
        <v>-884.83566173291194</v>
      </c>
      <c r="BI120" s="5">
        <v>-158.84470530056501</v>
      </c>
      <c r="BJ120" s="5">
        <v>-21.3866885004919</v>
      </c>
      <c r="BK120" s="5">
        <v>-308.21403770164898</v>
      </c>
      <c r="BL120" s="6">
        <v>48.3359354781077</v>
      </c>
      <c r="BM120" s="5" t="s">
        <v>344</v>
      </c>
      <c r="BN120" s="4" t="s">
        <v>344</v>
      </c>
      <c r="BO120" s="7">
        <v>228</v>
      </c>
      <c r="BP120" s="7">
        <v>102</v>
      </c>
      <c r="BQ120" s="4" t="s">
        <v>249</v>
      </c>
      <c r="BR120" s="5">
        <v>0</v>
      </c>
      <c r="BS120" s="5">
        <v>-27.189775531774298</v>
      </c>
      <c r="BT120" s="1"/>
      <c r="BU120" s="5">
        <v>-32.7751685823755</v>
      </c>
      <c r="BV120" s="1"/>
      <c r="BW120" s="5">
        <v>1.56666666666667</v>
      </c>
      <c r="BX120" s="5">
        <v>1041.11591866086</v>
      </c>
      <c r="BY120" s="5">
        <v>653.67838413317202</v>
      </c>
      <c r="BZ120" s="1">
        <v>0.62786321140297896</v>
      </c>
      <c r="CA120" s="5">
        <v>551.60170456969502</v>
      </c>
      <c r="CB120" s="1">
        <v>0.52981776061900299</v>
      </c>
      <c r="CC120" s="5">
        <v>50.056989247311797</v>
      </c>
      <c r="CD120" s="5">
        <v>1387.79783839128</v>
      </c>
      <c r="CE120" s="5">
        <v>730.04001842753803</v>
      </c>
      <c r="CF120" s="1">
        <v>0.52604204894409801</v>
      </c>
      <c r="CG120" s="5">
        <v>633.32425717531305</v>
      </c>
      <c r="CH120" s="1">
        <v>0.45635195534636103</v>
      </c>
      <c r="CI120" s="5">
        <v>98.540860215053797</v>
      </c>
      <c r="CJ120" s="5">
        <v>1438.21735508187</v>
      </c>
      <c r="CK120" s="5">
        <v>665.17086097650304</v>
      </c>
      <c r="CL120" s="1">
        <v>0.46249675588057299</v>
      </c>
      <c r="CM120" s="5">
        <v>530.06752410577803</v>
      </c>
      <c r="CN120" s="1">
        <v>0.36855870375420802</v>
      </c>
      <c r="CO120" s="5">
        <v>124.90858294930899</v>
      </c>
      <c r="CP120" s="5">
        <v>1468.1550206040699</v>
      </c>
      <c r="CQ120" s="5">
        <v>543.26926880206702</v>
      </c>
      <c r="CR120" s="1">
        <v>0.37003535810444699</v>
      </c>
      <c r="CS120" s="5">
        <v>380.54103379209499</v>
      </c>
      <c r="CT120" s="1">
        <v>0.25919676631662703</v>
      </c>
      <c r="CU120" s="5">
        <v>163.129032258065</v>
      </c>
      <c r="CV120" s="5">
        <v>1590.4069709165001</v>
      </c>
      <c r="CW120" s="5">
        <v>547.85005027077102</v>
      </c>
      <c r="CX120" s="1">
        <v>0.34447161027913598</v>
      </c>
      <c r="CY120" s="5">
        <v>362.12301612232199</v>
      </c>
      <c r="CZ120" s="1">
        <v>0.227692045334561</v>
      </c>
      <c r="DA120" s="5">
        <v>190.91075268817201</v>
      </c>
      <c r="DB120" s="5">
        <v>-399.86641427278897</v>
      </c>
      <c r="DC120" s="5">
        <v>-1322.60109860323</v>
      </c>
      <c r="DD120" s="1">
        <v>3.3076073693474899</v>
      </c>
      <c r="DE120" s="5">
        <v>-1490.4247350494099</v>
      </c>
      <c r="DF120" s="1">
        <v>-3.7273066250386502</v>
      </c>
      <c r="DG120" s="5">
        <v>171.74220430107499</v>
      </c>
      <c r="DH120" s="5">
        <v>1545.22135167242</v>
      </c>
      <c r="DI120" s="5">
        <v>801.18550582688397</v>
      </c>
      <c r="DJ120" s="1">
        <v>0.518492386194216</v>
      </c>
      <c r="DK120" s="5">
        <v>667.948727082799</v>
      </c>
      <c r="DL120" s="1">
        <v>0.43226734238422698</v>
      </c>
      <c r="DM120" s="5">
        <v>125.527419354839</v>
      </c>
      <c r="DN120" s="5">
        <v>1360.29950255161</v>
      </c>
      <c r="DO120" s="5">
        <v>877.60286915436097</v>
      </c>
      <c r="DP120" s="1">
        <v>0.64515414988256503</v>
      </c>
      <c r="DQ120" s="5">
        <v>805.66820967442698</v>
      </c>
      <c r="DR120" s="1">
        <v>0.59227266360325603</v>
      </c>
      <c r="DS120" s="5">
        <v>73.6618279569892</v>
      </c>
      <c r="DT120" s="5">
        <v>475.46385679168202</v>
      </c>
      <c r="DU120" s="5">
        <v>81.683583344213005</v>
      </c>
      <c r="DV120" s="1">
        <v>0.171797671216051</v>
      </c>
      <c r="DW120" s="5">
        <v>47.146507267741498</v>
      </c>
      <c r="DX120" s="1">
        <v>9.9158972010774907E-2</v>
      </c>
      <c r="DY120" s="5">
        <v>22.051720430107501</v>
      </c>
      <c r="DZ120" s="5">
        <v>316.614104929598</v>
      </c>
      <c r="EA120" s="5">
        <v>117.86253202768999</v>
      </c>
      <c r="EB120" s="1">
        <v>0.37225925880307198</v>
      </c>
      <c r="EC120" s="5">
        <v>106.020875635905</v>
      </c>
      <c r="ED120" s="1">
        <v>0.33485834643873302</v>
      </c>
      <c r="EE120" s="5">
        <v>17.470430107526902</v>
      </c>
      <c r="EF120" s="5">
        <v>295.21765696226697</v>
      </c>
      <c r="EG120" s="5">
        <v>199.49402046499</v>
      </c>
      <c r="EH120" s="1">
        <v>0.67575233310143201</v>
      </c>
      <c r="EI120" s="5">
        <v>187.11763175050501</v>
      </c>
      <c r="EJ120" s="1">
        <v>0.63382940463625803</v>
      </c>
      <c r="EK120" s="5">
        <v>9.2677419354838708</v>
      </c>
      <c r="EL120" s="5">
        <v>-12.9815906840065</v>
      </c>
      <c r="EM120" s="5">
        <v>-106.266896661671</v>
      </c>
      <c r="EN120" s="1">
        <v>8.1859688268089492</v>
      </c>
      <c r="EO120" s="5">
        <v>-117.698966855922</v>
      </c>
      <c r="EP120" s="1">
        <v>-9.0666059130125394</v>
      </c>
      <c r="EQ120" s="5">
        <v>9.4827956989247308</v>
      </c>
      <c r="ER120" s="5">
        <v>35.352717696152403</v>
      </c>
      <c r="ES120" s="5">
        <v>-76.844514890602397</v>
      </c>
      <c r="ET120" s="1">
        <v>-2.1736522648997298</v>
      </c>
      <c r="EU120" s="5">
        <v>-89.928764917998805</v>
      </c>
      <c r="EV120" s="1">
        <v>-2.5437581826357398</v>
      </c>
      <c r="EW120" s="5">
        <v>12.875268817204301</v>
      </c>
      <c r="EX120" s="5">
        <v>738.18518833168002</v>
      </c>
      <c r="EY120" s="5">
        <v>649.52637948911899</v>
      </c>
      <c r="EZ120" s="1">
        <v>0.87989625063741395</v>
      </c>
      <c r="FA120" s="5">
        <v>635.17694537545299</v>
      </c>
      <c r="FB120" s="1">
        <v>0.86045745080712199</v>
      </c>
      <c r="FC120" s="5">
        <v>10.308602150537601</v>
      </c>
      <c r="FD120" s="4">
        <v>1041.11591866086</v>
      </c>
      <c r="FE120" s="4">
        <v>626.48860860139803</v>
      </c>
      <c r="FF120" s="1">
        <v>0.601747218894914</v>
      </c>
      <c r="FG120" s="4">
        <v>518.82653598731895</v>
      </c>
      <c r="FH120" s="1">
        <v>0.49833695430827801</v>
      </c>
      <c r="FI120" s="4">
        <v>51.623655913978503</v>
      </c>
      <c r="FJ120" s="4">
        <v>2826.0151934731498</v>
      </c>
      <c r="FK120" s="4">
        <v>1395.21087940404</v>
      </c>
      <c r="FL120" s="1">
        <v>0.49370254010890102</v>
      </c>
      <c r="FM120" s="4">
        <v>1163.3917812810901</v>
      </c>
      <c r="FN120" s="1">
        <v>0.41167216084613201</v>
      </c>
      <c r="FO120" s="4">
        <v>223.44944316436201</v>
      </c>
      <c r="FP120" s="4">
        <v>3058.5619915205698</v>
      </c>
      <c r="FQ120" s="4">
        <v>1091.11931907284</v>
      </c>
      <c r="FR120" s="1">
        <v>0.35674258756167498</v>
      </c>
      <c r="FS120" s="4">
        <v>742.66404991441698</v>
      </c>
      <c r="FT120" s="1">
        <v>0.24281477765477699</v>
      </c>
      <c r="FU120" s="4">
        <v>354.03978494623698</v>
      </c>
      <c r="FV120" s="4">
        <v>1145.35493739963</v>
      </c>
      <c r="FW120" s="4">
        <v>-521.41559277634894</v>
      </c>
      <c r="FX120" s="1">
        <v>-0.455243676654637</v>
      </c>
      <c r="FY120" s="4">
        <v>-822.47600796661402</v>
      </c>
      <c r="FZ120" s="1">
        <v>-0.71809705542801605</v>
      </c>
      <c r="GA120" s="4">
        <v>297.26962365591402</v>
      </c>
      <c r="GB120" s="4">
        <v>1835.7633593432899</v>
      </c>
      <c r="GC120" s="4">
        <v>959.28645249857402</v>
      </c>
      <c r="GD120" s="1">
        <v>0.52255452622267096</v>
      </c>
      <c r="GE120" s="4">
        <v>852.81471694216896</v>
      </c>
      <c r="GF120" s="1">
        <v>0.464555909454063</v>
      </c>
      <c r="GG120" s="4">
        <v>95.713548387096793</v>
      </c>
      <c r="GH120" s="4">
        <v>611.83176189186497</v>
      </c>
      <c r="GI120" s="4">
        <v>317.35655249268001</v>
      </c>
      <c r="GJ120" s="1">
        <v>0.51869904810330802</v>
      </c>
      <c r="GK120" s="4">
        <v>293.138507386409</v>
      </c>
      <c r="GL120" s="1">
        <v>0.47911619769458602</v>
      </c>
      <c r="GM120" s="4">
        <v>26.738172043010699</v>
      </c>
      <c r="GN120" s="4">
        <v>22.371127012145799</v>
      </c>
      <c r="GO120" s="4">
        <v>-183.11141155227301</v>
      </c>
      <c r="GP120" s="1">
        <v>-8.1851670437907593</v>
      </c>
      <c r="GQ120" s="4">
        <v>-207.627731773921</v>
      </c>
      <c r="GR120" s="1">
        <v>-9.2810581988647591</v>
      </c>
      <c r="GS120" s="4">
        <v>22.358064516129001</v>
      </c>
      <c r="GT120" s="4">
        <v>738.18518833168002</v>
      </c>
      <c r="GU120" s="4">
        <v>649.52637948911899</v>
      </c>
      <c r="GV120" s="1">
        <v>0.87989625063741395</v>
      </c>
      <c r="GW120" s="4">
        <v>635.17694537545299</v>
      </c>
      <c r="GX120" s="1">
        <v>0.86045745080712199</v>
      </c>
      <c r="GY120" s="4">
        <v>10.308602150537601</v>
      </c>
    </row>
    <row r="121" spans="1:207" s="8" customFormat="1" x14ac:dyDescent="0.25">
      <c r="A121" s="4" t="s">
        <v>220</v>
      </c>
      <c r="B121" s="4" t="s">
        <v>439</v>
      </c>
      <c r="C121" s="4" t="s">
        <v>440</v>
      </c>
      <c r="D121" s="30" t="s">
        <v>239</v>
      </c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>
        <v>38.159649984179197</v>
      </c>
      <c r="V121" s="5">
        <v>305.902866428138</v>
      </c>
      <c r="W121" s="5">
        <v>695.41163998210698</v>
      </c>
      <c r="X121" s="5">
        <v>679.21937397690397</v>
      </c>
      <c r="Y121" s="5">
        <v>727.22534961960798</v>
      </c>
      <c r="Z121" s="5">
        <v>653.141291471518</v>
      </c>
      <c r="AA121" s="5">
        <v>721.65598444308796</v>
      </c>
      <c r="AB121" s="5">
        <v>492.84184490739301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38.159649984179197</v>
      </c>
      <c r="AK121" s="5">
        <v>1001.31450641024</v>
      </c>
      <c r="AL121" s="5">
        <v>1406.4447235965099</v>
      </c>
      <c r="AM121" s="5">
        <v>1374.7972759146101</v>
      </c>
      <c r="AN121" s="5">
        <v>492.84184490739301</v>
      </c>
      <c r="AO121" s="5"/>
      <c r="AP121" s="5"/>
      <c r="AQ121" s="5"/>
      <c r="AR121" s="5">
        <v>38.159649984179197</v>
      </c>
      <c r="AS121" s="5">
        <v>2407.7592300067599</v>
      </c>
      <c r="AT121" s="5">
        <v>1867.639120822</v>
      </c>
      <c r="AU121" s="5">
        <f t="shared" si="28"/>
        <v>0</v>
      </c>
      <c r="AV121" s="5">
        <f t="shared" si="28"/>
        <v>38.159649984179197</v>
      </c>
      <c r="AW121" s="5">
        <f t="shared" si="29"/>
        <v>2369.5995800225805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38.159649984179197</v>
      </c>
      <c r="BG121" s="5">
        <v>267.74321644395798</v>
      </c>
      <c r="BH121" s="5">
        <v>389.50877355396898</v>
      </c>
      <c r="BI121" s="5">
        <v>-16.192266005202601</v>
      </c>
      <c r="BJ121" s="5">
        <v>48.005975642703802</v>
      </c>
      <c r="BK121" s="5">
        <v>-74.084058148089994</v>
      </c>
      <c r="BL121" s="6">
        <v>68.514692971569701</v>
      </c>
      <c r="BM121" s="5" t="s">
        <v>244</v>
      </c>
      <c r="BN121" s="4" t="s">
        <v>244</v>
      </c>
      <c r="BO121" s="7">
        <v>51</v>
      </c>
      <c r="BP121" s="7">
        <v>103</v>
      </c>
      <c r="BQ121" s="4" t="s">
        <v>249</v>
      </c>
      <c r="BR121" s="5"/>
      <c r="BS121" s="5"/>
      <c r="BT121" s="1"/>
      <c r="BU121" s="5"/>
      <c r="BV121" s="1"/>
      <c r="BW121" s="5"/>
      <c r="BX121" s="5"/>
      <c r="BY121" s="5"/>
      <c r="BZ121" s="1"/>
      <c r="CA121" s="5"/>
      <c r="CB121" s="1"/>
      <c r="CC121" s="5"/>
      <c r="CD121" s="5"/>
      <c r="CE121" s="5"/>
      <c r="CF121" s="1"/>
      <c r="CG121" s="5"/>
      <c r="CH121" s="1"/>
      <c r="CI121" s="5"/>
      <c r="CJ121" s="5"/>
      <c r="CK121" s="5"/>
      <c r="CL121" s="1"/>
      <c r="CM121" s="5"/>
      <c r="CN121" s="1"/>
      <c r="CO121" s="5"/>
      <c r="CP121" s="5"/>
      <c r="CQ121" s="5"/>
      <c r="CR121" s="1"/>
      <c r="CS121" s="5"/>
      <c r="CT121" s="1"/>
      <c r="CU121" s="5"/>
      <c r="CV121" s="5"/>
      <c r="CW121" s="5"/>
      <c r="CX121" s="1"/>
      <c r="CY121" s="5"/>
      <c r="CZ121" s="1"/>
      <c r="DA121" s="5"/>
      <c r="DB121" s="5"/>
      <c r="DC121" s="5"/>
      <c r="DD121" s="1"/>
      <c r="DE121" s="5"/>
      <c r="DF121" s="1"/>
      <c r="DG121" s="5"/>
      <c r="DH121" s="5">
        <v>38.8921584769557</v>
      </c>
      <c r="DI121" s="5">
        <v>9.3242617067757294</v>
      </c>
      <c r="DJ121" s="1">
        <v>0.23974657288050799</v>
      </c>
      <c r="DK121" s="5">
        <v>-23.9419510775414</v>
      </c>
      <c r="DL121" s="1">
        <v>-0.61559841405375904</v>
      </c>
      <c r="DM121" s="5">
        <v>5.4746543778801797</v>
      </c>
      <c r="DN121" s="5">
        <v>310.54031946965102</v>
      </c>
      <c r="DO121" s="5">
        <v>129.33274332910599</v>
      </c>
      <c r="DP121" s="1">
        <v>0.41647649345496701</v>
      </c>
      <c r="DQ121" s="5">
        <v>-76.899545031243306</v>
      </c>
      <c r="DR121" s="1">
        <v>-0.24763143530789899</v>
      </c>
      <c r="DS121" s="5">
        <v>58.2360215053763</v>
      </c>
      <c r="DT121" s="5">
        <v>638.14223550321196</v>
      </c>
      <c r="DU121" s="5">
        <v>382.15733156185303</v>
      </c>
      <c r="DV121" s="1">
        <v>0.59885917323823501</v>
      </c>
      <c r="DW121" s="5">
        <v>248.843801916187</v>
      </c>
      <c r="DX121" s="1">
        <v>0.389950371675304</v>
      </c>
      <c r="DY121" s="5">
        <v>132.85698924731199</v>
      </c>
      <c r="DZ121" s="5">
        <v>641.55176253538502</v>
      </c>
      <c r="EA121" s="5">
        <v>316.66816383041498</v>
      </c>
      <c r="EB121" s="1">
        <v>0.493597215880065</v>
      </c>
      <c r="EC121" s="5">
        <v>151.91263761436201</v>
      </c>
      <c r="ED121" s="1">
        <v>0.23678936990837601</v>
      </c>
      <c r="EE121" s="5">
        <v>153.056989247312</v>
      </c>
      <c r="EF121" s="5">
        <v>719.844422460234</v>
      </c>
      <c r="EG121" s="5">
        <v>377.02705507330199</v>
      </c>
      <c r="EH121" s="1">
        <v>0.52376186202113595</v>
      </c>
      <c r="EI121" s="5">
        <v>211.329556451493</v>
      </c>
      <c r="EJ121" s="1">
        <v>0.29357670887998999</v>
      </c>
      <c r="EK121" s="5">
        <v>147.08640552995399</v>
      </c>
      <c r="EL121" s="5">
        <v>653.8196259307</v>
      </c>
      <c r="EM121" s="5">
        <v>300.162352125035</v>
      </c>
      <c r="EN121" s="1">
        <v>0.45909045892857597</v>
      </c>
      <c r="EO121" s="5">
        <v>114.68316952665</v>
      </c>
      <c r="EP121" s="1">
        <v>0.175404905234224</v>
      </c>
      <c r="EQ121" s="5">
        <v>163.52569892473099</v>
      </c>
      <c r="ER121" s="5">
        <v>720.46277933398403</v>
      </c>
      <c r="ES121" s="5">
        <v>340.36065115498297</v>
      </c>
      <c r="ET121" s="1">
        <v>0.47241947942074403</v>
      </c>
      <c r="EU121" s="5">
        <v>139.04715959282899</v>
      </c>
      <c r="EV121" s="1">
        <v>0.19299700634274</v>
      </c>
      <c r="EW121" s="5">
        <v>179.241935483871</v>
      </c>
      <c r="EX121" s="5">
        <v>485.00890166144802</v>
      </c>
      <c r="EY121" s="5">
        <v>225.657216361862</v>
      </c>
      <c r="EZ121" s="1">
        <v>0.46526407162600503</v>
      </c>
      <c r="FA121" s="5">
        <v>108.312685468297</v>
      </c>
      <c r="FB121" s="1">
        <v>0.22332102585593999</v>
      </c>
      <c r="FC121" s="5">
        <v>105.627956989247</v>
      </c>
      <c r="FD121" s="4">
        <v>0</v>
      </c>
      <c r="FE121" s="4">
        <v>0</v>
      </c>
      <c r="FF121" s="1"/>
      <c r="FG121" s="4">
        <v>0</v>
      </c>
      <c r="FH121" s="1"/>
      <c r="FI121" s="4">
        <v>0</v>
      </c>
      <c r="FJ121" s="4">
        <v>0</v>
      </c>
      <c r="FK121" s="4">
        <v>0</v>
      </c>
      <c r="FL121" s="1"/>
      <c r="FM121" s="4">
        <v>0</v>
      </c>
      <c r="FN121" s="1"/>
      <c r="FO121" s="4">
        <v>0</v>
      </c>
      <c r="FP121" s="4">
        <v>0</v>
      </c>
      <c r="FQ121" s="4">
        <v>0</v>
      </c>
      <c r="FR121" s="1"/>
      <c r="FS121" s="4">
        <v>0</v>
      </c>
      <c r="FT121" s="1"/>
      <c r="FU121" s="4">
        <v>0</v>
      </c>
      <c r="FV121" s="4">
        <v>38.8921584769557</v>
      </c>
      <c r="FW121" s="4">
        <v>9.3242617067757294</v>
      </c>
      <c r="FX121" s="1">
        <v>0.23974657288050799</v>
      </c>
      <c r="FY121" s="4">
        <v>-23.9419510775414</v>
      </c>
      <c r="FZ121" s="1">
        <v>-0.61559841405375904</v>
      </c>
      <c r="GA121" s="4">
        <v>5.4746543778801797</v>
      </c>
      <c r="GB121" s="4">
        <v>948.68255497286395</v>
      </c>
      <c r="GC121" s="4">
        <v>511.49007489095902</v>
      </c>
      <c r="GD121" s="1">
        <v>0.53915830138311105</v>
      </c>
      <c r="GE121" s="4">
        <v>171.944256884944</v>
      </c>
      <c r="GF121" s="1">
        <v>0.18124530274498599</v>
      </c>
      <c r="GG121" s="4">
        <v>191.093010752688</v>
      </c>
      <c r="GH121" s="4">
        <v>1361.3961849956199</v>
      </c>
      <c r="GI121" s="4">
        <v>693.69521890371595</v>
      </c>
      <c r="GJ121" s="1">
        <v>0.50954690967196203</v>
      </c>
      <c r="GK121" s="4">
        <v>363.24219406585502</v>
      </c>
      <c r="GL121" s="1">
        <v>0.26681593357559202</v>
      </c>
      <c r="GM121" s="4">
        <v>300.143394777266</v>
      </c>
      <c r="GN121" s="4">
        <v>1374.2824052646799</v>
      </c>
      <c r="GO121" s="4">
        <v>640.52300328001797</v>
      </c>
      <c r="GP121" s="1">
        <v>0.46607815164209598</v>
      </c>
      <c r="GQ121" s="4">
        <v>253.73032911947999</v>
      </c>
      <c r="GR121" s="1">
        <v>0.18462750315908399</v>
      </c>
      <c r="GS121" s="4">
        <v>342.76763440860202</v>
      </c>
      <c r="GT121" s="4">
        <v>485.00890166144802</v>
      </c>
      <c r="GU121" s="4">
        <v>225.657216361862</v>
      </c>
      <c r="GV121" s="1">
        <v>0.46526407162600503</v>
      </c>
      <c r="GW121" s="4">
        <v>108.312685468297</v>
      </c>
      <c r="GX121" s="1">
        <v>0.22332102585593999</v>
      </c>
      <c r="GY121" s="4">
        <v>105.627956989247</v>
      </c>
    </row>
    <row r="122" spans="1:207" s="8" customFormat="1" x14ac:dyDescent="0.25">
      <c r="A122" s="4" t="s">
        <v>220</v>
      </c>
      <c r="B122" s="4" t="s">
        <v>441</v>
      </c>
      <c r="C122" s="4" t="s">
        <v>442</v>
      </c>
      <c r="D122" s="30" t="s">
        <v>239</v>
      </c>
      <c r="E122" s="4"/>
      <c r="F122" s="5">
        <v>990.03424457407698</v>
      </c>
      <c r="G122" s="5">
        <v>943.98957385648396</v>
      </c>
      <c r="H122" s="5">
        <v>1099.8809280791399</v>
      </c>
      <c r="I122" s="5">
        <v>1143.6810627950899</v>
      </c>
      <c r="J122" s="5">
        <v>1247.5245389838899</v>
      </c>
      <c r="K122" s="5">
        <v>1507.93833745756</v>
      </c>
      <c r="L122" s="5">
        <v>1332.4942536136</v>
      </c>
      <c r="M122" s="5">
        <v>1523.2801487418701</v>
      </c>
      <c r="N122" s="5">
        <v>1433.40606909488</v>
      </c>
      <c r="O122" s="5">
        <v>1293.6817046013</v>
      </c>
      <c r="P122" s="5">
        <v>1102.8504527842499</v>
      </c>
      <c r="Q122" s="5">
        <v>1071.79829846189</v>
      </c>
      <c r="R122" s="5">
        <v>786.62938669379696</v>
      </c>
      <c r="S122" s="5">
        <v>475.70676468610299</v>
      </c>
      <c r="T122" s="5">
        <v>427.25177021393199</v>
      </c>
      <c r="U122" s="5">
        <v>479.27869920271303</v>
      </c>
      <c r="V122" s="5">
        <v>512.18311301302595</v>
      </c>
      <c r="W122" s="5">
        <v>594.22083374742999</v>
      </c>
      <c r="X122" s="5">
        <v>649.894434142813</v>
      </c>
      <c r="Y122" s="5">
        <v>633.40788656302198</v>
      </c>
      <c r="Z122" s="5">
        <v>610.58737677108297</v>
      </c>
      <c r="AA122" s="5">
        <v>593.83979125364999</v>
      </c>
      <c r="AB122" s="5">
        <v>410.207981281267</v>
      </c>
      <c r="AC122" s="5">
        <v>1934.0238184305599</v>
      </c>
      <c r="AD122" s="5">
        <v>2243.5619908742301</v>
      </c>
      <c r="AE122" s="5">
        <v>2755.4628764414501</v>
      </c>
      <c r="AF122" s="5">
        <v>2855.7744023554701</v>
      </c>
      <c r="AG122" s="5">
        <v>2727.0877736961802</v>
      </c>
      <c r="AH122" s="5">
        <v>2174.6487512461399</v>
      </c>
      <c r="AI122" s="5">
        <v>1262.3361513799</v>
      </c>
      <c r="AJ122" s="5">
        <v>906.530469416644</v>
      </c>
      <c r="AK122" s="5">
        <v>1106.40394676046</v>
      </c>
      <c r="AL122" s="5">
        <v>1283.30232070583</v>
      </c>
      <c r="AM122" s="5">
        <v>1204.42716802473</v>
      </c>
      <c r="AN122" s="5">
        <v>410.207981281267</v>
      </c>
      <c r="AO122" s="5">
        <v>4177.58580930479</v>
      </c>
      <c r="AP122" s="5">
        <v>5611.2372787969298</v>
      </c>
      <c r="AQ122" s="5">
        <v>4901.7365249423201</v>
      </c>
      <c r="AR122" s="5">
        <v>2168.8666207965398</v>
      </c>
      <c r="AS122" s="5">
        <v>2389.7062674662898</v>
      </c>
      <c r="AT122" s="5">
        <v>1614.6351493059999</v>
      </c>
      <c r="AU122" s="5">
        <f t="shared" si="28"/>
        <v>-709.50075385460968</v>
      </c>
      <c r="AV122" s="5">
        <f t="shared" si="28"/>
        <v>-2732.8699041457803</v>
      </c>
      <c r="AW122" s="5">
        <f t="shared" si="29"/>
        <v>220.83964666974998</v>
      </c>
      <c r="AX122" s="5">
        <v>190.78589512826699</v>
      </c>
      <c r="AY122" s="5">
        <v>-89.874079646986303</v>
      </c>
      <c r="AZ122" s="5">
        <v>-139.724364493585</v>
      </c>
      <c r="BA122" s="5">
        <v>-190.83125181705</v>
      </c>
      <c r="BB122" s="5">
        <v>-31.0521543223599</v>
      </c>
      <c r="BC122" s="5">
        <v>-285.16891176809202</v>
      </c>
      <c r="BD122" s="5">
        <v>-310.92262200769397</v>
      </c>
      <c r="BE122" s="5">
        <v>-48.454994472171499</v>
      </c>
      <c r="BF122" s="5">
        <v>52.026928988781201</v>
      </c>
      <c r="BG122" s="5">
        <v>32.904413810313002</v>
      </c>
      <c r="BH122" s="5">
        <v>82.037720734404601</v>
      </c>
      <c r="BI122" s="5">
        <v>55.673600395382898</v>
      </c>
      <c r="BJ122" s="5">
        <v>-16.486547579791601</v>
      </c>
      <c r="BK122" s="5">
        <v>-22.820509791938299</v>
      </c>
      <c r="BL122" s="6">
        <v>-16.747585517433102</v>
      </c>
      <c r="BM122" s="5" t="s">
        <v>344</v>
      </c>
      <c r="BN122" s="4" t="s">
        <v>344</v>
      </c>
      <c r="BO122" s="7">
        <v>220</v>
      </c>
      <c r="BP122" s="7">
        <v>104</v>
      </c>
      <c r="BQ122" s="4" t="s">
        <v>249</v>
      </c>
      <c r="BR122" s="5">
        <v>1433.40606909488</v>
      </c>
      <c r="BS122" s="5">
        <v>766.00510977631802</v>
      </c>
      <c r="BT122" s="1">
        <v>0.53439505126415998</v>
      </c>
      <c r="BU122" s="5">
        <v>581.55088079584505</v>
      </c>
      <c r="BV122" s="1">
        <v>0.40571258440607999</v>
      </c>
      <c r="BW122" s="5">
        <v>158.06774193548401</v>
      </c>
      <c r="BX122" s="5">
        <v>1293.6817046013</v>
      </c>
      <c r="BY122" s="5">
        <v>695.47736847126305</v>
      </c>
      <c r="BZ122" s="1">
        <v>0.53759542706496199</v>
      </c>
      <c r="CA122" s="5">
        <v>540.32436877264195</v>
      </c>
      <c r="CB122" s="1">
        <v>0.41766407212133</v>
      </c>
      <c r="CC122" s="5">
        <v>142.39139784946201</v>
      </c>
      <c r="CD122" s="5">
        <v>1102.8504527842499</v>
      </c>
      <c r="CE122" s="5">
        <v>513.08365571157401</v>
      </c>
      <c r="CF122" s="1">
        <v>0.46523411620881699</v>
      </c>
      <c r="CG122" s="5">
        <v>389.39447993993201</v>
      </c>
      <c r="CH122" s="1">
        <v>0.35308003814739303</v>
      </c>
      <c r="CI122" s="5">
        <v>119.23763440860201</v>
      </c>
      <c r="CJ122" s="5">
        <v>1071.79829846189</v>
      </c>
      <c r="CK122" s="5">
        <v>559.17317538172301</v>
      </c>
      <c r="CL122" s="1">
        <v>0.52171493105015998</v>
      </c>
      <c r="CM122" s="5">
        <v>442.69204538231003</v>
      </c>
      <c r="CN122" s="1">
        <v>0.413036712241106</v>
      </c>
      <c r="CO122" s="5">
        <v>112.498847926267</v>
      </c>
      <c r="CP122" s="5">
        <v>786.62938669379696</v>
      </c>
      <c r="CQ122" s="5">
        <v>403.25779656394099</v>
      </c>
      <c r="CR122" s="1">
        <v>0.51264013700127997</v>
      </c>
      <c r="CS122" s="5">
        <v>332.29716560203002</v>
      </c>
      <c r="CT122" s="1">
        <v>0.42243167013970201</v>
      </c>
      <c r="CU122" s="5">
        <v>71.296774193548401</v>
      </c>
      <c r="CV122" s="5">
        <v>475.70676468610299</v>
      </c>
      <c r="CW122" s="5">
        <v>262.52881046736701</v>
      </c>
      <c r="CX122" s="1">
        <v>0.55187108941071605</v>
      </c>
      <c r="CY122" s="5">
        <v>209.61466437481999</v>
      </c>
      <c r="CZ122" s="1">
        <v>0.44063839309313702</v>
      </c>
      <c r="DA122" s="5">
        <v>52.935483870967701</v>
      </c>
      <c r="DB122" s="5">
        <v>427.25177021393199</v>
      </c>
      <c r="DC122" s="5">
        <v>234.07281031108801</v>
      </c>
      <c r="DD122" s="1">
        <v>0.54785685310065302</v>
      </c>
      <c r="DE122" s="5">
        <v>175.19730982597099</v>
      </c>
      <c r="DF122" s="1">
        <v>0.41005636966289599</v>
      </c>
      <c r="DG122" s="5">
        <v>56.806451612903203</v>
      </c>
      <c r="DH122" s="5">
        <v>479.27869920271303</v>
      </c>
      <c r="DI122" s="5">
        <v>298.824219155305</v>
      </c>
      <c r="DJ122" s="1">
        <v>0.62348737728675097</v>
      </c>
      <c r="DK122" s="5">
        <v>235.50018083799401</v>
      </c>
      <c r="DL122" s="1">
        <v>0.491363753969773</v>
      </c>
      <c r="DM122" s="5">
        <v>61.263824884792598</v>
      </c>
      <c r="DN122" s="5">
        <v>512.18311301302595</v>
      </c>
      <c r="DO122" s="5">
        <v>321.09335581249098</v>
      </c>
      <c r="DP122" s="1">
        <v>0.62691125039947404</v>
      </c>
      <c r="DQ122" s="5">
        <v>256.19442605143598</v>
      </c>
      <c r="DR122" s="1">
        <v>0.50020084524910902</v>
      </c>
      <c r="DS122" s="5">
        <v>65.823655913978499</v>
      </c>
      <c r="DT122" s="5">
        <v>594.22083374742999</v>
      </c>
      <c r="DU122" s="5">
        <v>342.35792627941998</v>
      </c>
      <c r="DV122" s="1">
        <v>0.57614594917575301</v>
      </c>
      <c r="DW122" s="5">
        <v>276.34915256138498</v>
      </c>
      <c r="DX122" s="1">
        <v>0.46506136585383601</v>
      </c>
      <c r="DY122" s="5">
        <v>65.599666666666707</v>
      </c>
      <c r="DZ122" s="5">
        <v>649.894434142813</v>
      </c>
      <c r="EA122" s="5">
        <v>365.41352660653502</v>
      </c>
      <c r="EB122" s="1">
        <v>0.56226597337843398</v>
      </c>
      <c r="EC122" s="5">
        <v>289.60758355065798</v>
      </c>
      <c r="ED122" s="1">
        <v>0.44562250164927097</v>
      </c>
      <c r="EE122" s="5">
        <v>71.605376344085997</v>
      </c>
      <c r="EF122" s="5">
        <v>633.40788656302198</v>
      </c>
      <c r="EG122" s="5">
        <v>362.35646043468699</v>
      </c>
      <c r="EH122" s="1">
        <v>0.57207443753328402</v>
      </c>
      <c r="EI122" s="5">
        <v>289.897063774721</v>
      </c>
      <c r="EJ122" s="1">
        <v>0.45767833006903602</v>
      </c>
      <c r="EK122" s="5">
        <v>70.177142857142897</v>
      </c>
      <c r="EL122" s="5">
        <v>610.59349600455005</v>
      </c>
      <c r="EM122" s="5">
        <v>319.38456274496701</v>
      </c>
      <c r="EN122" s="1">
        <v>0.52307233017527499</v>
      </c>
      <c r="EO122" s="5">
        <v>256.17789423166801</v>
      </c>
      <c r="EP122" s="1">
        <v>0.41955555686063001</v>
      </c>
      <c r="EQ122" s="5">
        <v>69.434408602150498</v>
      </c>
      <c r="ER122" s="5">
        <v>593.83979125364999</v>
      </c>
      <c r="ES122" s="5">
        <v>297.630256337476</v>
      </c>
      <c r="ET122" s="1">
        <v>0.50119621608574205</v>
      </c>
      <c r="EU122" s="5">
        <v>230.293558819954</v>
      </c>
      <c r="EV122" s="1">
        <v>0.38780418929789701</v>
      </c>
      <c r="EW122" s="5">
        <v>68.943010752688195</v>
      </c>
      <c r="EX122" s="5">
        <v>410.207981281267</v>
      </c>
      <c r="EY122" s="5">
        <v>209.91708526335401</v>
      </c>
      <c r="EZ122" s="1">
        <v>0.51173330320801402</v>
      </c>
      <c r="FA122" s="5">
        <v>164.25140757531099</v>
      </c>
      <c r="FB122" s="1">
        <v>0.40041007262286599</v>
      </c>
      <c r="FC122" s="5">
        <v>47.2591397849462</v>
      </c>
      <c r="FD122" s="4">
        <v>2727.0877736961802</v>
      </c>
      <c r="FE122" s="4">
        <v>1461.48247824758</v>
      </c>
      <c r="FF122" s="1">
        <v>0.53591325235078402</v>
      </c>
      <c r="FG122" s="4">
        <v>1121.8752495684901</v>
      </c>
      <c r="FH122" s="1">
        <v>0.411382156595548</v>
      </c>
      <c r="FI122" s="4">
        <v>300.45913978494599</v>
      </c>
      <c r="FJ122" s="4">
        <v>2174.6487512461399</v>
      </c>
      <c r="FK122" s="4">
        <v>1072.2568310933</v>
      </c>
      <c r="FL122" s="1">
        <v>0.49307127437424603</v>
      </c>
      <c r="FM122" s="4">
        <v>832.08652532224198</v>
      </c>
      <c r="FN122" s="1">
        <v>0.38263030976631601</v>
      </c>
      <c r="FO122" s="4">
        <v>231.73648233486901</v>
      </c>
      <c r="FP122" s="4">
        <v>1262.3361513799</v>
      </c>
      <c r="FQ122" s="4">
        <v>665.78660703130799</v>
      </c>
      <c r="FR122" s="1">
        <v>0.52742417802382902</v>
      </c>
      <c r="FS122" s="4">
        <v>541.91182997684996</v>
      </c>
      <c r="FT122" s="1">
        <v>0.42929280713736101</v>
      </c>
      <c r="FU122" s="4">
        <v>124.232258064516</v>
      </c>
      <c r="FV122" s="4">
        <v>906.530469416644</v>
      </c>
      <c r="FW122" s="4">
        <v>532.89702946639295</v>
      </c>
      <c r="FX122" s="1">
        <v>0.58784238086262497</v>
      </c>
      <c r="FY122" s="4">
        <v>410.69749066396503</v>
      </c>
      <c r="FZ122" s="1">
        <v>0.45304322857261498</v>
      </c>
      <c r="GA122" s="4">
        <v>118.070276497696</v>
      </c>
      <c r="GB122" s="4">
        <v>1106.40394676046</v>
      </c>
      <c r="GC122" s="4">
        <v>663.45128209191103</v>
      </c>
      <c r="GD122" s="1">
        <v>0.59964652515430095</v>
      </c>
      <c r="GE122" s="4">
        <v>532.54357861282097</v>
      </c>
      <c r="GF122" s="1">
        <v>0.48132834320783502</v>
      </c>
      <c r="GG122" s="4">
        <v>131.42332258064499</v>
      </c>
      <c r="GH122" s="4">
        <v>1283.30232070583</v>
      </c>
      <c r="GI122" s="4">
        <v>727.76998704122195</v>
      </c>
      <c r="GJ122" s="1">
        <v>0.56710720092903599</v>
      </c>
      <c r="GK122" s="4">
        <v>579.50464732537898</v>
      </c>
      <c r="GL122" s="1">
        <v>0.45157297542066499</v>
      </c>
      <c r="GM122" s="4">
        <v>141.78251920122901</v>
      </c>
      <c r="GN122" s="4">
        <v>1204.4332872581999</v>
      </c>
      <c r="GO122" s="4">
        <v>617.01481908244398</v>
      </c>
      <c r="GP122" s="1">
        <v>0.512286421846602</v>
      </c>
      <c r="GQ122" s="4">
        <v>486.47145305162201</v>
      </c>
      <c r="GR122" s="1">
        <v>0.40390070433791903</v>
      </c>
      <c r="GS122" s="4">
        <v>138.37741935483899</v>
      </c>
      <c r="GT122" s="4">
        <v>410.207981281267</v>
      </c>
      <c r="GU122" s="4">
        <v>209.91708526335401</v>
      </c>
      <c r="GV122" s="1">
        <v>0.51173330320801402</v>
      </c>
      <c r="GW122" s="4">
        <v>164.25140757531099</v>
      </c>
      <c r="GX122" s="1">
        <v>0.40041007262286599</v>
      </c>
      <c r="GY122" s="4">
        <v>47.2591397849462</v>
      </c>
    </row>
    <row r="123" spans="1:207" s="8" customFormat="1" x14ac:dyDescent="0.25">
      <c r="A123" s="4" t="s">
        <v>220</v>
      </c>
      <c r="B123" s="4" t="s">
        <v>443</v>
      </c>
      <c r="C123" s="4" t="s">
        <v>444</v>
      </c>
      <c r="D123" s="30" t="s">
        <v>351</v>
      </c>
      <c r="E123" s="4" t="s">
        <v>352</v>
      </c>
      <c r="F123" s="5">
        <v>355.21814342800798</v>
      </c>
      <c r="G123" s="5">
        <v>173.87530783264501</v>
      </c>
      <c r="H123" s="5">
        <v>83.938889782299796</v>
      </c>
      <c r="I123" s="5">
        <v>93.181440504586604</v>
      </c>
      <c r="J123" s="5">
        <v>155.46089231161201</v>
      </c>
      <c r="K123" s="5">
        <v>321.76979451565001</v>
      </c>
      <c r="L123" s="5">
        <v>341.31770564892798</v>
      </c>
      <c r="M123" s="5">
        <v>441.19873911123898</v>
      </c>
      <c r="N123" s="5">
        <v>458.51319969090002</v>
      </c>
      <c r="O123" s="5">
        <v>514.14621212057602</v>
      </c>
      <c r="P123" s="5">
        <v>543.95952992476498</v>
      </c>
      <c r="Q123" s="5">
        <v>487.19565505132402</v>
      </c>
      <c r="R123" s="5">
        <v>555.56876986256805</v>
      </c>
      <c r="S123" s="5">
        <v>565.26949988795604</v>
      </c>
      <c r="T123" s="5">
        <v>502.63103614755698</v>
      </c>
      <c r="U123" s="5">
        <v>661.74154631919896</v>
      </c>
      <c r="V123" s="5">
        <v>606.52521230468597</v>
      </c>
      <c r="W123" s="5">
        <v>692.29097143311503</v>
      </c>
      <c r="X123" s="5">
        <v>639.21137648267097</v>
      </c>
      <c r="Y123" s="5">
        <v>333.080656990215</v>
      </c>
      <c r="Z123" s="5">
        <v>275.94503616301199</v>
      </c>
      <c r="AA123" s="5">
        <v>232.19498225999999</v>
      </c>
      <c r="AB123" s="5">
        <v>172.55789255480599</v>
      </c>
      <c r="AC123" s="5">
        <v>529.09345126065296</v>
      </c>
      <c r="AD123" s="5">
        <v>177.120330286886</v>
      </c>
      <c r="AE123" s="5">
        <v>477.23068682726199</v>
      </c>
      <c r="AF123" s="5">
        <v>782.516444760166</v>
      </c>
      <c r="AG123" s="5">
        <v>972.65941181147605</v>
      </c>
      <c r="AH123" s="5">
        <v>1031.1551849760899</v>
      </c>
      <c r="AI123" s="5">
        <v>1120.8382697505201</v>
      </c>
      <c r="AJ123" s="5">
        <v>1164.3725824667599</v>
      </c>
      <c r="AK123" s="5">
        <v>1298.8161837378</v>
      </c>
      <c r="AL123" s="5">
        <v>972.29203347288603</v>
      </c>
      <c r="AM123" s="5">
        <v>508.14001842301201</v>
      </c>
      <c r="AN123" s="5">
        <v>172.55789255480599</v>
      </c>
      <c r="AO123" s="5">
        <v>706.21378154753995</v>
      </c>
      <c r="AP123" s="5">
        <v>1259.74713158743</v>
      </c>
      <c r="AQ123" s="5">
        <v>2003.81459678756</v>
      </c>
      <c r="AR123" s="5">
        <v>2285.2108522172798</v>
      </c>
      <c r="AS123" s="5">
        <v>2271.1082172106899</v>
      </c>
      <c r="AT123" s="5">
        <v>680.69791097781695</v>
      </c>
      <c r="AU123" s="5">
        <f t="shared" si="28"/>
        <v>744.06746520013007</v>
      </c>
      <c r="AV123" s="5">
        <f t="shared" si="28"/>
        <v>281.39625542971976</v>
      </c>
      <c r="AW123" s="5">
        <f t="shared" si="29"/>
        <v>-14.102635006589935</v>
      </c>
      <c r="AX123" s="5">
        <v>99.881033462311294</v>
      </c>
      <c r="AY123" s="5">
        <v>17.314460579660601</v>
      </c>
      <c r="AZ123" s="5">
        <v>55.633012429676903</v>
      </c>
      <c r="BA123" s="5">
        <v>29.813317804188301</v>
      </c>
      <c r="BB123" s="5">
        <v>-56.763874873440699</v>
      </c>
      <c r="BC123" s="5">
        <v>68.373114811243994</v>
      </c>
      <c r="BD123" s="5">
        <v>9.7007300253884505</v>
      </c>
      <c r="BE123" s="5">
        <v>-62.638463740399203</v>
      </c>
      <c r="BF123" s="5">
        <v>159.11051017164101</v>
      </c>
      <c r="BG123" s="5">
        <v>-55.216334014512697</v>
      </c>
      <c r="BH123" s="5">
        <v>85.765759128428698</v>
      </c>
      <c r="BI123" s="5">
        <v>-53.079594950443898</v>
      </c>
      <c r="BJ123" s="5">
        <v>-306.130719492455</v>
      </c>
      <c r="BK123" s="5">
        <v>-57.135620827203198</v>
      </c>
      <c r="BL123" s="6">
        <v>-43.750053903012301</v>
      </c>
      <c r="BM123" s="5" t="s">
        <v>224</v>
      </c>
      <c r="BN123" s="4" t="s">
        <v>224</v>
      </c>
      <c r="BO123" s="7">
        <v>25</v>
      </c>
      <c r="BP123" s="7">
        <v>105</v>
      </c>
      <c r="BQ123" s="4" t="s">
        <v>249</v>
      </c>
      <c r="BR123" s="5">
        <v>458.51319969090002</v>
      </c>
      <c r="BS123" s="5">
        <v>230.657803607929</v>
      </c>
      <c r="BT123" s="1">
        <v>0.50305597257270496</v>
      </c>
      <c r="BU123" s="5">
        <v>169.370140638062</v>
      </c>
      <c r="BV123" s="1">
        <v>0.36938989052494098</v>
      </c>
      <c r="BW123" s="5">
        <v>38.231182795698899</v>
      </c>
      <c r="BX123" s="5">
        <v>514.14621212057602</v>
      </c>
      <c r="BY123" s="5">
        <v>274.56939085546497</v>
      </c>
      <c r="BZ123" s="1">
        <v>0.53402978449070804</v>
      </c>
      <c r="CA123" s="5">
        <v>248.68366899007501</v>
      </c>
      <c r="CB123" s="1">
        <v>0.48368277958207401</v>
      </c>
      <c r="CC123" s="5">
        <v>49.451612903225801</v>
      </c>
      <c r="CD123" s="5">
        <v>543.95952992476498</v>
      </c>
      <c r="CE123" s="5">
        <v>222.80860867623099</v>
      </c>
      <c r="CF123" s="1">
        <v>0.40960512026887003</v>
      </c>
      <c r="CG123" s="5">
        <v>163.13313420224901</v>
      </c>
      <c r="CH123" s="1">
        <v>0.29989939550247902</v>
      </c>
      <c r="CI123" s="5">
        <v>57.275268817204299</v>
      </c>
      <c r="CJ123" s="5">
        <v>487.19565505132402</v>
      </c>
      <c r="CK123" s="5">
        <v>173.33683618941399</v>
      </c>
      <c r="CL123" s="1">
        <v>0.35578485643751001</v>
      </c>
      <c r="CM123" s="5">
        <v>114.26951755745</v>
      </c>
      <c r="CN123" s="1">
        <v>0.23454543646414999</v>
      </c>
      <c r="CO123" s="5">
        <v>57.392857142857103</v>
      </c>
      <c r="CP123" s="5">
        <v>555.56876986256805</v>
      </c>
      <c r="CQ123" s="5">
        <v>292.01950310074102</v>
      </c>
      <c r="CR123" s="1">
        <v>0.52562260325211996</v>
      </c>
      <c r="CS123" s="5">
        <v>241.20680116703201</v>
      </c>
      <c r="CT123" s="1">
        <v>0.434161915232743</v>
      </c>
      <c r="CU123" s="5">
        <v>50.252688172043001</v>
      </c>
      <c r="CV123" s="5">
        <v>565.26949988795604</v>
      </c>
      <c r="CW123" s="5">
        <v>262.57842296527502</v>
      </c>
      <c r="CX123" s="1">
        <v>0.46451900025973702</v>
      </c>
      <c r="CY123" s="5">
        <v>205.46203095510799</v>
      </c>
      <c r="CZ123" s="1">
        <v>0.363476237433353</v>
      </c>
      <c r="DA123" s="5">
        <v>55.308602150537602</v>
      </c>
      <c r="DB123" s="5">
        <v>502.63103614755698</v>
      </c>
      <c r="DC123" s="5">
        <v>174.24136790918001</v>
      </c>
      <c r="DD123" s="1">
        <v>0.34665859323901399</v>
      </c>
      <c r="DE123" s="5">
        <v>114.163063087013</v>
      </c>
      <c r="DF123" s="1">
        <v>0.22713094671197101</v>
      </c>
      <c r="DG123" s="5">
        <v>59.321505376344099</v>
      </c>
      <c r="DH123" s="5">
        <v>661.74154631919896</v>
      </c>
      <c r="DI123" s="5">
        <v>391.55386003513098</v>
      </c>
      <c r="DJ123" s="1">
        <v>0.59170209610242697</v>
      </c>
      <c r="DK123" s="5">
        <v>330.60854215596999</v>
      </c>
      <c r="DL123" s="1">
        <v>0.49960372594846503</v>
      </c>
      <c r="DM123" s="5">
        <v>63.677419354838698</v>
      </c>
      <c r="DN123" s="5">
        <v>606.52521230468597</v>
      </c>
      <c r="DO123" s="5">
        <v>375.87378265845302</v>
      </c>
      <c r="DP123" s="1">
        <v>0.61971666640237499</v>
      </c>
      <c r="DQ123" s="5">
        <v>316.928739831352</v>
      </c>
      <c r="DR123" s="1">
        <v>0.52253184764913596</v>
      </c>
      <c r="DS123" s="5">
        <v>58.022580645161298</v>
      </c>
      <c r="DT123" s="5">
        <v>692.29097143311503</v>
      </c>
      <c r="DU123" s="5">
        <v>408.20343071338198</v>
      </c>
      <c r="DV123" s="1">
        <v>0.58964141893741295</v>
      </c>
      <c r="DW123" s="5">
        <v>350.77012959921501</v>
      </c>
      <c r="DX123" s="1">
        <v>0.50668020250659096</v>
      </c>
      <c r="DY123" s="5">
        <v>60.064516129032299</v>
      </c>
      <c r="DZ123" s="5">
        <v>639.21137648267097</v>
      </c>
      <c r="EA123" s="5">
        <v>333.84075647365103</v>
      </c>
      <c r="EB123" s="1">
        <v>0.52226973542092703</v>
      </c>
      <c r="EC123" s="5">
        <v>280.128589642946</v>
      </c>
      <c r="ED123" s="1">
        <v>0.43824093241954498</v>
      </c>
      <c r="EE123" s="5">
        <v>56.261290322580599</v>
      </c>
      <c r="EF123" s="5">
        <v>333.01478062650699</v>
      </c>
      <c r="EG123" s="5">
        <v>140.321307989654</v>
      </c>
      <c r="EH123" s="1">
        <v>0.42136660638805701</v>
      </c>
      <c r="EI123" s="5">
        <v>107.40128558809801</v>
      </c>
      <c r="EJ123" s="1">
        <v>0.32251206804106902</v>
      </c>
      <c r="EK123" s="5">
        <v>33.542165898617498</v>
      </c>
      <c r="EL123" s="5">
        <v>276.59503163787099</v>
      </c>
      <c r="EM123" s="5">
        <v>175.612396079104</v>
      </c>
      <c r="EN123" s="1">
        <v>0.63490799180016699</v>
      </c>
      <c r="EO123" s="5">
        <v>151.801857014192</v>
      </c>
      <c r="EP123" s="1">
        <v>0.54882351326157397</v>
      </c>
      <c r="EQ123" s="5">
        <v>25.054838709677401</v>
      </c>
      <c r="ER123" s="5">
        <v>232.75203395906999</v>
      </c>
      <c r="ES123" s="5">
        <v>132.185907335373</v>
      </c>
      <c r="ET123" s="1">
        <v>0.56792589558473205</v>
      </c>
      <c r="EU123" s="5">
        <v>111.25044304348999</v>
      </c>
      <c r="EV123" s="1">
        <v>0.47797839250269702</v>
      </c>
      <c r="EW123" s="5">
        <v>20.375806451612899</v>
      </c>
      <c r="EX123" s="5">
        <v>172.488906027539</v>
      </c>
      <c r="EY123" s="5">
        <v>96.1498775375306</v>
      </c>
      <c r="EZ123" s="1">
        <v>0.557426444122612</v>
      </c>
      <c r="FA123" s="5">
        <v>82.723500521750907</v>
      </c>
      <c r="FB123" s="1">
        <v>0.47958736841048399</v>
      </c>
      <c r="FC123" s="5">
        <v>14.6</v>
      </c>
      <c r="FD123" s="4">
        <v>972.65941181147605</v>
      </c>
      <c r="FE123" s="4">
        <v>505.22719446339403</v>
      </c>
      <c r="FF123" s="1">
        <v>0.51942868009929799</v>
      </c>
      <c r="FG123" s="4">
        <v>418.053809628137</v>
      </c>
      <c r="FH123" s="1">
        <v>0.42980492919875801</v>
      </c>
      <c r="FI123" s="4">
        <v>87.682795698924707</v>
      </c>
      <c r="FJ123" s="4">
        <v>1031.1551849760899</v>
      </c>
      <c r="FK123" s="4">
        <v>396.145444865645</v>
      </c>
      <c r="FL123" s="1">
        <v>0.38417635932736099</v>
      </c>
      <c r="FM123" s="4">
        <v>277.40265175970001</v>
      </c>
      <c r="FN123" s="1">
        <v>0.26902124510592701</v>
      </c>
      <c r="FO123" s="4">
        <v>114.668125960061</v>
      </c>
      <c r="FP123" s="4">
        <v>1120.8382697505201</v>
      </c>
      <c r="FQ123" s="4">
        <v>554.59792606601502</v>
      </c>
      <c r="FR123" s="1">
        <v>0.49480637932666</v>
      </c>
      <c r="FS123" s="4">
        <v>446.66883212213901</v>
      </c>
      <c r="FT123" s="1">
        <v>0.39851318801021901</v>
      </c>
      <c r="FU123" s="4">
        <v>105.561290322581</v>
      </c>
      <c r="FV123" s="4">
        <v>1164.3725824667599</v>
      </c>
      <c r="FW123" s="4">
        <v>565.79522794431102</v>
      </c>
      <c r="FX123" s="1">
        <v>0.48592283643922501</v>
      </c>
      <c r="FY123" s="4">
        <v>444.77160524298301</v>
      </c>
      <c r="FZ123" s="1">
        <v>0.38198392159039202</v>
      </c>
      <c r="GA123" s="4">
        <v>122.998924731183</v>
      </c>
      <c r="GB123" s="4">
        <v>1298.8161837378</v>
      </c>
      <c r="GC123" s="4">
        <v>784.077213371835</v>
      </c>
      <c r="GD123" s="1">
        <v>0.60368605133589903</v>
      </c>
      <c r="GE123" s="4">
        <v>667.69886943056702</v>
      </c>
      <c r="GF123" s="1">
        <v>0.51408265295018796</v>
      </c>
      <c r="GG123" s="4">
        <v>118.08709677419399</v>
      </c>
      <c r="GH123" s="4">
        <v>972.22615710917796</v>
      </c>
      <c r="GI123" s="4">
        <v>474.162064463305</v>
      </c>
      <c r="GJ123" s="1">
        <v>0.48770757811452098</v>
      </c>
      <c r="GK123" s="4">
        <v>387.529875231044</v>
      </c>
      <c r="GL123" s="1">
        <v>0.39860054411961898</v>
      </c>
      <c r="GM123" s="4">
        <v>89.803456221198203</v>
      </c>
      <c r="GN123" s="4">
        <v>509.34706559694098</v>
      </c>
      <c r="GO123" s="4">
        <v>307.798303414477</v>
      </c>
      <c r="GP123" s="1">
        <v>0.60429974805832198</v>
      </c>
      <c r="GQ123" s="4">
        <v>263.05230005768198</v>
      </c>
      <c r="GR123" s="1">
        <v>0.51645001576556004</v>
      </c>
      <c r="GS123" s="4">
        <v>45.4306451612903</v>
      </c>
      <c r="GT123" s="4">
        <v>172.488906027539</v>
      </c>
      <c r="GU123" s="4">
        <v>96.1498775375306</v>
      </c>
      <c r="GV123" s="1">
        <v>0.557426444122612</v>
      </c>
      <c r="GW123" s="4">
        <v>82.723500521750907</v>
      </c>
      <c r="GX123" s="1">
        <v>0.47958736841048399</v>
      </c>
      <c r="GY123" s="4">
        <v>14.6</v>
      </c>
    </row>
    <row r="124" spans="1:207" s="8" customFormat="1" x14ac:dyDescent="0.25">
      <c r="A124" s="4" t="s">
        <v>220</v>
      </c>
      <c r="B124" s="4" t="s">
        <v>445</v>
      </c>
      <c r="C124" s="4" t="s">
        <v>446</v>
      </c>
      <c r="D124" s="30" t="s">
        <v>239</v>
      </c>
      <c r="E124" s="4"/>
      <c r="F124" s="5">
        <v>459.708667939706</v>
      </c>
      <c r="G124" s="5">
        <v>802.10243462980998</v>
      </c>
      <c r="H124" s="5">
        <v>843.10748016242701</v>
      </c>
      <c r="I124" s="5">
        <v>746.45941327360003</v>
      </c>
      <c r="J124" s="5">
        <v>548.50738098422903</v>
      </c>
      <c r="K124" s="5">
        <v>736.45562255278605</v>
      </c>
      <c r="L124" s="5">
        <v>623.90945595637004</v>
      </c>
      <c r="M124" s="5">
        <v>654.06297955393597</v>
      </c>
      <c r="N124" s="5">
        <v>580.34833507147198</v>
      </c>
      <c r="O124" s="5">
        <v>509.29052619267901</v>
      </c>
      <c r="P124" s="5">
        <v>491.39061320651899</v>
      </c>
      <c r="Q124" s="5">
        <v>602.590840974868</v>
      </c>
      <c r="R124" s="5">
        <v>501.76926254715801</v>
      </c>
      <c r="S124" s="5">
        <v>554.188589355055</v>
      </c>
      <c r="T124" s="5">
        <v>175.33765463044699</v>
      </c>
      <c r="U124" s="5">
        <v>431.063822031244</v>
      </c>
      <c r="V124" s="5">
        <v>603.37008902693299</v>
      </c>
      <c r="W124" s="5">
        <v>460.76089375088497</v>
      </c>
      <c r="X124" s="5">
        <v>569.12788275109597</v>
      </c>
      <c r="Y124" s="5">
        <v>614.75548592082203</v>
      </c>
      <c r="Z124" s="5">
        <v>311.40055289435401</v>
      </c>
      <c r="AA124" s="5">
        <v>370.55903296729502</v>
      </c>
      <c r="AB124" s="5">
        <v>216.32474783775601</v>
      </c>
      <c r="AC124" s="5">
        <v>1261.81110256952</v>
      </c>
      <c r="AD124" s="5">
        <v>1589.5668934360301</v>
      </c>
      <c r="AE124" s="5">
        <v>1284.9630035370101</v>
      </c>
      <c r="AF124" s="5">
        <v>1277.9724355103101</v>
      </c>
      <c r="AG124" s="5">
        <v>1089.6388612641499</v>
      </c>
      <c r="AH124" s="5">
        <v>1093.9814541813901</v>
      </c>
      <c r="AI124" s="5">
        <v>1055.95785190221</v>
      </c>
      <c r="AJ124" s="5">
        <v>606.40147666169003</v>
      </c>
      <c r="AK124" s="5">
        <v>1064.13098277782</v>
      </c>
      <c r="AL124" s="5">
        <v>1183.8833686719199</v>
      </c>
      <c r="AM124" s="5">
        <v>681.95958586164897</v>
      </c>
      <c r="AN124" s="5">
        <v>216.32474783775601</v>
      </c>
      <c r="AO124" s="5">
        <v>2851.3779960055399</v>
      </c>
      <c r="AP124" s="5">
        <v>2562.93543904732</v>
      </c>
      <c r="AQ124" s="5">
        <v>2183.6203154455402</v>
      </c>
      <c r="AR124" s="5">
        <v>1662.3593285638999</v>
      </c>
      <c r="AS124" s="5">
        <v>2248.0143514497399</v>
      </c>
      <c r="AT124" s="5">
        <v>898.28433369940501</v>
      </c>
      <c r="AU124" s="5">
        <f t="shared" si="28"/>
        <v>-379.31512360177976</v>
      </c>
      <c r="AV124" s="5">
        <f t="shared" si="28"/>
        <v>-521.26098688164029</v>
      </c>
      <c r="AW124" s="5">
        <f t="shared" si="29"/>
        <v>585.65502288584003</v>
      </c>
      <c r="AX124" s="5">
        <v>30.153523597566299</v>
      </c>
      <c r="AY124" s="5">
        <v>-73.714644482464493</v>
      </c>
      <c r="AZ124" s="5">
        <v>-71.057808878793296</v>
      </c>
      <c r="BA124" s="5">
        <v>-17.899912986159698</v>
      </c>
      <c r="BB124" s="5">
        <v>111.200227768349</v>
      </c>
      <c r="BC124" s="5">
        <v>-100.82157842770999</v>
      </c>
      <c r="BD124" s="5">
        <v>52.419326807896901</v>
      </c>
      <c r="BE124" s="5">
        <v>-378.85093472460801</v>
      </c>
      <c r="BF124" s="5">
        <v>255.72616740079701</v>
      </c>
      <c r="BG124" s="5">
        <v>172.30626699568899</v>
      </c>
      <c r="BH124" s="5">
        <v>-142.60919527604801</v>
      </c>
      <c r="BI124" s="5">
        <v>108.36698900021101</v>
      </c>
      <c r="BJ124" s="5">
        <v>45.627603169726903</v>
      </c>
      <c r="BK124" s="5">
        <v>-303.35493302646898</v>
      </c>
      <c r="BL124" s="6">
        <v>59.158480072941103</v>
      </c>
      <c r="BM124" s="5" t="s">
        <v>314</v>
      </c>
      <c r="BN124" s="4" t="s">
        <v>314</v>
      </c>
      <c r="BO124" s="7">
        <v>215</v>
      </c>
      <c r="BP124" s="7">
        <v>106</v>
      </c>
      <c r="BQ124" s="4" t="s">
        <v>249</v>
      </c>
      <c r="BR124" s="5">
        <v>580.92865662671102</v>
      </c>
      <c r="BS124" s="5">
        <v>335.31140360292602</v>
      </c>
      <c r="BT124" s="1">
        <v>0.57719893790398402</v>
      </c>
      <c r="BU124" s="5">
        <v>208.48807282849299</v>
      </c>
      <c r="BV124" s="1">
        <v>0.35888756812088501</v>
      </c>
      <c r="BW124" s="5">
        <v>109.633333333333</v>
      </c>
      <c r="BX124" s="5">
        <v>534.53885870604199</v>
      </c>
      <c r="BY124" s="5">
        <v>302.68023515438</v>
      </c>
      <c r="BZ124" s="1">
        <v>0.56624552214422397</v>
      </c>
      <c r="CA124" s="5">
        <v>204.415635724504</v>
      </c>
      <c r="CB124" s="1">
        <v>0.38241492156310802</v>
      </c>
      <c r="CC124" s="5">
        <v>103.869892473118</v>
      </c>
      <c r="CD124" s="5">
        <v>527.00888897491598</v>
      </c>
      <c r="CE124" s="5">
        <v>290.03877486458703</v>
      </c>
      <c r="CF124" s="1">
        <v>0.55034892377003497</v>
      </c>
      <c r="CG124" s="5">
        <v>176.29664154933499</v>
      </c>
      <c r="CH124" s="1">
        <v>0.33452308914988099</v>
      </c>
      <c r="CI124" s="5">
        <v>110.131720430108</v>
      </c>
      <c r="CJ124" s="5">
        <v>673.41534106628899</v>
      </c>
      <c r="CK124" s="5">
        <v>409.17772649212202</v>
      </c>
      <c r="CL124" s="1">
        <v>0.60761568906973296</v>
      </c>
      <c r="CM124" s="5">
        <v>281.61297369468298</v>
      </c>
      <c r="CN124" s="1">
        <v>0.41818615722174501</v>
      </c>
      <c r="CO124" s="5">
        <v>121.60806451612901</v>
      </c>
      <c r="CP124" s="5">
        <v>568.11300301975098</v>
      </c>
      <c r="CQ124" s="5">
        <v>306.58443366656098</v>
      </c>
      <c r="CR124" s="1">
        <v>0.53965396327304704</v>
      </c>
      <c r="CS124" s="5">
        <v>185.31059159226999</v>
      </c>
      <c r="CT124" s="1">
        <v>0.32618614713493499</v>
      </c>
      <c r="CU124" s="5">
        <v>123.566666666667</v>
      </c>
      <c r="CV124" s="5">
        <v>616.25492786018003</v>
      </c>
      <c r="CW124" s="5">
        <v>374.76230444638901</v>
      </c>
      <c r="CX124" s="1">
        <v>0.60812869399304303</v>
      </c>
      <c r="CY124" s="5">
        <v>249.92369163017301</v>
      </c>
      <c r="CZ124" s="1">
        <v>0.405552443203955</v>
      </c>
      <c r="DA124" s="5">
        <v>125.433870967742</v>
      </c>
      <c r="DB124" s="5">
        <v>195.327308138441</v>
      </c>
      <c r="DC124" s="5">
        <v>-90.117257493405603</v>
      </c>
      <c r="DD124" s="1">
        <v>-0.461365378718749</v>
      </c>
      <c r="DE124" s="5">
        <v>-209.81883517922401</v>
      </c>
      <c r="DF124" s="1">
        <v>-1.07419099346064</v>
      </c>
      <c r="DG124" s="5">
        <v>125.14569892473099</v>
      </c>
      <c r="DH124" s="5">
        <v>459.73833817604498</v>
      </c>
      <c r="DI124" s="5">
        <v>204.28676284320201</v>
      </c>
      <c r="DJ124" s="1">
        <v>0.44435442050294299</v>
      </c>
      <c r="DK124" s="5">
        <v>64.258475299392899</v>
      </c>
      <c r="DL124" s="1">
        <v>0.13977184403269599</v>
      </c>
      <c r="DM124" s="5">
        <v>135.353801843318</v>
      </c>
      <c r="DN124" s="5">
        <v>609.37430838705495</v>
      </c>
      <c r="DO124" s="5">
        <v>342.08982084654502</v>
      </c>
      <c r="DP124" s="1">
        <v>0.56137880468249202</v>
      </c>
      <c r="DQ124" s="5">
        <v>179.19274648562899</v>
      </c>
      <c r="DR124" s="1">
        <v>0.29406022541372301</v>
      </c>
      <c r="DS124" s="5">
        <v>155.23494623655901</v>
      </c>
      <c r="DT124" s="5">
        <v>436.48058959990499</v>
      </c>
      <c r="DU124" s="5">
        <v>165.292354831903</v>
      </c>
      <c r="DV124" s="1">
        <v>0.37869348321632401</v>
      </c>
      <c r="DW124" s="5">
        <v>10.3951225162971</v>
      </c>
      <c r="DX124" s="1">
        <v>2.3815772714717201E-2</v>
      </c>
      <c r="DY124" s="5">
        <v>155.21666666666701</v>
      </c>
      <c r="DZ124" s="5">
        <v>544.00727111526601</v>
      </c>
      <c r="EA124" s="5">
        <v>254.85033906506899</v>
      </c>
      <c r="EB124" s="1">
        <v>0.46846862642589598</v>
      </c>
      <c r="EC124" s="5">
        <v>98.798462130379903</v>
      </c>
      <c r="ED124" s="1">
        <v>0.18161239265760901</v>
      </c>
      <c r="EE124" s="5">
        <v>166.387634408602</v>
      </c>
      <c r="EF124" s="5">
        <v>605.13650724839795</v>
      </c>
      <c r="EG124" s="5">
        <v>345.70118156117701</v>
      </c>
      <c r="EH124" s="1">
        <v>0.57127801317607896</v>
      </c>
      <c r="EI124" s="5">
        <v>182.001668823138</v>
      </c>
      <c r="EJ124" s="1">
        <v>0.30076134333840399</v>
      </c>
      <c r="EK124" s="5">
        <v>166.04953917050699</v>
      </c>
      <c r="EL124" s="5">
        <v>314.76957244360801</v>
      </c>
      <c r="EM124" s="5">
        <v>69.056674957398201</v>
      </c>
      <c r="EN124" s="1">
        <v>0.219388025409508</v>
      </c>
      <c r="EO124" s="5">
        <v>-72.146452571970897</v>
      </c>
      <c r="EP124" s="1">
        <v>-0.22920402379393301</v>
      </c>
      <c r="EQ124" s="5">
        <v>148.635752688172</v>
      </c>
      <c r="ER124" s="5">
        <v>379.07796011363502</v>
      </c>
      <c r="ES124" s="5">
        <v>135.890424999131</v>
      </c>
      <c r="ET124" s="1">
        <v>0.35847619565747202</v>
      </c>
      <c r="EU124" s="5">
        <v>-4.5037403333766299</v>
      </c>
      <c r="EV124" s="1">
        <v>-1.18807760072006E-2</v>
      </c>
      <c r="EW124" s="5">
        <v>138.92849462365601</v>
      </c>
      <c r="EX124" s="5">
        <v>216.572476627084</v>
      </c>
      <c r="EY124" s="5">
        <v>63.640473533806897</v>
      </c>
      <c r="EZ124" s="1">
        <v>0.29385300720086099</v>
      </c>
      <c r="FA124" s="5">
        <v>-24.555614807956701</v>
      </c>
      <c r="FB124" s="1">
        <v>-0.113382896988517</v>
      </c>
      <c r="FC124" s="5">
        <v>89.012634408602096</v>
      </c>
      <c r="FD124" s="4">
        <v>1115.4675153327501</v>
      </c>
      <c r="FE124" s="4">
        <v>637.99163875730596</v>
      </c>
      <c r="FF124" s="1">
        <v>0.57194999404979296</v>
      </c>
      <c r="FG124" s="4">
        <v>412.90370855299699</v>
      </c>
      <c r="FH124" s="1">
        <v>0.37016201985032698</v>
      </c>
      <c r="FI124" s="4">
        <v>213.50322580645201</v>
      </c>
      <c r="FJ124" s="4">
        <v>1200.4242300412</v>
      </c>
      <c r="FK124" s="4">
        <v>699.21650135670905</v>
      </c>
      <c r="FL124" s="1">
        <v>0.58247449848018196</v>
      </c>
      <c r="FM124" s="4">
        <v>457.90961524401803</v>
      </c>
      <c r="FN124" s="1">
        <v>0.38145649161738399</v>
      </c>
      <c r="FO124" s="4">
        <v>231.73978494623699</v>
      </c>
      <c r="FP124" s="4">
        <v>1184.3679308799301</v>
      </c>
      <c r="FQ124" s="4">
        <v>681.34673811294999</v>
      </c>
      <c r="FR124" s="1">
        <v>0.57528300146284805</v>
      </c>
      <c r="FS124" s="4">
        <v>435.23428322244399</v>
      </c>
      <c r="FT124" s="1">
        <v>0.36748232696497002</v>
      </c>
      <c r="FU124" s="4">
        <v>249.000537634409</v>
      </c>
      <c r="FV124" s="4">
        <v>655.065646314486</v>
      </c>
      <c r="FW124" s="4">
        <v>114.16950534979701</v>
      </c>
      <c r="FX124" s="1">
        <v>0.17428712067582</v>
      </c>
      <c r="FY124" s="4">
        <v>-145.560359879831</v>
      </c>
      <c r="FZ124" s="1">
        <v>-0.22220728670291201</v>
      </c>
      <c r="GA124" s="4">
        <v>260.49950076804902</v>
      </c>
      <c r="GB124" s="4">
        <v>1045.8548979869599</v>
      </c>
      <c r="GC124" s="4">
        <v>507.38217567844799</v>
      </c>
      <c r="GD124" s="1">
        <v>0.48513630012638198</v>
      </c>
      <c r="GE124" s="4">
        <v>189.58786900192601</v>
      </c>
      <c r="GF124" s="1">
        <v>0.18127549946636101</v>
      </c>
      <c r="GG124" s="4">
        <v>310.45161290322602</v>
      </c>
      <c r="GH124" s="4">
        <v>1149.14377836366</v>
      </c>
      <c r="GI124" s="4">
        <v>600.55152062624495</v>
      </c>
      <c r="GJ124" s="1">
        <v>0.52260781630076603</v>
      </c>
      <c r="GK124" s="4">
        <v>280.80013095351802</v>
      </c>
      <c r="GL124" s="1">
        <v>0.24435595983765099</v>
      </c>
      <c r="GM124" s="4">
        <v>332.43717357910901</v>
      </c>
      <c r="GN124" s="4">
        <v>693.84753255724195</v>
      </c>
      <c r="GO124" s="4">
        <v>204.947099956529</v>
      </c>
      <c r="GP124" s="1">
        <v>0.29537771677471703</v>
      </c>
      <c r="GQ124" s="4">
        <v>-76.650192905347495</v>
      </c>
      <c r="GR124" s="1">
        <v>-0.11047123367700901</v>
      </c>
      <c r="GS124" s="4">
        <v>287.56424731182801</v>
      </c>
      <c r="GT124" s="4">
        <v>216.572476627084</v>
      </c>
      <c r="GU124" s="4">
        <v>63.640473533806897</v>
      </c>
      <c r="GV124" s="1">
        <v>0.29385300720086099</v>
      </c>
      <c r="GW124" s="4">
        <v>-24.555614807956701</v>
      </c>
      <c r="GX124" s="1">
        <v>-0.113382896988517</v>
      </c>
      <c r="GY124" s="4">
        <v>89.012634408602096</v>
      </c>
    </row>
    <row r="125" spans="1:207" s="8" customFormat="1" x14ac:dyDescent="0.25">
      <c r="A125" s="4" t="s">
        <v>220</v>
      </c>
      <c r="B125" s="4" t="s">
        <v>447</v>
      </c>
      <c r="C125" s="4" t="s">
        <v>448</v>
      </c>
      <c r="D125" s="30" t="s">
        <v>264</v>
      </c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>
        <v>4.2264512595838104</v>
      </c>
      <c r="Q125" s="5">
        <v>40.167318233592503</v>
      </c>
      <c r="R125" s="5">
        <v>201.32698082018999</v>
      </c>
      <c r="S125" s="5">
        <v>410.34736898357602</v>
      </c>
      <c r="T125" s="5">
        <v>465.562712732264</v>
      </c>
      <c r="U125" s="5">
        <v>431.89683424281901</v>
      </c>
      <c r="V125" s="5">
        <v>578.39678061545999</v>
      </c>
      <c r="W125" s="5">
        <v>686.61986195963095</v>
      </c>
      <c r="X125" s="5">
        <v>608.38009183739496</v>
      </c>
      <c r="Y125" s="5">
        <v>368.83187281514103</v>
      </c>
      <c r="Z125" s="5">
        <v>324.34026249363598</v>
      </c>
      <c r="AA125" s="5">
        <v>520.84400494691897</v>
      </c>
      <c r="AB125" s="5">
        <v>250.766352223648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44.393769493176301</v>
      </c>
      <c r="AI125" s="5">
        <v>611.67434980376595</v>
      </c>
      <c r="AJ125" s="5">
        <v>897.45954697508296</v>
      </c>
      <c r="AK125" s="5">
        <v>1265.0166425750899</v>
      </c>
      <c r="AL125" s="5">
        <v>977.21196465253604</v>
      </c>
      <c r="AM125" s="5">
        <v>845.184267440555</v>
      </c>
      <c r="AN125" s="5">
        <v>250.766352223648</v>
      </c>
      <c r="AO125" s="5"/>
      <c r="AP125" s="5"/>
      <c r="AQ125" s="5">
        <v>44.393769493176301</v>
      </c>
      <c r="AR125" s="5">
        <v>1509.1338967788499</v>
      </c>
      <c r="AS125" s="5">
        <v>2242.2286072276302</v>
      </c>
      <c r="AT125" s="5">
        <v>1095.9506196642001</v>
      </c>
      <c r="AU125" s="5">
        <f t="shared" si="28"/>
        <v>44.393769493176301</v>
      </c>
      <c r="AV125" s="5">
        <f t="shared" si="28"/>
        <v>1464.7401272856737</v>
      </c>
      <c r="AW125" s="5">
        <f t="shared" si="29"/>
        <v>733.09471044878023</v>
      </c>
      <c r="AX125" s="5">
        <v>0</v>
      </c>
      <c r="AY125" s="5">
        <v>0</v>
      </c>
      <c r="AZ125" s="5">
        <v>0</v>
      </c>
      <c r="BA125" s="5">
        <v>4.2264512595838104</v>
      </c>
      <c r="BB125" s="5">
        <v>35.940866974008699</v>
      </c>
      <c r="BC125" s="5">
        <v>161.15966258659699</v>
      </c>
      <c r="BD125" s="5">
        <v>209.020388163386</v>
      </c>
      <c r="BE125" s="5">
        <v>55.215343748687999</v>
      </c>
      <c r="BF125" s="5">
        <v>-33.6658784894449</v>
      </c>
      <c r="BG125" s="5">
        <v>146.49994637264101</v>
      </c>
      <c r="BH125" s="5">
        <v>108.22308134417101</v>
      </c>
      <c r="BI125" s="5">
        <v>-78.239770122236493</v>
      </c>
      <c r="BJ125" s="5">
        <v>-239.54821902225399</v>
      </c>
      <c r="BK125" s="5">
        <v>-44.491610321504602</v>
      </c>
      <c r="BL125" s="6">
        <v>196.503742453282</v>
      </c>
      <c r="BM125" s="5" t="s">
        <v>344</v>
      </c>
      <c r="BN125" s="4" t="s">
        <v>344</v>
      </c>
      <c r="BO125" s="7">
        <v>139</v>
      </c>
      <c r="BP125" s="7">
        <v>107</v>
      </c>
      <c r="BQ125" s="4" t="s">
        <v>249</v>
      </c>
      <c r="BR125" s="5"/>
      <c r="BS125" s="5"/>
      <c r="BT125" s="1"/>
      <c r="BU125" s="5"/>
      <c r="BV125" s="1"/>
      <c r="BW125" s="5"/>
      <c r="BX125" s="5"/>
      <c r="BY125" s="5"/>
      <c r="BZ125" s="1"/>
      <c r="CA125" s="5"/>
      <c r="CB125" s="1"/>
      <c r="CC125" s="5"/>
      <c r="CD125" s="5">
        <v>4.7217878993881701</v>
      </c>
      <c r="CE125" s="5">
        <v>2.88266879673691</v>
      </c>
      <c r="CF125" s="1">
        <v>0.61050366051182403</v>
      </c>
      <c r="CG125" s="5">
        <v>1.6119109449354201</v>
      </c>
      <c r="CH125" s="1">
        <v>0.341377245077925</v>
      </c>
      <c r="CI125" s="5">
        <v>1.12903225806452</v>
      </c>
      <c r="CJ125" s="5">
        <v>44.597264370264902</v>
      </c>
      <c r="CK125" s="5">
        <v>27.674924192316599</v>
      </c>
      <c r="CL125" s="1">
        <v>0.62055205813854297</v>
      </c>
      <c r="CM125" s="5">
        <v>19.606597539163101</v>
      </c>
      <c r="CN125" s="1">
        <v>0.4396367762915</v>
      </c>
      <c r="CO125" s="5">
        <v>7.6129032258064502</v>
      </c>
      <c r="CP125" s="5">
        <v>223.57445264980299</v>
      </c>
      <c r="CQ125" s="5">
        <v>140.98912482797701</v>
      </c>
      <c r="CR125" s="1">
        <v>0.63061375374947803</v>
      </c>
      <c r="CS125" s="5">
        <v>100.39170265480701</v>
      </c>
      <c r="CT125" s="1">
        <v>0.44903029601533101</v>
      </c>
      <c r="CU125" s="5">
        <v>43.283870967741898</v>
      </c>
      <c r="CV125" s="5">
        <v>450.48340305230602</v>
      </c>
      <c r="CW125" s="5">
        <v>272.28283640466799</v>
      </c>
      <c r="CX125" s="1">
        <v>0.60442368033934601</v>
      </c>
      <c r="CY125" s="5">
        <v>178.13718390351701</v>
      </c>
      <c r="CZ125" s="1">
        <v>0.395435620261538</v>
      </c>
      <c r="DA125" s="5">
        <v>95.919354838709694</v>
      </c>
      <c r="DB125" s="5">
        <v>498.002067608206</v>
      </c>
      <c r="DC125" s="5">
        <v>286.44371947076399</v>
      </c>
      <c r="DD125" s="1">
        <v>0.57518580363830596</v>
      </c>
      <c r="DE125" s="5">
        <v>163.70446579095901</v>
      </c>
      <c r="DF125" s="1">
        <v>0.32872246209176498</v>
      </c>
      <c r="DG125" s="5">
        <v>118.360215053763</v>
      </c>
      <c r="DH125" s="5">
        <v>459.48220259852701</v>
      </c>
      <c r="DI125" s="5">
        <v>253.67332083191801</v>
      </c>
      <c r="DJ125" s="1">
        <v>0.55208519371873299</v>
      </c>
      <c r="DK125" s="5">
        <v>158.149629639355</v>
      </c>
      <c r="DL125" s="1">
        <v>0.34419098007488702</v>
      </c>
      <c r="DM125" s="5">
        <v>105.164746543779</v>
      </c>
      <c r="DN125" s="5">
        <v>590.43318969183201</v>
      </c>
      <c r="DO125" s="5">
        <v>348.12822078935898</v>
      </c>
      <c r="DP125" s="1">
        <v>0.58961492488431999</v>
      </c>
      <c r="DQ125" s="5">
        <v>228.027755694505</v>
      </c>
      <c r="DR125" s="1">
        <v>0.38620416276653002</v>
      </c>
      <c r="DS125" s="5">
        <v>115.777956989247</v>
      </c>
      <c r="DT125" s="5">
        <v>682.56964423522697</v>
      </c>
      <c r="DU125" s="5">
        <v>283.968362590232</v>
      </c>
      <c r="DV125" s="1">
        <v>0.41602840821964598</v>
      </c>
      <c r="DW125" s="5">
        <v>148.924569697518</v>
      </c>
      <c r="DX125" s="1">
        <v>0.218182233791509</v>
      </c>
      <c r="DY125" s="5">
        <v>143.52365591397799</v>
      </c>
      <c r="DZ125" s="5">
        <v>603.261923311852</v>
      </c>
      <c r="EA125" s="5">
        <v>276.09920788400399</v>
      </c>
      <c r="EB125" s="1">
        <v>0.457677166774002</v>
      </c>
      <c r="EC125" s="5">
        <v>155.42423779124999</v>
      </c>
      <c r="ED125" s="1">
        <v>0.25763972792777201</v>
      </c>
      <c r="EE125" s="5">
        <v>129.27096774193501</v>
      </c>
      <c r="EF125" s="5">
        <v>367.58154083515899</v>
      </c>
      <c r="EG125" s="5">
        <v>171.72332166853801</v>
      </c>
      <c r="EH125" s="1">
        <v>0.46717068892626301</v>
      </c>
      <c r="EI125" s="5">
        <v>85.086574819637505</v>
      </c>
      <c r="EJ125" s="1">
        <v>0.23147673473025199</v>
      </c>
      <c r="EK125" s="5">
        <v>85.649769585253495</v>
      </c>
      <c r="EL125" s="5">
        <v>324.46843127774099</v>
      </c>
      <c r="EM125" s="5">
        <v>126.30141606305401</v>
      </c>
      <c r="EN125" s="1">
        <v>0.38925640798300398</v>
      </c>
      <c r="EO125" s="5">
        <v>40.039853993796903</v>
      </c>
      <c r="EP125" s="1">
        <v>0.123401385571231</v>
      </c>
      <c r="EQ125" s="5">
        <v>79.407526881720401</v>
      </c>
      <c r="ER125" s="5">
        <v>519.12241135479496</v>
      </c>
      <c r="ES125" s="5">
        <v>241.72583531848699</v>
      </c>
      <c r="ET125" s="1">
        <v>0.46564322793854401</v>
      </c>
      <c r="EU125" s="5">
        <v>138.98521018140701</v>
      </c>
      <c r="EV125" s="1">
        <v>0.26773109220749403</v>
      </c>
      <c r="EW125" s="5">
        <v>95.7731182795699</v>
      </c>
      <c r="EX125" s="5">
        <v>247.718762389565</v>
      </c>
      <c r="EY125" s="5">
        <v>60.909637560032202</v>
      </c>
      <c r="EZ125" s="1">
        <v>0.24588221325054499</v>
      </c>
      <c r="FA125" s="5">
        <v>8.0167223112542998E-2</v>
      </c>
      <c r="FB125" s="1">
        <v>3.2362192649126501E-4</v>
      </c>
      <c r="FC125" s="5">
        <v>59.227956989247303</v>
      </c>
      <c r="FD125" s="4">
        <v>0</v>
      </c>
      <c r="FE125" s="4">
        <v>0</v>
      </c>
      <c r="FF125" s="1"/>
      <c r="FG125" s="4">
        <v>0</v>
      </c>
      <c r="FH125" s="1"/>
      <c r="FI125" s="4">
        <v>0</v>
      </c>
      <c r="FJ125" s="4">
        <v>49.319052269653099</v>
      </c>
      <c r="FK125" s="4">
        <v>30.5575929890535</v>
      </c>
      <c r="FL125" s="1">
        <v>0.61959002825072895</v>
      </c>
      <c r="FM125" s="4">
        <v>21.2185084840985</v>
      </c>
      <c r="FN125" s="1">
        <v>0.43022944496349602</v>
      </c>
      <c r="FO125" s="4">
        <v>8.7419354838709697</v>
      </c>
      <c r="FP125" s="4">
        <v>674.05785570210901</v>
      </c>
      <c r="FQ125" s="4">
        <v>413.27196123264503</v>
      </c>
      <c r="FR125" s="1">
        <v>0.61311051823908302</v>
      </c>
      <c r="FS125" s="4">
        <v>278.52888655832402</v>
      </c>
      <c r="FT125" s="1">
        <v>0.41321213632055898</v>
      </c>
      <c r="FU125" s="4">
        <v>139.203225806452</v>
      </c>
      <c r="FV125" s="4">
        <v>957.48427020673205</v>
      </c>
      <c r="FW125" s="4">
        <v>540.11704030268095</v>
      </c>
      <c r="FX125" s="1">
        <v>0.56410017073811902</v>
      </c>
      <c r="FY125" s="4">
        <v>321.85409543031398</v>
      </c>
      <c r="FZ125" s="1">
        <v>0.33614556964034698</v>
      </c>
      <c r="GA125" s="4">
        <v>223.52496159754199</v>
      </c>
      <c r="GB125" s="4">
        <v>1273.00283392706</v>
      </c>
      <c r="GC125" s="4">
        <v>632.09658337959002</v>
      </c>
      <c r="GD125" s="1">
        <v>0.49653980850117102</v>
      </c>
      <c r="GE125" s="4">
        <v>376.952325392023</v>
      </c>
      <c r="GF125" s="1">
        <v>0.29611271502764203</v>
      </c>
      <c r="GG125" s="4">
        <v>259.30161290322599</v>
      </c>
      <c r="GH125" s="4">
        <v>970.84346414701099</v>
      </c>
      <c r="GI125" s="4">
        <v>447.82252955254199</v>
      </c>
      <c r="GJ125" s="1">
        <v>0.461271611841155</v>
      </c>
      <c r="GK125" s="4">
        <v>240.510812610888</v>
      </c>
      <c r="GL125" s="1">
        <v>0.24773387419588</v>
      </c>
      <c r="GM125" s="4">
        <v>214.92073732718899</v>
      </c>
      <c r="GN125" s="4">
        <v>843.59084263253601</v>
      </c>
      <c r="GO125" s="4">
        <v>368.02725138154102</v>
      </c>
      <c r="GP125" s="1">
        <v>0.43626273873844301</v>
      </c>
      <c r="GQ125" s="4">
        <v>179.02506417520399</v>
      </c>
      <c r="GR125" s="1">
        <v>0.212217884699333</v>
      </c>
      <c r="GS125" s="4">
        <v>175.18064516128999</v>
      </c>
      <c r="GT125" s="4">
        <v>247.718762389565</v>
      </c>
      <c r="GU125" s="4">
        <v>60.909637560032202</v>
      </c>
      <c r="GV125" s="1">
        <v>0.24588221325054499</v>
      </c>
      <c r="GW125" s="4">
        <v>8.0167223112542998E-2</v>
      </c>
      <c r="GX125" s="1">
        <v>3.2362192649126501E-4</v>
      </c>
      <c r="GY125" s="4">
        <v>59.227956989247303</v>
      </c>
    </row>
    <row r="126" spans="1:207" s="8" customFormat="1" x14ac:dyDescent="0.25">
      <c r="A126" s="4" t="s">
        <v>220</v>
      </c>
      <c r="B126" s="4" t="s">
        <v>449</v>
      </c>
      <c r="C126" s="4" t="s">
        <v>450</v>
      </c>
      <c r="D126" s="30" t="s">
        <v>264</v>
      </c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0</v>
      </c>
      <c r="Q126" s="5">
        <v>124.387639387259</v>
      </c>
      <c r="R126" s="5">
        <v>276.90903366894099</v>
      </c>
      <c r="S126" s="5">
        <v>294.48539181503202</v>
      </c>
      <c r="T126" s="5">
        <v>369.98249474770898</v>
      </c>
      <c r="U126" s="5">
        <v>556.09155682556798</v>
      </c>
      <c r="V126" s="5">
        <v>551.08691867950097</v>
      </c>
      <c r="W126" s="5">
        <v>570.59475022799597</v>
      </c>
      <c r="X126" s="5">
        <v>530.39524236989098</v>
      </c>
      <c r="Y126" s="5">
        <v>525.14736326711295</v>
      </c>
      <c r="Z126" s="5">
        <v>624.97554944327703</v>
      </c>
      <c r="AA126" s="5">
        <v>695.96422210021001</v>
      </c>
      <c r="AB126" s="5">
        <v>513.47360029132597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124.387639387259</v>
      </c>
      <c r="AI126" s="5">
        <v>571.39442548397301</v>
      </c>
      <c r="AJ126" s="5">
        <v>926.07405157327696</v>
      </c>
      <c r="AK126" s="5">
        <v>1121.6816689074999</v>
      </c>
      <c r="AL126" s="5">
        <v>1055.542605637</v>
      </c>
      <c r="AM126" s="5">
        <v>1320.93977154349</v>
      </c>
      <c r="AN126" s="5">
        <v>513.47360029132597</v>
      </c>
      <c r="AO126" s="5"/>
      <c r="AP126" s="5"/>
      <c r="AQ126" s="5">
        <v>124.387639387259</v>
      </c>
      <c r="AR126" s="5">
        <v>1497.4684770572501</v>
      </c>
      <c r="AS126" s="5">
        <v>2177.2242745445001</v>
      </c>
      <c r="AT126" s="5">
        <v>1834.4133718348101</v>
      </c>
      <c r="AU126" s="5">
        <f t="shared" si="28"/>
        <v>124.387639387259</v>
      </c>
      <c r="AV126" s="5">
        <f t="shared" si="28"/>
        <v>1373.0808376699911</v>
      </c>
      <c r="AW126" s="5">
        <f t="shared" si="29"/>
        <v>679.75579748724999</v>
      </c>
      <c r="AX126" s="5">
        <v>0</v>
      </c>
      <c r="AY126" s="5">
        <v>0</v>
      </c>
      <c r="AZ126" s="5">
        <v>0</v>
      </c>
      <c r="BA126" s="5">
        <v>0</v>
      </c>
      <c r="BB126" s="5">
        <v>124.387639387259</v>
      </c>
      <c r="BC126" s="5">
        <v>152.52139428168201</v>
      </c>
      <c r="BD126" s="5">
        <v>17.576358146090602</v>
      </c>
      <c r="BE126" s="5">
        <v>75.497102932677294</v>
      </c>
      <c r="BF126" s="5">
        <v>186.10906207785899</v>
      </c>
      <c r="BG126" s="5">
        <v>-5.0046381460671201</v>
      </c>
      <c r="BH126" s="5">
        <v>19.507831548495499</v>
      </c>
      <c r="BI126" s="5">
        <v>-40.199507858105299</v>
      </c>
      <c r="BJ126" s="5">
        <v>-5.2478791027776897</v>
      </c>
      <c r="BK126" s="5">
        <v>99.828186176163598</v>
      </c>
      <c r="BL126" s="6">
        <v>70.988672656932593</v>
      </c>
      <c r="BM126" s="5" t="s">
        <v>344</v>
      </c>
      <c r="BN126" s="4" t="s">
        <v>344</v>
      </c>
      <c r="BO126" s="7">
        <v>254</v>
      </c>
      <c r="BP126" s="7">
        <v>108</v>
      </c>
      <c r="BQ126" s="4" t="s">
        <v>249</v>
      </c>
      <c r="BR126" s="5"/>
      <c r="BS126" s="5"/>
      <c r="BT126" s="1"/>
      <c r="BU126" s="5"/>
      <c r="BV126" s="1"/>
      <c r="BW126" s="5"/>
      <c r="BX126" s="5"/>
      <c r="BY126" s="5"/>
      <c r="BZ126" s="1"/>
      <c r="CA126" s="5"/>
      <c r="CB126" s="1"/>
      <c r="CC126" s="5"/>
      <c r="CD126" s="5">
        <v>0</v>
      </c>
      <c r="CE126" s="5">
        <v>-5.1518254248810296</v>
      </c>
      <c r="CF126" s="1"/>
      <c r="CG126" s="5">
        <v>-7.3882010876954398</v>
      </c>
      <c r="CH126" s="1"/>
      <c r="CI126" s="5">
        <v>0.45161290322580599</v>
      </c>
      <c r="CJ126" s="5">
        <v>142.77028457519901</v>
      </c>
      <c r="CK126" s="5">
        <v>-115.601873076457</v>
      </c>
      <c r="CL126" s="1">
        <v>-0.80970541888615399</v>
      </c>
      <c r="CM126" s="5">
        <v>-160.41038615139999</v>
      </c>
      <c r="CN126" s="1">
        <v>-1.12355583396564</v>
      </c>
      <c r="CO126" s="5">
        <v>42.736175115207402</v>
      </c>
      <c r="CP126" s="5">
        <v>317.71861834675798</v>
      </c>
      <c r="CQ126" s="5">
        <v>100.93054311508401</v>
      </c>
      <c r="CR126" s="1">
        <v>0.317672737091311</v>
      </c>
      <c r="CS126" s="5">
        <v>65.605663484553006</v>
      </c>
      <c r="CT126" s="1">
        <v>0.20648982998204701</v>
      </c>
      <c r="CU126" s="5">
        <v>39.716666666666697</v>
      </c>
      <c r="CV126" s="5">
        <v>321.18732576197698</v>
      </c>
      <c r="CW126" s="5">
        <v>115.865952586087</v>
      </c>
      <c r="CX126" s="1">
        <v>0.36074260499292599</v>
      </c>
      <c r="CY126" s="5">
        <v>81.8904188955308</v>
      </c>
      <c r="CZ126" s="1">
        <v>0.254961551491037</v>
      </c>
      <c r="DA126" s="5">
        <v>37.947311827957002</v>
      </c>
      <c r="DB126" s="5">
        <v>402.146043182818</v>
      </c>
      <c r="DC126" s="5">
        <v>151.88134340178701</v>
      </c>
      <c r="DD126" s="1">
        <v>0.37767708019631102</v>
      </c>
      <c r="DE126" s="5">
        <v>108.101831590142</v>
      </c>
      <c r="DF126" s="1">
        <v>0.26881237158163102</v>
      </c>
      <c r="DG126" s="5">
        <v>47.017204301075303</v>
      </c>
      <c r="DH126" s="5">
        <v>601.696612575995</v>
      </c>
      <c r="DI126" s="5">
        <v>280.47555039330098</v>
      </c>
      <c r="DJ126" s="1">
        <v>0.46614114909592702</v>
      </c>
      <c r="DK126" s="5">
        <v>219.422226573252</v>
      </c>
      <c r="DL126" s="1">
        <v>0.36467253095186603</v>
      </c>
      <c r="DM126" s="5">
        <v>64.819124423963103</v>
      </c>
      <c r="DN126" s="5">
        <v>583.07297786699098</v>
      </c>
      <c r="DO126" s="5">
        <v>194.78821596247701</v>
      </c>
      <c r="DP126" s="1">
        <v>0.33407176006518802</v>
      </c>
      <c r="DQ126" s="5">
        <v>123.831601620822</v>
      </c>
      <c r="DR126" s="1">
        <v>0.21237753475358301</v>
      </c>
      <c r="DS126" s="5">
        <v>70.917204301075301</v>
      </c>
      <c r="DT126" s="5">
        <v>578.71231393109599</v>
      </c>
      <c r="DU126" s="5">
        <v>159.71529294105201</v>
      </c>
      <c r="DV126" s="1">
        <v>0.27598391998285299</v>
      </c>
      <c r="DW126" s="5">
        <v>94.040895357271694</v>
      </c>
      <c r="DX126" s="1">
        <v>0.16250024942180299</v>
      </c>
      <c r="DY126" s="5">
        <v>72.316666666666706</v>
      </c>
      <c r="DZ126" s="5">
        <v>522.35451258653495</v>
      </c>
      <c r="EA126" s="5">
        <v>187.43011660085199</v>
      </c>
      <c r="EB126" s="1">
        <v>0.358817837473554</v>
      </c>
      <c r="EC126" s="5">
        <v>123.613033721438</v>
      </c>
      <c r="ED126" s="1">
        <v>0.236645861656953</v>
      </c>
      <c r="EE126" s="5">
        <v>71.679569892473097</v>
      </c>
      <c r="EF126" s="5">
        <v>536.98103170282002</v>
      </c>
      <c r="EG126" s="5">
        <v>204.90481596365501</v>
      </c>
      <c r="EH126" s="1">
        <v>0.38158669276246399</v>
      </c>
      <c r="EI126" s="5">
        <v>131.63065247343499</v>
      </c>
      <c r="EJ126" s="1">
        <v>0.24513091655402</v>
      </c>
      <c r="EK126" s="5">
        <v>73.775345622119801</v>
      </c>
      <c r="EL126" s="5">
        <v>618.60132995321499</v>
      </c>
      <c r="EM126" s="5">
        <v>258.00753649728898</v>
      </c>
      <c r="EN126" s="1">
        <v>0.41708209149308201</v>
      </c>
      <c r="EO126" s="5">
        <v>189.916323545625</v>
      </c>
      <c r="EP126" s="1">
        <v>0.307009238987554</v>
      </c>
      <c r="EQ126" s="5">
        <v>79.474731182795693</v>
      </c>
      <c r="ER126" s="5">
        <v>678.22137325407903</v>
      </c>
      <c r="ES126" s="5">
        <v>281.700706571377</v>
      </c>
      <c r="ET126" s="1">
        <v>0.41535215149559301</v>
      </c>
      <c r="EU126" s="5">
        <v>194.84263087437199</v>
      </c>
      <c r="EV126" s="1">
        <v>0.28728471050613602</v>
      </c>
      <c r="EW126" s="5">
        <v>90.221505376344098</v>
      </c>
      <c r="EX126" s="5">
        <v>495.58594972674501</v>
      </c>
      <c r="EY126" s="5">
        <v>242.11983228603901</v>
      </c>
      <c r="EZ126" s="1">
        <v>0.48855265654633301</v>
      </c>
      <c r="FA126" s="5">
        <v>192.23124023192901</v>
      </c>
      <c r="FB126" s="1">
        <v>0.38788678399361598</v>
      </c>
      <c r="FC126" s="5">
        <v>55.820430107526903</v>
      </c>
      <c r="FD126" s="4">
        <v>0</v>
      </c>
      <c r="FE126" s="4">
        <v>0</v>
      </c>
      <c r="FF126" s="1"/>
      <c r="FG126" s="4">
        <v>0</v>
      </c>
      <c r="FH126" s="1"/>
      <c r="FI126" s="4">
        <v>0</v>
      </c>
      <c r="FJ126" s="4">
        <v>142.77028457519901</v>
      </c>
      <c r="FK126" s="4">
        <v>-120.75369850133799</v>
      </c>
      <c r="FL126" s="1">
        <v>-0.84579013665645097</v>
      </c>
      <c r="FM126" s="4">
        <v>-167.79858723909501</v>
      </c>
      <c r="FN126" s="1">
        <v>-1.17530470530591</v>
      </c>
      <c r="FO126" s="4">
        <v>43.187788018433203</v>
      </c>
      <c r="FP126" s="4">
        <v>638.90594410873496</v>
      </c>
      <c r="FQ126" s="4">
        <v>216.79649570117101</v>
      </c>
      <c r="FR126" s="1">
        <v>0.33932458713246</v>
      </c>
      <c r="FS126" s="4">
        <v>147.496082380084</v>
      </c>
      <c r="FT126" s="1">
        <v>0.230857270526476</v>
      </c>
      <c r="FU126" s="4">
        <v>77.663978494623706</v>
      </c>
      <c r="FV126" s="4">
        <v>1003.84265575881</v>
      </c>
      <c r="FW126" s="4">
        <v>432.35689379508801</v>
      </c>
      <c r="FX126" s="1">
        <v>0.43070185483228501</v>
      </c>
      <c r="FY126" s="4">
        <v>327.52405816339501</v>
      </c>
      <c r="FZ126" s="1">
        <v>0.32627031366366499</v>
      </c>
      <c r="GA126" s="4">
        <v>111.836328725038</v>
      </c>
      <c r="GB126" s="4">
        <v>1161.7852917980899</v>
      </c>
      <c r="GC126" s="4">
        <v>354.50350890352797</v>
      </c>
      <c r="GD126" s="1">
        <v>0.305136853949033</v>
      </c>
      <c r="GE126" s="4">
        <v>217.87249697809401</v>
      </c>
      <c r="GF126" s="1">
        <v>0.18753249719739001</v>
      </c>
      <c r="GG126" s="4">
        <v>143.23387096774201</v>
      </c>
      <c r="GH126" s="4">
        <v>1059.3355442893501</v>
      </c>
      <c r="GI126" s="4">
        <v>392.33493256450703</v>
      </c>
      <c r="GJ126" s="1">
        <v>0.37035945284711602</v>
      </c>
      <c r="GK126" s="4">
        <v>255.24368619487299</v>
      </c>
      <c r="GL126" s="1">
        <v>0.24094696677633101</v>
      </c>
      <c r="GM126" s="4">
        <v>145.45491551459301</v>
      </c>
      <c r="GN126" s="4">
        <v>1296.82270320729</v>
      </c>
      <c r="GO126" s="4">
        <v>539.70824306866598</v>
      </c>
      <c r="GP126" s="1">
        <v>0.41617735541941298</v>
      </c>
      <c r="GQ126" s="4">
        <v>384.758954419997</v>
      </c>
      <c r="GR126" s="1">
        <v>0.29669356764684501</v>
      </c>
      <c r="GS126" s="4">
        <v>169.69623655914</v>
      </c>
      <c r="GT126" s="4">
        <v>495.58594972674501</v>
      </c>
      <c r="GU126" s="4">
        <v>242.11983228603901</v>
      </c>
      <c r="GV126" s="1">
        <v>0.48855265654633301</v>
      </c>
      <c r="GW126" s="4">
        <v>192.23124023192901</v>
      </c>
      <c r="GX126" s="1">
        <v>0.38788678399361598</v>
      </c>
      <c r="GY126" s="4">
        <v>55.820430107526903</v>
      </c>
    </row>
    <row r="127" spans="1:207" s="8" customFormat="1" x14ac:dyDescent="0.25">
      <c r="A127" s="4" t="s">
        <v>220</v>
      </c>
      <c r="B127" s="4" t="s">
        <v>451</v>
      </c>
      <c r="C127" s="4" t="s">
        <v>452</v>
      </c>
      <c r="D127" s="30" t="s">
        <v>223</v>
      </c>
      <c r="E127" s="4"/>
      <c r="F127" s="5"/>
      <c r="G127" s="5"/>
      <c r="H127" s="5"/>
      <c r="I127" s="5"/>
      <c r="J127" s="5"/>
      <c r="K127" s="5">
        <v>0</v>
      </c>
      <c r="L127" s="5">
        <v>419.73118570134199</v>
      </c>
      <c r="M127" s="5">
        <v>392.95049228614602</v>
      </c>
      <c r="N127" s="5">
        <v>269.96779363671499</v>
      </c>
      <c r="O127" s="5">
        <v>498.40555188142503</v>
      </c>
      <c r="P127" s="5">
        <v>648.06958323212802</v>
      </c>
      <c r="Q127" s="5">
        <v>552.52158958065502</v>
      </c>
      <c r="R127" s="5">
        <v>486.73010964880001</v>
      </c>
      <c r="S127" s="5">
        <v>581.94074713168197</v>
      </c>
      <c r="T127" s="5">
        <v>576.44135685041294</v>
      </c>
      <c r="U127" s="5">
        <v>596.05957707721598</v>
      </c>
      <c r="V127" s="5">
        <v>584.45996239240105</v>
      </c>
      <c r="W127" s="5">
        <v>602.99794621502804</v>
      </c>
      <c r="X127" s="5">
        <v>606.44805015238796</v>
      </c>
      <c r="Y127" s="5">
        <v>365.25026850327703</v>
      </c>
      <c r="Z127" s="5">
        <v>341.60970466294998</v>
      </c>
      <c r="AA127" s="5">
        <v>457.32403613264398</v>
      </c>
      <c r="AB127" s="5">
        <v>322.57511187921398</v>
      </c>
      <c r="AC127" s="5">
        <v>0</v>
      </c>
      <c r="AD127" s="5">
        <v>0</v>
      </c>
      <c r="AE127" s="5">
        <v>0</v>
      </c>
      <c r="AF127" s="5">
        <v>812.681677987488</v>
      </c>
      <c r="AG127" s="5">
        <v>768.37334551814001</v>
      </c>
      <c r="AH127" s="5">
        <v>1200.5911728127801</v>
      </c>
      <c r="AI127" s="5">
        <v>1068.6708567804801</v>
      </c>
      <c r="AJ127" s="5">
        <v>1172.5009339276301</v>
      </c>
      <c r="AK127" s="5">
        <v>1187.45790860743</v>
      </c>
      <c r="AL127" s="5">
        <v>971.69831865566505</v>
      </c>
      <c r="AM127" s="5">
        <v>798.93374079559396</v>
      </c>
      <c r="AN127" s="5">
        <v>322.57511187921398</v>
      </c>
      <c r="AO127" s="5"/>
      <c r="AP127" s="5">
        <v>812.681677987488</v>
      </c>
      <c r="AQ127" s="5">
        <v>1968.9645183309201</v>
      </c>
      <c r="AR127" s="5">
        <v>2241.1717907081102</v>
      </c>
      <c r="AS127" s="5">
        <v>2159.1562272630899</v>
      </c>
      <c r="AT127" s="5">
        <v>1121.50885267481</v>
      </c>
      <c r="AU127" s="5">
        <f t="shared" si="28"/>
        <v>1156.2828403434321</v>
      </c>
      <c r="AV127" s="5">
        <f t="shared" si="28"/>
        <v>272.20727237719007</v>
      </c>
      <c r="AW127" s="5">
        <f t="shared" si="29"/>
        <v>-82.015563445020234</v>
      </c>
      <c r="AX127" s="5">
        <v>-26.780693415195699</v>
      </c>
      <c r="AY127" s="5">
        <v>-122.982698649431</v>
      </c>
      <c r="AZ127" s="5">
        <v>228.43775824471001</v>
      </c>
      <c r="BA127" s="5">
        <v>149.664031350703</v>
      </c>
      <c r="BB127" s="5">
        <v>-95.547993651473107</v>
      </c>
      <c r="BC127" s="5">
        <v>-65.791479931854596</v>
      </c>
      <c r="BD127" s="5">
        <v>95.210637482882106</v>
      </c>
      <c r="BE127" s="5">
        <v>-5.4993902812692603</v>
      </c>
      <c r="BF127" s="5">
        <v>19.618220226803</v>
      </c>
      <c r="BG127" s="5">
        <v>-11.5996146848154</v>
      </c>
      <c r="BH127" s="5">
        <v>18.537983822626899</v>
      </c>
      <c r="BI127" s="5">
        <v>3.4501039373606099</v>
      </c>
      <c r="BJ127" s="5">
        <v>-241.19778164911199</v>
      </c>
      <c r="BK127" s="5">
        <v>-23.640563840326799</v>
      </c>
      <c r="BL127" s="6">
        <v>115.714331469695</v>
      </c>
      <c r="BM127" s="5" t="s">
        <v>314</v>
      </c>
      <c r="BN127" s="4" t="s">
        <v>314</v>
      </c>
      <c r="BO127" s="7">
        <v>96</v>
      </c>
      <c r="BP127" s="7">
        <v>109</v>
      </c>
      <c r="BQ127" s="4" t="s">
        <v>249</v>
      </c>
      <c r="BR127" s="5">
        <v>273.47791392399398</v>
      </c>
      <c r="BS127" s="5">
        <v>49.923012353498898</v>
      </c>
      <c r="BT127" s="1">
        <v>0.18254860744394</v>
      </c>
      <c r="BU127" s="5">
        <v>-52.905490570913301</v>
      </c>
      <c r="BV127" s="1">
        <v>-0.19345434449092999</v>
      </c>
      <c r="BW127" s="5">
        <v>84.008602150537598</v>
      </c>
      <c r="BX127" s="5">
        <v>538.30436817821305</v>
      </c>
      <c r="BY127" s="5">
        <v>270.667812107982</v>
      </c>
      <c r="BZ127" s="1">
        <v>0.50281555957646296</v>
      </c>
      <c r="CA127" s="5">
        <v>135.89969917552</v>
      </c>
      <c r="CB127" s="1">
        <v>0.25245884523554202</v>
      </c>
      <c r="CC127" s="5">
        <v>122.85053763440899</v>
      </c>
      <c r="CD127" s="5">
        <v>710.16538183931198</v>
      </c>
      <c r="CE127" s="5">
        <v>466.63131569476502</v>
      </c>
      <c r="CF127" s="1">
        <v>0.65707415149722004</v>
      </c>
      <c r="CG127" s="5">
        <v>317.60600300363399</v>
      </c>
      <c r="CH127" s="1">
        <v>0.44722822475666402</v>
      </c>
      <c r="CI127" s="5">
        <v>144.46559139784901</v>
      </c>
      <c r="CJ127" s="5">
        <v>611.05036519273904</v>
      </c>
      <c r="CK127" s="5">
        <v>352.93898590276399</v>
      </c>
      <c r="CL127" s="1">
        <v>0.57759393661672898</v>
      </c>
      <c r="CM127" s="5">
        <v>208.14357904043101</v>
      </c>
      <c r="CN127" s="1">
        <v>0.34063244357079803</v>
      </c>
      <c r="CO127" s="5">
        <v>141.457373271889</v>
      </c>
      <c r="CP127" s="5">
        <v>539.63041017875503</v>
      </c>
      <c r="CQ127" s="5">
        <v>287.06811743816201</v>
      </c>
      <c r="CR127" s="1">
        <v>0.53197171994637804</v>
      </c>
      <c r="CS127" s="5">
        <v>154.27673761602699</v>
      </c>
      <c r="CT127" s="1">
        <v>0.28589333496776498</v>
      </c>
      <c r="CU127" s="5">
        <v>142.169247311828</v>
      </c>
      <c r="CV127" s="5">
        <v>629.46093960053304</v>
      </c>
      <c r="CW127" s="5">
        <v>366.12483848182802</v>
      </c>
      <c r="CX127" s="1">
        <v>0.58164822540724603</v>
      </c>
      <c r="CY127" s="5">
        <v>219.712950030576</v>
      </c>
      <c r="CZ127" s="1">
        <v>0.34904937893367899</v>
      </c>
      <c r="DA127" s="5">
        <v>148.47634408602099</v>
      </c>
      <c r="DB127" s="5">
        <v>604.45440146307396</v>
      </c>
      <c r="DC127" s="5">
        <v>378.21453203188298</v>
      </c>
      <c r="DD127" s="1">
        <v>0.62571226401266999</v>
      </c>
      <c r="DE127" s="5">
        <v>257.38637932944198</v>
      </c>
      <c r="DF127" s="1">
        <v>0.42581603956632902</v>
      </c>
      <c r="DG127" s="5">
        <v>127.221075268817</v>
      </c>
      <c r="DH127" s="5">
        <v>611.49976950570897</v>
      </c>
      <c r="DI127" s="5">
        <v>372.052393259859</v>
      </c>
      <c r="DJ127" s="1">
        <v>0.60842605641633896</v>
      </c>
      <c r="DK127" s="5">
        <v>247.44463518594</v>
      </c>
      <c r="DL127" s="1">
        <v>0.40465204980527802</v>
      </c>
      <c r="DM127" s="5">
        <v>130.924953917051</v>
      </c>
      <c r="DN127" s="5">
        <v>569.12785092746697</v>
      </c>
      <c r="DO127" s="5">
        <v>327.71629091125601</v>
      </c>
      <c r="DP127" s="1">
        <v>0.57582191835665797</v>
      </c>
      <c r="DQ127" s="5">
        <v>188.066972040195</v>
      </c>
      <c r="DR127" s="1">
        <v>0.330447669594302</v>
      </c>
      <c r="DS127" s="5">
        <v>137.42150537634399</v>
      </c>
      <c r="DT127" s="5">
        <v>550.59046089358696</v>
      </c>
      <c r="DU127" s="5">
        <v>351.37019908291001</v>
      </c>
      <c r="DV127" s="1">
        <v>0.63816979050572298</v>
      </c>
      <c r="DW127" s="5">
        <v>231.54787790917001</v>
      </c>
      <c r="DX127" s="1">
        <v>0.42054465951585202</v>
      </c>
      <c r="DY127" s="5">
        <v>127.60001075268799</v>
      </c>
      <c r="DZ127" s="5">
        <v>574.58276017357696</v>
      </c>
      <c r="EA127" s="5">
        <v>384.05865071821802</v>
      </c>
      <c r="EB127" s="1">
        <v>0.668413111806899</v>
      </c>
      <c r="EC127" s="5">
        <v>269.56353978681398</v>
      </c>
      <c r="ED127" s="1">
        <v>0.46914658508964102</v>
      </c>
      <c r="EE127" s="5">
        <v>126.44344086021501</v>
      </c>
      <c r="EF127" s="5">
        <v>361.360687799723</v>
      </c>
      <c r="EG127" s="5">
        <v>178.43210534355799</v>
      </c>
      <c r="EH127" s="1">
        <v>0.49377840857567401</v>
      </c>
      <c r="EI127" s="5">
        <v>63.591285535950298</v>
      </c>
      <c r="EJ127" s="1">
        <v>0.17597732039738201</v>
      </c>
      <c r="EK127" s="5">
        <v>118.64112903225799</v>
      </c>
      <c r="EL127" s="5">
        <v>341.98606227582599</v>
      </c>
      <c r="EM127" s="5">
        <v>216.58089931433599</v>
      </c>
      <c r="EN127" s="1">
        <v>0.63330329275131203</v>
      </c>
      <c r="EO127" s="5">
        <v>120.72772569037301</v>
      </c>
      <c r="EP127" s="1">
        <v>0.353019432683783</v>
      </c>
      <c r="EQ127" s="5">
        <v>106.091935483871</v>
      </c>
      <c r="ER127" s="5">
        <v>456.32036575526399</v>
      </c>
      <c r="ES127" s="5">
        <v>317.750659094512</v>
      </c>
      <c r="ET127" s="1">
        <v>0.69633240797525597</v>
      </c>
      <c r="EU127" s="5">
        <v>224.04588640064</v>
      </c>
      <c r="EV127" s="1">
        <v>0.49098375442835601</v>
      </c>
      <c r="EW127" s="5">
        <v>101.717741935484</v>
      </c>
      <c r="EX127" s="5">
        <v>317.59417642361598</v>
      </c>
      <c r="EY127" s="5">
        <v>234.342705434316</v>
      </c>
      <c r="EZ127" s="1">
        <v>0.73786839567783302</v>
      </c>
      <c r="FA127" s="5">
        <v>176.39401161101901</v>
      </c>
      <c r="FB127" s="1">
        <v>0.55540694605098795</v>
      </c>
      <c r="FC127" s="5">
        <v>64.099999999999994</v>
      </c>
      <c r="FD127" s="4">
        <v>811.78228210220698</v>
      </c>
      <c r="FE127" s="4">
        <v>320.59082446148102</v>
      </c>
      <c r="FF127" s="1">
        <v>0.39492217498424997</v>
      </c>
      <c r="FG127" s="4">
        <v>82.994208604606698</v>
      </c>
      <c r="FH127" s="1">
        <v>0.10223702886158501</v>
      </c>
      <c r="FI127" s="4">
        <v>206.859139784946</v>
      </c>
      <c r="FJ127" s="4">
        <v>1321.2157470320501</v>
      </c>
      <c r="FK127" s="4">
        <v>819.57030159752901</v>
      </c>
      <c r="FL127" s="1">
        <v>0.62031526905321399</v>
      </c>
      <c r="FM127" s="4">
        <v>525.74958204406596</v>
      </c>
      <c r="FN127" s="1">
        <v>0.397928637487933</v>
      </c>
      <c r="FO127" s="4">
        <v>285.92296466973897</v>
      </c>
      <c r="FP127" s="4">
        <v>1169.0913497792901</v>
      </c>
      <c r="FQ127" s="4">
        <v>653.19295591999003</v>
      </c>
      <c r="FR127" s="1">
        <v>0.55871849196669299</v>
      </c>
      <c r="FS127" s="4">
        <v>373.98968764660299</v>
      </c>
      <c r="FT127" s="1">
        <v>0.31989774598641002</v>
      </c>
      <c r="FU127" s="4">
        <v>290.64559139784899</v>
      </c>
      <c r="FV127" s="4">
        <v>1215.9541709687801</v>
      </c>
      <c r="FW127" s="4">
        <v>750.26692529174295</v>
      </c>
      <c r="FX127" s="1">
        <v>0.61701908115006099</v>
      </c>
      <c r="FY127" s="4">
        <v>504.83101451538198</v>
      </c>
      <c r="FZ127" s="1">
        <v>0.41517273147981398</v>
      </c>
      <c r="GA127" s="4">
        <v>258.14602918586797</v>
      </c>
      <c r="GB127" s="4">
        <v>1119.7183118210501</v>
      </c>
      <c r="GC127" s="4">
        <v>679.08648999416596</v>
      </c>
      <c r="GD127" s="1">
        <v>0.60647975729693504</v>
      </c>
      <c r="GE127" s="4">
        <v>419.61484994936399</v>
      </c>
      <c r="GF127" s="1">
        <v>0.37475036848055399</v>
      </c>
      <c r="GG127" s="4">
        <v>265.02151612903202</v>
      </c>
      <c r="GH127" s="4">
        <v>935.94344797329995</v>
      </c>
      <c r="GI127" s="4">
        <v>562.49075606177701</v>
      </c>
      <c r="GJ127" s="1">
        <v>0.60098797345053101</v>
      </c>
      <c r="GK127" s="4">
        <v>333.154825322764</v>
      </c>
      <c r="GL127" s="1">
        <v>0.35595614889359001</v>
      </c>
      <c r="GM127" s="4">
        <v>245.08456989247301</v>
      </c>
      <c r="GN127" s="4">
        <v>798.30642803109004</v>
      </c>
      <c r="GO127" s="4">
        <v>534.33155840884797</v>
      </c>
      <c r="GP127" s="1">
        <v>0.66933139913040895</v>
      </c>
      <c r="GQ127" s="4">
        <v>344.77361209101298</v>
      </c>
      <c r="GR127" s="1">
        <v>0.43188129267773601</v>
      </c>
      <c r="GS127" s="4">
        <v>207.80967741935501</v>
      </c>
      <c r="GT127" s="4">
        <v>317.59417642361598</v>
      </c>
      <c r="GU127" s="4">
        <v>234.342705434316</v>
      </c>
      <c r="GV127" s="1">
        <v>0.73786839567783302</v>
      </c>
      <c r="GW127" s="4">
        <v>176.39401161101901</v>
      </c>
      <c r="GX127" s="1">
        <v>0.55540694605098795</v>
      </c>
      <c r="GY127" s="4">
        <v>64.099999999999994</v>
      </c>
    </row>
    <row r="128" spans="1:207" s="8" customFormat="1" x14ac:dyDescent="0.25">
      <c r="A128" s="4" t="s">
        <v>220</v>
      </c>
      <c r="B128" s="4" t="s">
        <v>453</v>
      </c>
      <c r="C128" s="4" t="s">
        <v>454</v>
      </c>
      <c r="D128" s="30" t="s">
        <v>239</v>
      </c>
      <c r="E128" s="4"/>
      <c r="F128" s="5">
        <v>7.9396730158395403</v>
      </c>
      <c r="G128" s="5">
        <v>10.777927440364</v>
      </c>
      <c r="H128" s="5">
        <v>50.742098434526497</v>
      </c>
      <c r="I128" s="5">
        <v>209.16275849653499</v>
      </c>
      <c r="J128" s="5">
        <v>210.224655178658</v>
      </c>
      <c r="K128" s="5">
        <v>305.83999985890699</v>
      </c>
      <c r="L128" s="5">
        <v>253.257564348317</v>
      </c>
      <c r="M128" s="5">
        <v>298.39891561139501</v>
      </c>
      <c r="N128" s="5">
        <v>301.70577649725999</v>
      </c>
      <c r="O128" s="5">
        <v>391.107156076423</v>
      </c>
      <c r="P128" s="5">
        <v>406.26134277431601</v>
      </c>
      <c r="Q128" s="5">
        <v>432.42731097471199</v>
      </c>
      <c r="R128" s="5">
        <v>412.31889511688797</v>
      </c>
      <c r="S128" s="5">
        <v>521.56323143851</v>
      </c>
      <c r="T128" s="5">
        <v>654.48725433483503</v>
      </c>
      <c r="U128" s="5">
        <v>443.33799648496699</v>
      </c>
      <c r="V128" s="5">
        <v>591.68486642333698</v>
      </c>
      <c r="W128" s="5">
        <v>501.63091227056901</v>
      </c>
      <c r="X128" s="5">
        <v>464.79438161223601</v>
      </c>
      <c r="Y128" s="5">
        <v>567.16192776241496</v>
      </c>
      <c r="Z128" s="5">
        <v>520.39783744238002</v>
      </c>
      <c r="AA128" s="5">
        <v>506.08194480185301</v>
      </c>
      <c r="AB128" s="5">
        <v>340.58708624407001</v>
      </c>
      <c r="AC128" s="5">
        <v>18.717600456203499</v>
      </c>
      <c r="AD128" s="5">
        <v>259.90485693106098</v>
      </c>
      <c r="AE128" s="5">
        <v>516.06465503756499</v>
      </c>
      <c r="AF128" s="5">
        <v>551.65647995971199</v>
      </c>
      <c r="AG128" s="5">
        <v>692.81293257368395</v>
      </c>
      <c r="AH128" s="5">
        <v>838.68865374902805</v>
      </c>
      <c r="AI128" s="5">
        <v>933.88212655539803</v>
      </c>
      <c r="AJ128" s="5">
        <v>1097.8252508198</v>
      </c>
      <c r="AK128" s="5">
        <v>1093.31577869391</v>
      </c>
      <c r="AL128" s="5">
        <v>1031.9563093746499</v>
      </c>
      <c r="AM128" s="5">
        <v>1026.4797822442299</v>
      </c>
      <c r="AN128" s="5">
        <v>340.58708624407001</v>
      </c>
      <c r="AO128" s="5">
        <v>278.622457387265</v>
      </c>
      <c r="AP128" s="5">
        <v>1067.7211349972799</v>
      </c>
      <c r="AQ128" s="5">
        <v>1531.50158632271</v>
      </c>
      <c r="AR128" s="5">
        <v>2031.7073773751999</v>
      </c>
      <c r="AS128" s="5">
        <v>2125.2720880685602</v>
      </c>
      <c r="AT128" s="5">
        <v>1367.0668684883001</v>
      </c>
      <c r="AU128" s="5">
        <f t="shared" si="28"/>
        <v>463.78045132543002</v>
      </c>
      <c r="AV128" s="5">
        <f t="shared" si="28"/>
        <v>500.20579105248999</v>
      </c>
      <c r="AW128" s="5">
        <f t="shared" si="29"/>
        <v>93.564710693360212</v>
      </c>
      <c r="AX128" s="5">
        <v>45.141351263078199</v>
      </c>
      <c r="AY128" s="5">
        <v>3.30686088586492</v>
      </c>
      <c r="AZ128" s="5">
        <v>89.401379579163105</v>
      </c>
      <c r="BA128" s="5">
        <v>15.154186697893</v>
      </c>
      <c r="BB128" s="5">
        <v>26.1659682003956</v>
      </c>
      <c r="BC128" s="5">
        <v>-20.108415857823601</v>
      </c>
      <c r="BD128" s="5">
        <v>109.24433632162101</v>
      </c>
      <c r="BE128" s="5">
        <v>132.924022896325</v>
      </c>
      <c r="BF128" s="5">
        <v>-211.14925784986701</v>
      </c>
      <c r="BG128" s="5">
        <v>148.34686993836999</v>
      </c>
      <c r="BH128" s="5">
        <v>-90.053954152767901</v>
      </c>
      <c r="BI128" s="5">
        <v>-36.836530658333203</v>
      </c>
      <c r="BJ128" s="5">
        <v>102.367546150179</v>
      </c>
      <c r="BK128" s="5">
        <v>-46.764090320034903</v>
      </c>
      <c r="BL128" s="6">
        <v>-14.315892640527199</v>
      </c>
      <c r="BM128" s="5" t="s">
        <v>314</v>
      </c>
      <c r="BN128" s="4" t="s">
        <v>314</v>
      </c>
      <c r="BO128" s="7">
        <v>256</v>
      </c>
      <c r="BP128" s="7">
        <v>110</v>
      </c>
      <c r="BQ128" s="4" t="s">
        <v>249</v>
      </c>
      <c r="BR128" s="5">
        <v>296.32284380300302</v>
      </c>
      <c r="BS128" s="5">
        <v>-22.624506426774399</v>
      </c>
      <c r="BT128" s="1">
        <v>-7.63508683178514E-2</v>
      </c>
      <c r="BU128" s="5">
        <v>-110.461634305468</v>
      </c>
      <c r="BV128" s="1">
        <v>-0.372774615982367</v>
      </c>
      <c r="BW128" s="5">
        <v>71.161935483871005</v>
      </c>
      <c r="BX128" s="5">
        <v>399.06191556627198</v>
      </c>
      <c r="BY128" s="5">
        <v>66.786653713273395</v>
      </c>
      <c r="BZ128" s="1">
        <v>0.167359126762329</v>
      </c>
      <c r="CA128" s="5">
        <v>-36.959395188010703</v>
      </c>
      <c r="CB128" s="1">
        <v>-9.2615691315882806E-2</v>
      </c>
      <c r="CC128" s="5">
        <v>62.661290322580598</v>
      </c>
      <c r="CD128" s="5">
        <v>422.53206426677798</v>
      </c>
      <c r="CE128" s="5">
        <v>215.019100928239</v>
      </c>
      <c r="CF128" s="1">
        <v>0.50888232896919405</v>
      </c>
      <c r="CG128" s="5">
        <v>142.43143089404199</v>
      </c>
      <c r="CH128" s="1">
        <v>0.33709023039755398</v>
      </c>
      <c r="CI128" s="5">
        <v>72.880645161290303</v>
      </c>
      <c r="CJ128" s="5">
        <v>462.34419189427501</v>
      </c>
      <c r="CK128" s="5">
        <v>-137.12760904980101</v>
      </c>
      <c r="CL128" s="1">
        <v>-0.29659204431221198</v>
      </c>
      <c r="CM128" s="5">
        <v>-277.32518557964602</v>
      </c>
      <c r="CN128" s="1">
        <v>-0.59982409304940998</v>
      </c>
      <c r="CO128" s="5">
        <v>93.7822580645161</v>
      </c>
      <c r="CP128" s="5">
        <v>455.81322468785601</v>
      </c>
      <c r="CQ128" s="5">
        <v>-124.614537744394</v>
      </c>
      <c r="CR128" s="1">
        <v>-0.27338947401039299</v>
      </c>
      <c r="CS128" s="5">
        <v>-183.801830138599</v>
      </c>
      <c r="CT128" s="1">
        <v>-0.40323935371657399</v>
      </c>
      <c r="CU128" s="5">
        <v>90.479569892473094</v>
      </c>
      <c r="CV128" s="5">
        <v>560.09399315811595</v>
      </c>
      <c r="CW128" s="5">
        <v>474.77917243007403</v>
      </c>
      <c r="CX128" s="1">
        <v>0.84767767237246905</v>
      </c>
      <c r="CY128" s="5">
        <v>381.21024711534</v>
      </c>
      <c r="CZ128" s="1">
        <v>0.68061834579919001</v>
      </c>
      <c r="DA128" s="5">
        <v>87.830645161290306</v>
      </c>
      <c r="DB128" s="5">
        <v>700.93999969293702</v>
      </c>
      <c r="DC128" s="5">
        <v>240.12546376456999</v>
      </c>
      <c r="DD128" s="1">
        <v>0.34257634586378599</v>
      </c>
      <c r="DE128" s="5">
        <v>136.98462200486301</v>
      </c>
      <c r="DF128" s="1">
        <v>0.19542988282145701</v>
      </c>
      <c r="DG128" s="5">
        <v>80.084408602150503</v>
      </c>
      <c r="DH128" s="5">
        <v>474.156468345387</v>
      </c>
      <c r="DI128" s="5">
        <v>48.870625240795498</v>
      </c>
      <c r="DJ128" s="1">
        <v>0.10306856175838799</v>
      </c>
      <c r="DK128" s="5">
        <v>-183.0999926312</v>
      </c>
      <c r="DL128" s="1">
        <v>-0.386159432286445</v>
      </c>
      <c r="DM128" s="5">
        <v>66.8642857142857</v>
      </c>
      <c r="DN128" s="5">
        <v>626.10703926293502</v>
      </c>
      <c r="DO128" s="5">
        <v>192.281289386385</v>
      </c>
      <c r="DP128" s="1">
        <v>0.30710609740587103</v>
      </c>
      <c r="DQ128" s="5">
        <v>281.85176211148701</v>
      </c>
      <c r="DR128" s="1">
        <v>0.45016545803939201</v>
      </c>
      <c r="DS128" s="5">
        <v>57.1127956989247</v>
      </c>
      <c r="DT128" s="5">
        <v>518.25565561050905</v>
      </c>
      <c r="DU128" s="5">
        <v>113.966513376367</v>
      </c>
      <c r="DV128" s="1">
        <v>0.219904041842272</v>
      </c>
      <c r="DW128" s="5">
        <v>3.1972871787307802</v>
      </c>
      <c r="DX128" s="1">
        <v>6.1693242401076103E-3</v>
      </c>
      <c r="DY128" s="5">
        <v>65.893978494623695</v>
      </c>
      <c r="DZ128" s="5">
        <v>464.13874132555401</v>
      </c>
      <c r="EA128" s="5">
        <v>84.447075735450895</v>
      </c>
      <c r="EB128" s="1">
        <v>0.18194360482444299</v>
      </c>
      <c r="EC128" s="5">
        <v>58.529149472338602</v>
      </c>
      <c r="ED128" s="1">
        <v>0.12610270219026001</v>
      </c>
      <c r="EE128" s="5">
        <v>65.136989247311803</v>
      </c>
      <c r="EF128" s="5">
        <v>569.20828690716405</v>
      </c>
      <c r="EG128" s="5">
        <v>232.66335131119101</v>
      </c>
      <c r="EH128" s="1">
        <v>0.408749058407748</v>
      </c>
      <c r="EI128" s="5">
        <v>139.594730154149</v>
      </c>
      <c r="EJ128" s="1">
        <v>0.24524367154358701</v>
      </c>
      <c r="EK128" s="5">
        <v>91.060483870967701</v>
      </c>
      <c r="EL128" s="5">
        <v>523.86534138896695</v>
      </c>
      <c r="EM128" s="5">
        <v>126.20066034945199</v>
      </c>
      <c r="EN128" s="1">
        <v>0.24090286258458199</v>
      </c>
      <c r="EO128" s="5">
        <v>55.433696398698899</v>
      </c>
      <c r="EP128" s="1">
        <v>0.10581668993738499</v>
      </c>
      <c r="EQ128" s="5">
        <v>76.231612903225795</v>
      </c>
      <c r="ER128" s="5">
        <v>511.11659103601198</v>
      </c>
      <c r="ES128" s="5">
        <v>115.093902687048</v>
      </c>
      <c r="ET128" s="1">
        <v>0.225181308346415</v>
      </c>
      <c r="EU128" s="5">
        <v>43.382489650767397</v>
      </c>
      <c r="EV128" s="1">
        <v>8.4877874073375104E-2</v>
      </c>
      <c r="EW128" s="5">
        <v>69.750107526881706</v>
      </c>
      <c r="EX128" s="5">
        <v>335.854018670941</v>
      </c>
      <c r="EY128" s="5">
        <v>141.21246139252199</v>
      </c>
      <c r="EZ128" s="1">
        <v>0.42045785830205301</v>
      </c>
      <c r="FA128" s="5">
        <v>87.053142915880699</v>
      </c>
      <c r="FB128" s="1">
        <v>0.25919934875387801</v>
      </c>
      <c r="FC128" s="5">
        <v>46.188172043010802</v>
      </c>
      <c r="FD128" s="4">
        <v>695.384759369275</v>
      </c>
      <c r="FE128" s="4">
        <v>44.162147286499</v>
      </c>
      <c r="FF128" s="1">
        <v>6.3507499541052295E-2</v>
      </c>
      <c r="FG128" s="4">
        <v>-147.42102949347799</v>
      </c>
      <c r="FH128" s="1">
        <v>-0.21199922418085701</v>
      </c>
      <c r="FI128" s="4">
        <v>133.823225806452</v>
      </c>
      <c r="FJ128" s="4">
        <v>884.87625616105299</v>
      </c>
      <c r="FK128" s="4">
        <v>77.891491878438501</v>
      </c>
      <c r="FL128" s="1">
        <v>8.8025293182080605E-2</v>
      </c>
      <c r="FM128" s="4">
        <v>-134.89375468560399</v>
      </c>
      <c r="FN128" s="1">
        <v>-0.15244363688865001</v>
      </c>
      <c r="FO128" s="4">
        <v>166.66290322580599</v>
      </c>
      <c r="FP128" s="4">
        <v>1015.90721784597</v>
      </c>
      <c r="FQ128" s="4">
        <v>350.164634685679</v>
      </c>
      <c r="FR128" s="1">
        <v>0.34468170767418399</v>
      </c>
      <c r="FS128" s="4">
        <v>197.40841697674099</v>
      </c>
      <c r="FT128" s="1">
        <v>0.19431736826843901</v>
      </c>
      <c r="FU128" s="4">
        <v>178.31021505376299</v>
      </c>
      <c r="FV128" s="4">
        <v>1175.0964680383199</v>
      </c>
      <c r="FW128" s="4">
        <v>288.99608900536498</v>
      </c>
      <c r="FX128" s="1">
        <v>0.24593392701435701</v>
      </c>
      <c r="FY128" s="4">
        <v>-46.115370626337601</v>
      </c>
      <c r="FZ128" s="1">
        <v>-3.9243901994975301E-2</v>
      </c>
      <c r="GA128" s="4">
        <v>146.94869431643599</v>
      </c>
      <c r="GB128" s="4">
        <v>1144.36269487344</v>
      </c>
      <c r="GC128" s="4">
        <v>306.24780276275197</v>
      </c>
      <c r="GD128" s="1">
        <v>0.267614283596181</v>
      </c>
      <c r="GE128" s="4">
        <v>285.04904929021802</v>
      </c>
      <c r="GF128" s="1">
        <v>0.24908977771399801</v>
      </c>
      <c r="GG128" s="4">
        <v>123.006774193548</v>
      </c>
      <c r="GH128" s="4">
        <v>1033.34702823272</v>
      </c>
      <c r="GI128" s="4">
        <v>317.11042704664197</v>
      </c>
      <c r="GJ128" s="1">
        <v>0.30687699135205299</v>
      </c>
      <c r="GK128" s="4">
        <v>198.123879626487</v>
      </c>
      <c r="GL128" s="1">
        <v>0.19173024570973901</v>
      </c>
      <c r="GM128" s="4">
        <v>156.19747311827999</v>
      </c>
      <c r="GN128" s="4">
        <v>1034.98193242498</v>
      </c>
      <c r="GO128" s="4">
        <v>241.29456303649999</v>
      </c>
      <c r="GP128" s="1">
        <v>0.233138913324934</v>
      </c>
      <c r="GQ128" s="4">
        <v>98.816186049466296</v>
      </c>
      <c r="GR128" s="1">
        <v>9.5476242583228801E-2</v>
      </c>
      <c r="GS128" s="4">
        <v>145.981720430108</v>
      </c>
      <c r="GT128" s="4">
        <v>335.854018670941</v>
      </c>
      <c r="GU128" s="4">
        <v>141.21246139252199</v>
      </c>
      <c r="GV128" s="1">
        <v>0.42045785830205301</v>
      </c>
      <c r="GW128" s="4">
        <v>87.053142915880699</v>
      </c>
      <c r="GX128" s="1">
        <v>0.25919934875387801</v>
      </c>
      <c r="GY128" s="4">
        <v>46.188172043010802</v>
      </c>
    </row>
    <row r="129" spans="1:207" s="8" customFormat="1" x14ac:dyDescent="0.25">
      <c r="A129" s="4" t="s">
        <v>220</v>
      </c>
      <c r="B129" s="4" t="s">
        <v>455</v>
      </c>
      <c r="C129" s="4" t="s">
        <v>456</v>
      </c>
      <c r="D129" s="30" t="s">
        <v>223</v>
      </c>
      <c r="E129" s="4"/>
      <c r="F129" s="5">
        <v>814.44022012432197</v>
      </c>
      <c r="G129" s="5">
        <v>634.21190726403302</v>
      </c>
      <c r="H129" s="5">
        <v>490.93806978794697</v>
      </c>
      <c r="I129" s="5">
        <v>636.17698094873595</v>
      </c>
      <c r="J129" s="5">
        <v>444.11821099429699</v>
      </c>
      <c r="K129" s="5">
        <v>722.41255275220101</v>
      </c>
      <c r="L129" s="5">
        <v>469.41277089857499</v>
      </c>
      <c r="M129" s="5">
        <v>486.60953695316402</v>
      </c>
      <c r="N129" s="5">
        <v>500.494327085186</v>
      </c>
      <c r="O129" s="5">
        <v>304.62396676411902</v>
      </c>
      <c r="P129" s="5">
        <v>1034.73520656401</v>
      </c>
      <c r="Q129" s="5">
        <v>197.778744069613</v>
      </c>
      <c r="R129" s="5">
        <v>30.674100284423002</v>
      </c>
      <c r="S129" s="5">
        <v>65.1434121591994</v>
      </c>
      <c r="T129" s="5">
        <v>555.69014315397499</v>
      </c>
      <c r="U129" s="5">
        <v>132.98466057260899</v>
      </c>
      <c r="V129" s="5">
        <v>336.61249238773098</v>
      </c>
      <c r="W129" s="5">
        <v>366.66997370764199</v>
      </c>
      <c r="X129" s="5">
        <v>586.85989312119602</v>
      </c>
      <c r="Y129" s="5">
        <v>797.04003877545301</v>
      </c>
      <c r="Z129" s="5">
        <v>684.65630347849401</v>
      </c>
      <c r="AA129" s="5">
        <v>717.95996595719305</v>
      </c>
      <c r="AB129" s="5">
        <v>452.73481631086901</v>
      </c>
      <c r="AC129" s="5">
        <v>1448.65212738835</v>
      </c>
      <c r="AD129" s="5">
        <v>1127.1150507366799</v>
      </c>
      <c r="AE129" s="5">
        <v>1166.5307637465</v>
      </c>
      <c r="AF129" s="5">
        <v>956.02230785173901</v>
      </c>
      <c r="AG129" s="5">
        <v>805.11829384930604</v>
      </c>
      <c r="AH129" s="5">
        <v>1232.51395063363</v>
      </c>
      <c r="AI129" s="5">
        <v>95.817512443622505</v>
      </c>
      <c r="AJ129" s="5">
        <v>688.67480372658395</v>
      </c>
      <c r="AK129" s="5">
        <v>703.28246609537302</v>
      </c>
      <c r="AL129" s="5">
        <v>1383.8999318966501</v>
      </c>
      <c r="AM129" s="5">
        <v>1402.6162694356899</v>
      </c>
      <c r="AN129" s="5">
        <v>452.73481631086901</v>
      </c>
      <c r="AO129" s="5">
        <v>2575.7671781250401</v>
      </c>
      <c r="AP129" s="5">
        <v>2122.55307159824</v>
      </c>
      <c r="AQ129" s="5">
        <v>2037.63224448293</v>
      </c>
      <c r="AR129" s="5">
        <v>784.492316170207</v>
      </c>
      <c r="AS129" s="5">
        <v>2087.18239799202</v>
      </c>
      <c r="AT129" s="5">
        <v>1855.3510857465601</v>
      </c>
      <c r="AU129" s="5">
        <f t="shared" si="28"/>
        <v>-84.920827115309976</v>
      </c>
      <c r="AV129" s="5">
        <f t="shared" si="28"/>
        <v>-1253.139928312723</v>
      </c>
      <c r="AW129" s="5">
        <f t="shared" si="29"/>
        <v>1302.690081821813</v>
      </c>
      <c r="AX129" s="5">
        <v>17.196766054588501</v>
      </c>
      <c r="AY129" s="5">
        <v>13.8847901320229</v>
      </c>
      <c r="AZ129" s="5">
        <v>-195.87036032106701</v>
      </c>
      <c r="BA129" s="5">
        <v>730.11123979989304</v>
      </c>
      <c r="BB129" s="5">
        <v>-836.95646249439903</v>
      </c>
      <c r="BC129" s="5">
        <v>-167.10464378519001</v>
      </c>
      <c r="BD129" s="5">
        <v>34.469311874776402</v>
      </c>
      <c r="BE129" s="5">
        <v>490.546730994776</v>
      </c>
      <c r="BF129" s="5">
        <v>-422.70548258136699</v>
      </c>
      <c r="BG129" s="5">
        <v>203.62783181512299</v>
      </c>
      <c r="BH129" s="5">
        <v>30.057481319910401</v>
      </c>
      <c r="BI129" s="5">
        <v>220.189919413555</v>
      </c>
      <c r="BJ129" s="5">
        <v>210.18014565425599</v>
      </c>
      <c r="BK129" s="5">
        <v>-112.38373529695799</v>
      </c>
      <c r="BL129" s="6">
        <v>33.303662478698499</v>
      </c>
      <c r="BM129" s="5" t="s">
        <v>344</v>
      </c>
      <c r="BN129" s="4" t="s">
        <v>314</v>
      </c>
      <c r="BO129" s="7">
        <v>243</v>
      </c>
      <c r="BP129" s="7">
        <v>111</v>
      </c>
      <c r="BQ129" s="4" t="s">
        <v>249</v>
      </c>
      <c r="BR129" s="5">
        <v>500.494327085186</v>
      </c>
      <c r="BS129" s="5">
        <v>84.148565529594094</v>
      </c>
      <c r="BT129" s="1">
        <v>0.16813090773608599</v>
      </c>
      <c r="BU129" s="5">
        <v>-82.668809909478696</v>
      </c>
      <c r="BV129" s="1">
        <v>-0.165174319539107</v>
      </c>
      <c r="BW129" s="5">
        <v>162.00940860215101</v>
      </c>
      <c r="BX129" s="5">
        <v>304.62396676411902</v>
      </c>
      <c r="BY129" s="5">
        <v>-111.05293257887701</v>
      </c>
      <c r="BZ129" s="1">
        <v>-0.36455743702158999</v>
      </c>
      <c r="CA129" s="5">
        <v>-265.39162659168801</v>
      </c>
      <c r="CB129" s="1">
        <v>-0.87121059255718303</v>
      </c>
      <c r="CC129" s="5">
        <v>152.066666666667</v>
      </c>
      <c r="CD129" s="5">
        <v>1034.73520656401</v>
      </c>
      <c r="CE129" s="5">
        <v>656.63628302730103</v>
      </c>
      <c r="CF129" s="1">
        <v>0.63459354515224897</v>
      </c>
      <c r="CG129" s="5">
        <v>512.62343882723303</v>
      </c>
      <c r="CH129" s="1">
        <v>0.49541509322899402</v>
      </c>
      <c r="CI129" s="5">
        <v>144.203225806452</v>
      </c>
      <c r="CJ129" s="5">
        <v>197.778744069613</v>
      </c>
      <c r="CK129" s="5">
        <v>-191.728152648112</v>
      </c>
      <c r="CL129" s="1">
        <v>-0.96940727149439598</v>
      </c>
      <c r="CM129" s="5">
        <v>-337.14912470604099</v>
      </c>
      <c r="CN129" s="1">
        <v>-1.70467825696867</v>
      </c>
      <c r="CO129" s="5">
        <v>151.12557603686599</v>
      </c>
      <c r="CP129" s="5">
        <v>31.455324841297902</v>
      </c>
      <c r="CQ129" s="5">
        <v>-322.24364256262601</v>
      </c>
      <c r="CR129" s="1">
        <v>-10.2444862416283</v>
      </c>
      <c r="CS129" s="5">
        <v>-454.47453884815701</v>
      </c>
      <c r="CT129" s="1">
        <v>-14.448254505115599</v>
      </c>
      <c r="CU129" s="5">
        <v>147.27634408602199</v>
      </c>
      <c r="CV129" s="5">
        <v>66.985727067178203</v>
      </c>
      <c r="CW129" s="5">
        <v>-321.76525909948998</v>
      </c>
      <c r="CX129" s="1">
        <v>-4.8034898356302103</v>
      </c>
      <c r="CY129" s="5">
        <v>-465.61156502539598</v>
      </c>
      <c r="CZ129" s="1">
        <v>-6.9509070873926104</v>
      </c>
      <c r="DA129" s="5">
        <v>151.10752688171999</v>
      </c>
      <c r="DB129" s="5">
        <v>558.94884960327795</v>
      </c>
      <c r="DC129" s="5">
        <v>264.39962058455802</v>
      </c>
      <c r="DD129" s="1">
        <v>0.473030082756624</v>
      </c>
      <c r="DE129" s="5">
        <v>127.664571945006</v>
      </c>
      <c r="DF129" s="1">
        <v>0.22840117129790599</v>
      </c>
      <c r="DG129" s="5">
        <v>141.10430107526901</v>
      </c>
      <c r="DH129" s="5">
        <v>133.957518865705</v>
      </c>
      <c r="DI129" s="5">
        <v>-168.57694355324699</v>
      </c>
      <c r="DJ129" s="1">
        <v>-1.25843584578667</v>
      </c>
      <c r="DK129" s="5">
        <v>-318.95255871014098</v>
      </c>
      <c r="DL129" s="1">
        <v>-2.3809978074459401</v>
      </c>
      <c r="DM129" s="5">
        <v>161.91336405530001</v>
      </c>
      <c r="DN129" s="5">
        <v>336.54182571451503</v>
      </c>
      <c r="DO129" s="5">
        <v>78.086762044418407</v>
      </c>
      <c r="DP129" s="1">
        <v>0.23202691635320999</v>
      </c>
      <c r="DQ129" s="5">
        <v>-92.600657175381599</v>
      </c>
      <c r="DR129" s="1">
        <v>-0.27515348791723099</v>
      </c>
      <c r="DS129" s="5">
        <v>176.593548387097</v>
      </c>
      <c r="DT129" s="5">
        <v>366.64270704209298</v>
      </c>
      <c r="DU129" s="5">
        <v>97.042283174124904</v>
      </c>
      <c r="DV129" s="1">
        <v>0.264678067530697</v>
      </c>
      <c r="DW129" s="5">
        <v>-71.952241066086003</v>
      </c>
      <c r="DX129" s="1">
        <v>-0.19624620832244</v>
      </c>
      <c r="DY129" s="5">
        <v>186.31021505376299</v>
      </c>
      <c r="DZ129" s="5">
        <v>586.85989312119602</v>
      </c>
      <c r="EA129" s="5">
        <v>321.41270667140702</v>
      </c>
      <c r="EB129" s="1">
        <v>0.54768218179297101</v>
      </c>
      <c r="EC129" s="5">
        <v>154.19029509461899</v>
      </c>
      <c r="ED129" s="1">
        <v>0.26273783044631399</v>
      </c>
      <c r="EE129" s="5">
        <v>189.89354838709701</v>
      </c>
      <c r="EF129" s="5">
        <v>797.04003877545301</v>
      </c>
      <c r="EG129" s="5">
        <v>545.57874001346397</v>
      </c>
      <c r="EH129" s="1">
        <v>0.68450606427711502</v>
      </c>
      <c r="EI129" s="5">
        <v>369.30293792062201</v>
      </c>
      <c r="EJ129" s="1">
        <v>0.463343019113579</v>
      </c>
      <c r="EK129" s="5">
        <v>189.2383640553</v>
      </c>
      <c r="EL129" s="5">
        <v>684.65630347849401</v>
      </c>
      <c r="EM129" s="5">
        <v>452.04799607178302</v>
      </c>
      <c r="EN129" s="1">
        <v>0.66025536283692698</v>
      </c>
      <c r="EO129" s="5">
        <v>286.112065717468</v>
      </c>
      <c r="EP129" s="1">
        <v>0.41789152347511399</v>
      </c>
      <c r="EQ129" s="5">
        <v>183.341397849462</v>
      </c>
      <c r="ER129" s="5">
        <v>717.95996595719305</v>
      </c>
      <c r="ES129" s="5">
        <v>462.87376202246799</v>
      </c>
      <c r="ET129" s="1">
        <v>0.64470692513524597</v>
      </c>
      <c r="EU129" s="5">
        <v>290.82382618808703</v>
      </c>
      <c r="EV129" s="1">
        <v>0.405069697445257</v>
      </c>
      <c r="EW129" s="5">
        <v>178.388172043011</v>
      </c>
      <c r="EX129" s="5">
        <v>452.73481631086901</v>
      </c>
      <c r="EY129" s="5">
        <v>293.25487724090101</v>
      </c>
      <c r="EZ129" s="1">
        <v>0.64774094387196202</v>
      </c>
      <c r="FA129" s="5">
        <v>189.729637672546</v>
      </c>
      <c r="FB129" s="1">
        <v>0.41907454615168899</v>
      </c>
      <c r="FC129" s="5">
        <v>116.69193548387101</v>
      </c>
      <c r="FD129" s="4">
        <v>805.11829384930604</v>
      </c>
      <c r="FE129" s="4">
        <v>-26.904367049283302</v>
      </c>
      <c r="FF129" s="1">
        <v>-3.3416663432962498E-2</v>
      </c>
      <c r="FG129" s="4">
        <v>-348.06043650116698</v>
      </c>
      <c r="FH129" s="1">
        <v>-0.43230968562032601</v>
      </c>
      <c r="FI129" s="4">
        <v>314.07607526881702</v>
      </c>
      <c r="FJ129" s="4">
        <v>1232.51395063363</v>
      </c>
      <c r="FK129" s="4">
        <v>464.908130379189</v>
      </c>
      <c r="FL129" s="1">
        <v>0.37720313846361198</v>
      </c>
      <c r="FM129" s="4">
        <v>175.47431412119201</v>
      </c>
      <c r="FN129" s="1">
        <v>0.14237105716408499</v>
      </c>
      <c r="FO129" s="4">
        <v>295.32880184331799</v>
      </c>
      <c r="FP129" s="4">
        <v>98.441051908476098</v>
      </c>
      <c r="FQ129" s="4">
        <v>-644.00890166211605</v>
      </c>
      <c r="FR129" s="1">
        <v>-6.5420765948424897</v>
      </c>
      <c r="FS129" s="4">
        <v>-920.08610387355304</v>
      </c>
      <c r="FT129" s="1">
        <v>-9.3465692009161696</v>
      </c>
      <c r="FU129" s="4">
        <v>298.38387096774198</v>
      </c>
      <c r="FV129" s="4">
        <v>692.90636846898303</v>
      </c>
      <c r="FW129" s="4">
        <v>95.822677031311201</v>
      </c>
      <c r="FX129" s="1">
        <v>0.13829094577819701</v>
      </c>
      <c r="FY129" s="4">
        <v>-191.287986765135</v>
      </c>
      <c r="FZ129" s="1">
        <v>-0.276066140347067</v>
      </c>
      <c r="GA129" s="4">
        <v>303.01766513056799</v>
      </c>
      <c r="GB129" s="4">
        <v>703.18453275660897</v>
      </c>
      <c r="GC129" s="4">
        <v>175.12904521854301</v>
      </c>
      <c r="GD129" s="1">
        <v>0.24905133298652901</v>
      </c>
      <c r="GE129" s="4">
        <v>-164.552898241468</v>
      </c>
      <c r="GF129" s="1">
        <v>-0.23401097517943301</v>
      </c>
      <c r="GG129" s="4">
        <v>362.90376344086002</v>
      </c>
      <c r="GH129" s="4">
        <v>1383.8999318966501</v>
      </c>
      <c r="GI129" s="4">
        <v>866.99144668487099</v>
      </c>
      <c r="GJ129" s="1">
        <v>0.62648420359169299</v>
      </c>
      <c r="GK129" s="4">
        <v>523.493233015241</v>
      </c>
      <c r="GL129" s="1">
        <v>0.37827390619044798</v>
      </c>
      <c r="GM129" s="4">
        <v>379.13191244239601</v>
      </c>
      <c r="GN129" s="4">
        <v>1402.6162694356899</v>
      </c>
      <c r="GO129" s="4">
        <v>914.92175809424998</v>
      </c>
      <c r="GP129" s="1">
        <v>0.65229655325640101</v>
      </c>
      <c r="GQ129" s="4">
        <v>576.93589190555497</v>
      </c>
      <c r="GR129" s="1">
        <v>0.41132839000767701</v>
      </c>
      <c r="GS129" s="4">
        <v>361.72956989247302</v>
      </c>
      <c r="GT129" s="4">
        <v>452.73481631086901</v>
      </c>
      <c r="GU129" s="4">
        <v>293.25487724090101</v>
      </c>
      <c r="GV129" s="1">
        <v>0.64774094387196202</v>
      </c>
      <c r="GW129" s="4">
        <v>189.729637672546</v>
      </c>
      <c r="GX129" s="1">
        <v>0.41907454615168899</v>
      </c>
      <c r="GY129" s="4">
        <v>116.69193548387101</v>
      </c>
    </row>
    <row r="130" spans="1:207" s="8" customFormat="1" x14ac:dyDescent="0.25">
      <c r="A130" s="4" t="s">
        <v>220</v>
      </c>
      <c r="B130" s="4" t="s">
        <v>457</v>
      </c>
      <c r="C130" s="4" t="s">
        <v>458</v>
      </c>
      <c r="D130" s="30" t="s">
        <v>232</v>
      </c>
      <c r="E130" s="4"/>
      <c r="F130" s="5">
        <v>97.800094510418305</v>
      </c>
      <c r="G130" s="5">
        <v>17.437987292673998</v>
      </c>
      <c r="H130" s="5">
        <v>27.465303677800598</v>
      </c>
      <c r="I130" s="5">
        <v>18.972508990801099</v>
      </c>
      <c r="J130" s="5">
        <v>0.59448165392429098</v>
      </c>
      <c r="K130" s="5"/>
      <c r="L130" s="5"/>
      <c r="M130" s="5">
        <v>41.407819684581902</v>
      </c>
      <c r="N130" s="5">
        <v>39.395636482922598</v>
      </c>
      <c r="O130" s="5">
        <v>37.721876800087003</v>
      </c>
      <c r="P130" s="5">
        <v>36.4826630471687</v>
      </c>
      <c r="Q130" s="5">
        <v>36.843422753376103</v>
      </c>
      <c r="R130" s="5">
        <v>165.54991774445901</v>
      </c>
      <c r="S130" s="5">
        <v>187.428619995361</v>
      </c>
      <c r="T130" s="5">
        <v>336.57651526323701</v>
      </c>
      <c r="U130" s="5">
        <v>456.97225705384801</v>
      </c>
      <c r="V130" s="5">
        <v>653.19175189930695</v>
      </c>
      <c r="W130" s="5">
        <v>484.76567300817402</v>
      </c>
      <c r="X130" s="5">
        <v>507.93305327926703</v>
      </c>
      <c r="Y130" s="5">
        <v>419.47602819283702</v>
      </c>
      <c r="Z130" s="5">
        <v>288.04200123575902</v>
      </c>
      <c r="AA130" s="5">
        <v>96.807666554571298</v>
      </c>
      <c r="AB130" s="5">
        <v>129.95368833416401</v>
      </c>
      <c r="AC130" s="5">
        <v>115.238081803092</v>
      </c>
      <c r="AD130" s="5">
        <v>46.437812668601701</v>
      </c>
      <c r="AE130" s="5">
        <v>0.59448165392429098</v>
      </c>
      <c r="AF130" s="5">
        <v>41.407819684581902</v>
      </c>
      <c r="AG130" s="5">
        <v>77.1175132830096</v>
      </c>
      <c r="AH130" s="5">
        <v>73.326085800544803</v>
      </c>
      <c r="AI130" s="5">
        <v>352.97853773982001</v>
      </c>
      <c r="AJ130" s="5">
        <v>793.54877231708497</v>
      </c>
      <c r="AK130" s="5">
        <v>1137.9574249074799</v>
      </c>
      <c r="AL130" s="5">
        <v>927.40908147210303</v>
      </c>
      <c r="AM130" s="5">
        <v>384.84966779033101</v>
      </c>
      <c r="AN130" s="5">
        <v>129.95368833416401</v>
      </c>
      <c r="AO130" s="5">
        <v>161.67589447169399</v>
      </c>
      <c r="AP130" s="5">
        <v>42.0023013385062</v>
      </c>
      <c r="AQ130" s="5">
        <v>150.44359908355401</v>
      </c>
      <c r="AR130" s="5">
        <v>1146.5273100569</v>
      </c>
      <c r="AS130" s="5">
        <v>2065.3665063795802</v>
      </c>
      <c r="AT130" s="5">
        <v>514.80335612449505</v>
      </c>
      <c r="AU130" s="5">
        <f t="shared" si="28"/>
        <v>108.44129774504781</v>
      </c>
      <c r="AV130" s="5">
        <f t="shared" si="28"/>
        <v>996.083710973346</v>
      </c>
      <c r="AW130" s="5">
        <f t="shared" si="29"/>
        <v>918.83919632268021</v>
      </c>
      <c r="AX130" s="5">
        <v>41.407819684581902</v>
      </c>
      <c r="AY130" s="5">
        <v>-2.01218320165933</v>
      </c>
      <c r="AZ130" s="5">
        <v>-1.6737596828355601</v>
      </c>
      <c r="BA130" s="5">
        <v>-1.2392137529182701</v>
      </c>
      <c r="BB130" s="5">
        <v>0.36075970620734699</v>
      </c>
      <c r="BC130" s="5">
        <v>128.70649499108299</v>
      </c>
      <c r="BD130" s="5">
        <v>21.878702250901298</v>
      </c>
      <c r="BE130" s="5">
        <v>149.14789526787601</v>
      </c>
      <c r="BF130" s="5">
        <v>120.395741790611</v>
      </c>
      <c r="BG130" s="5">
        <v>196.219494845459</v>
      </c>
      <c r="BH130" s="5">
        <v>-168.42607889113299</v>
      </c>
      <c r="BI130" s="5">
        <v>23.167380271092501</v>
      </c>
      <c r="BJ130" s="5">
        <v>-88.457025086430093</v>
      </c>
      <c r="BK130" s="5">
        <v>-131.43402695707701</v>
      </c>
      <c r="BL130" s="6">
        <v>-191.23433468118799</v>
      </c>
      <c r="BM130" s="5" t="s">
        <v>344</v>
      </c>
      <c r="BN130" s="4" t="s">
        <v>344</v>
      </c>
      <c r="BO130" s="7">
        <v>245</v>
      </c>
      <c r="BP130" s="7">
        <v>112</v>
      </c>
      <c r="BQ130" s="4" t="s">
        <v>249</v>
      </c>
      <c r="BR130" s="5">
        <v>40.074014025779398</v>
      </c>
      <c r="BS130" s="5">
        <v>24.3139626013709</v>
      </c>
      <c r="BT130" s="1">
        <v>0.60672640843340098</v>
      </c>
      <c r="BU130" s="5">
        <v>22.539660803697299</v>
      </c>
      <c r="BV130" s="1">
        <v>0.56245078891267697</v>
      </c>
      <c r="BW130" s="5">
        <v>2</v>
      </c>
      <c r="BX130" s="5">
        <v>40.664694924852498</v>
      </c>
      <c r="BY130" s="5">
        <v>16.753153298430799</v>
      </c>
      <c r="BZ130" s="1">
        <v>0.411982761198388</v>
      </c>
      <c r="CA130" s="5">
        <v>15.374724564728499</v>
      </c>
      <c r="CB130" s="1">
        <v>0.37808532913232701</v>
      </c>
      <c r="CC130" s="5">
        <v>3</v>
      </c>
      <c r="CD130" s="5">
        <v>39.998717869543597</v>
      </c>
      <c r="CE130" s="5">
        <v>13.939464029171001</v>
      </c>
      <c r="CF130" s="1">
        <v>0.34849777121943698</v>
      </c>
      <c r="CG130" s="5">
        <v>12.061729591532201</v>
      </c>
      <c r="CH130" s="1">
        <v>0.30155290554241598</v>
      </c>
      <c r="CI130" s="5">
        <v>3</v>
      </c>
      <c r="CJ130" s="5">
        <v>40.6449503553604</v>
      </c>
      <c r="CK130" s="5">
        <v>16.958064407864299</v>
      </c>
      <c r="CL130" s="1">
        <v>0.41722438481531499</v>
      </c>
      <c r="CM130" s="5">
        <v>14.638447910136801</v>
      </c>
      <c r="CN130" s="1">
        <v>0.36015415893369801</v>
      </c>
      <c r="CO130" s="5">
        <v>3</v>
      </c>
      <c r="CP130" s="5">
        <v>182.844723699231</v>
      </c>
      <c r="CQ130" s="5">
        <v>114.069767610922</v>
      </c>
      <c r="CR130" s="1">
        <v>0.62386141258612404</v>
      </c>
      <c r="CS130" s="5">
        <v>105.854422785523</v>
      </c>
      <c r="CT130" s="1">
        <v>0.57893069400048702</v>
      </c>
      <c r="CU130" s="5">
        <v>11.8870967741935</v>
      </c>
      <c r="CV130" s="5">
        <v>202.491547305419</v>
      </c>
      <c r="CW130" s="5">
        <v>103.169372925516</v>
      </c>
      <c r="CX130" s="1">
        <v>0.50949965219982496</v>
      </c>
      <c r="CY130" s="5">
        <v>86.283484018619902</v>
      </c>
      <c r="CZ130" s="1">
        <v>0.42610906562177597</v>
      </c>
      <c r="DA130" s="5">
        <v>19.548387096774199</v>
      </c>
      <c r="DB130" s="5">
        <v>352.39627396197898</v>
      </c>
      <c r="DC130" s="5">
        <v>150.97103691373999</v>
      </c>
      <c r="DD130" s="1">
        <v>0.42841269351794597</v>
      </c>
      <c r="DE130" s="5">
        <v>128.15883523694299</v>
      </c>
      <c r="DF130" s="1">
        <v>0.36367817910234101</v>
      </c>
      <c r="DG130" s="5">
        <v>28.327956989247301</v>
      </c>
      <c r="DH130" s="5">
        <v>468.29083885404799</v>
      </c>
      <c r="DI130" s="5">
        <v>95.032541570273395</v>
      </c>
      <c r="DJ130" s="1">
        <v>0.202934872274732</v>
      </c>
      <c r="DK130" s="5">
        <v>65.268818076792101</v>
      </c>
      <c r="DL130" s="1">
        <v>0.13937667078115601</v>
      </c>
      <c r="DM130" s="5">
        <v>37.064516129032299</v>
      </c>
      <c r="DN130" s="5">
        <v>636.22011220260299</v>
      </c>
      <c r="DO130" s="5">
        <v>169.025084136175</v>
      </c>
      <c r="DP130" s="1">
        <v>0.265670765344101</v>
      </c>
      <c r="DQ130" s="5">
        <v>129.017353711818</v>
      </c>
      <c r="DR130" s="1">
        <v>0.202787292066511</v>
      </c>
      <c r="DS130" s="5">
        <v>43.3</v>
      </c>
      <c r="DT130" s="5">
        <v>445.17319763905101</v>
      </c>
      <c r="DU130" s="5">
        <v>109.52697003951199</v>
      </c>
      <c r="DV130" s="1">
        <v>0.24603226479127899</v>
      </c>
      <c r="DW130" s="5">
        <v>79.868910324348604</v>
      </c>
      <c r="DX130" s="1">
        <v>0.179410869180644</v>
      </c>
      <c r="DY130" s="5">
        <v>33.322580645161302</v>
      </c>
      <c r="DZ130" s="5">
        <v>478.225545783131</v>
      </c>
      <c r="EA130" s="5">
        <v>122.675784910018</v>
      </c>
      <c r="EB130" s="1">
        <v>0.25652286037778999</v>
      </c>
      <c r="EC130" s="5">
        <v>95.684513456193002</v>
      </c>
      <c r="ED130" s="1">
        <v>0.20008239689392199</v>
      </c>
      <c r="EE130" s="5">
        <v>33.903225806451601</v>
      </c>
      <c r="EF130" s="5">
        <v>415.20253373136802</v>
      </c>
      <c r="EG130" s="5">
        <v>71.743660474303297</v>
      </c>
      <c r="EH130" s="1">
        <v>0.17279196210474199</v>
      </c>
      <c r="EI130" s="5">
        <v>48.2865038652468</v>
      </c>
      <c r="EJ130" s="1">
        <v>0.11629626493678299</v>
      </c>
      <c r="EK130" s="5">
        <v>28.387096774193498</v>
      </c>
      <c r="EL130" s="5">
        <v>288.21848799224898</v>
      </c>
      <c r="EM130" s="5">
        <v>75.871949168311005</v>
      </c>
      <c r="EN130" s="1">
        <v>0.26324456039180799</v>
      </c>
      <c r="EO130" s="5">
        <v>54.072410324396301</v>
      </c>
      <c r="EP130" s="1">
        <v>0.18760909718550201</v>
      </c>
      <c r="EQ130" s="5">
        <v>20.233333333333299</v>
      </c>
      <c r="ER130" s="5">
        <v>100.36326926606399</v>
      </c>
      <c r="ES130" s="5">
        <v>-18.473176573504201</v>
      </c>
      <c r="ET130" s="1">
        <v>-0.18406312098634101</v>
      </c>
      <c r="EU130" s="5">
        <v>-33.235654963980799</v>
      </c>
      <c r="EV130" s="1">
        <v>-0.33115357049472699</v>
      </c>
      <c r="EW130" s="5">
        <v>17.0322580645161</v>
      </c>
      <c r="EX130" s="5">
        <v>127.901972771402</v>
      </c>
      <c r="EY130" s="5">
        <v>44.125561687557898</v>
      </c>
      <c r="EZ130" s="1">
        <v>0.34499516099273198</v>
      </c>
      <c r="FA130" s="5">
        <v>36.654266662559898</v>
      </c>
      <c r="FB130" s="1">
        <v>0.28658093279039298</v>
      </c>
      <c r="FC130" s="5">
        <v>8</v>
      </c>
      <c r="FD130" s="4">
        <v>80.738708950631903</v>
      </c>
      <c r="FE130" s="4">
        <v>41.0671158998016</v>
      </c>
      <c r="FF130" s="1">
        <v>0.50864221677005494</v>
      </c>
      <c r="FG130" s="4">
        <v>37.914385368425798</v>
      </c>
      <c r="FH130" s="1">
        <v>0.46959365416170801</v>
      </c>
      <c r="FI130" s="4">
        <v>5</v>
      </c>
      <c r="FJ130" s="4">
        <v>80.643668224904005</v>
      </c>
      <c r="FK130" s="4">
        <v>30.897528437035302</v>
      </c>
      <c r="FL130" s="1">
        <v>0.383136446011687</v>
      </c>
      <c r="FM130" s="4">
        <v>26.700177501669</v>
      </c>
      <c r="FN130" s="1">
        <v>0.33108833079375699</v>
      </c>
      <c r="FO130" s="4">
        <v>6</v>
      </c>
      <c r="FP130" s="4">
        <v>385.33627100464997</v>
      </c>
      <c r="FQ130" s="4">
        <v>217.23914053643699</v>
      </c>
      <c r="FR130" s="1">
        <v>0.56376509787166096</v>
      </c>
      <c r="FS130" s="4">
        <v>192.137906804143</v>
      </c>
      <c r="FT130" s="1">
        <v>0.49862398445700501</v>
      </c>
      <c r="FU130" s="4">
        <v>31.435483870967701</v>
      </c>
      <c r="FV130" s="4">
        <v>820.68711281602805</v>
      </c>
      <c r="FW130" s="4">
        <v>246.00357848401299</v>
      </c>
      <c r="FX130" s="1">
        <v>0.29975318808150803</v>
      </c>
      <c r="FY130" s="4">
        <v>193.42765331373499</v>
      </c>
      <c r="FZ130" s="1">
        <v>0.23568988752610701</v>
      </c>
      <c r="GA130" s="4">
        <v>65.392473118279597</v>
      </c>
      <c r="GB130" s="4">
        <v>1081.3933098416501</v>
      </c>
      <c r="GC130" s="4">
        <v>278.55205417568698</v>
      </c>
      <c r="GD130" s="1">
        <v>0.25758625621280601</v>
      </c>
      <c r="GE130" s="4">
        <v>208.88626403616601</v>
      </c>
      <c r="GF130" s="1">
        <v>0.193164006227071</v>
      </c>
      <c r="GG130" s="4">
        <v>76.622580645161307</v>
      </c>
      <c r="GH130" s="4">
        <v>893.42807951449902</v>
      </c>
      <c r="GI130" s="4">
        <v>194.41944538432199</v>
      </c>
      <c r="GJ130" s="1">
        <v>0.217610627919789</v>
      </c>
      <c r="GK130" s="4">
        <v>143.97101732144</v>
      </c>
      <c r="GL130" s="1">
        <v>0.16114449570431699</v>
      </c>
      <c r="GM130" s="4">
        <v>62.290322580645203</v>
      </c>
      <c r="GN130" s="4">
        <v>388.58175725831302</v>
      </c>
      <c r="GO130" s="4">
        <v>57.398772594806701</v>
      </c>
      <c r="GP130" s="1">
        <v>0.14771350307279199</v>
      </c>
      <c r="GQ130" s="4">
        <v>20.836755360415498</v>
      </c>
      <c r="GR130" s="1">
        <v>5.3622577414420697E-2</v>
      </c>
      <c r="GS130" s="4">
        <v>37.265591397849498</v>
      </c>
      <c r="GT130" s="4">
        <v>127.901972771402</v>
      </c>
      <c r="GU130" s="4">
        <v>44.125561687557898</v>
      </c>
      <c r="GV130" s="1">
        <v>0.34499516099273198</v>
      </c>
      <c r="GW130" s="4">
        <v>36.654266662559898</v>
      </c>
      <c r="GX130" s="1">
        <v>0.28658093279039298</v>
      </c>
      <c r="GY130" s="4">
        <v>8</v>
      </c>
    </row>
    <row r="131" spans="1:207" s="8" customFormat="1" x14ac:dyDescent="0.25">
      <c r="A131" s="4" t="s">
        <v>220</v>
      </c>
      <c r="B131" s="4" t="s">
        <v>459</v>
      </c>
      <c r="C131" s="4" t="s">
        <v>460</v>
      </c>
      <c r="D131" s="30" t="s">
        <v>223</v>
      </c>
      <c r="E131" s="4"/>
      <c r="F131" s="5">
        <v>930.14915733240002</v>
      </c>
      <c r="G131" s="5">
        <v>1217.3085604420201</v>
      </c>
      <c r="H131" s="5">
        <v>1645.79893465955</v>
      </c>
      <c r="I131" s="5">
        <v>1304.7530913994699</v>
      </c>
      <c r="J131" s="5">
        <v>1281.4682659560999</v>
      </c>
      <c r="K131" s="5">
        <v>1138.32257013209</v>
      </c>
      <c r="L131" s="5">
        <v>1027.69290175635</v>
      </c>
      <c r="M131" s="5">
        <v>86.788432446011598</v>
      </c>
      <c r="N131" s="5">
        <v>795.06119145935497</v>
      </c>
      <c r="O131" s="5">
        <v>637.45606440722395</v>
      </c>
      <c r="P131" s="5">
        <v>320.72664922220599</v>
      </c>
      <c r="Q131" s="5">
        <v>227.97427541220799</v>
      </c>
      <c r="R131" s="5">
        <v>134.12148999419901</v>
      </c>
      <c r="S131" s="5">
        <v>182.57242521750999</v>
      </c>
      <c r="T131" s="5">
        <v>155.32652675736301</v>
      </c>
      <c r="U131" s="5">
        <v>237.30458123136</v>
      </c>
      <c r="V131" s="5">
        <v>630.89569433950203</v>
      </c>
      <c r="W131" s="5">
        <v>549.49242719858705</v>
      </c>
      <c r="X131" s="5">
        <v>560.17346213376197</v>
      </c>
      <c r="Y131" s="5">
        <v>291.68961303807998</v>
      </c>
      <c r="Z131" s="5">
        <v>366.82877296342599</v>
      </c>
      <c r="AA131" s="5">
        <v>603.06509653636203</v>
      </c>
      <c r="AB131" s="5">
        <v>185.00318131100701</v>
      </c>
      <c r="AC131" s="5">
        <v>2147.45771777442</v>
      </c>
      <c r="AD131" s="5">
        <v>2950.5520260590201</v>
      </c>
      <c r="AE131" s="5">
        <v>2419.7908360881902</v>
      </c>
      <c r="AF131" s="5">
        <v>1114.4813342023599</v>
      </c>
      <c r="AG131" s="5">
        <v>1432.5172558665799</v>
      </c>
      <c r="AH131" s="5">
        <v>548.70092463441301</v>
      </c>
      <c r="AI131" s="5">
        <v>316.693915211709</v>
      </c>
      <c r="AJ131" s="5">
        <v>392.63110798872299</v>
      </c>
      <c r="AK131" s="5">
        <v>1180.38812153809</v>
      </c>
      <c r="AL131" s="5">
        <v>851.86307517184196</v>
      </c>
      <c r="AM131" s="5">
        <v>969.89386949978905</v>
      </c>
      <c r="AN131" s="5">
        <v>185.00318131100701</v>
      </c>
      <c r="AO131" s="5">
        <v>5098.0097438334296</v>
      </c>
      <c r="AP131" s="5">
        <v>3534.2721702905501</v>
      </c>
      <c r="AQ131" s="5">
        <v>1981.21818050099</v>
      </c>
      <c r="AR131" s="5">
        <v>709.32502320043204</v>
      </c>
      <c r="AS131" s="5">
        <v>2032.2511967099299</v>
      </c>
      <c r="AT131" s="5">
        <v>1154.8970508108</v>
      </c>
      <c r="AU131" s="5">
        <f t="shared" si="28"/>
        <v>-1553.0539897895601</v>
      </c>
      <c r="AV131" s="5">
        <f t="shared" si="28"/>
        <v>-1271.893157300558</v>
      </c>
      <c r="AW131" s="5">
        <f t="shared" si="29"/>
        <v>1322.9261735094979</v>
      </c>
      <c r="AX131" s="5">
        <v>-940.90446931033705</v>
      </c>
      <c r="AY131" s="5">
        <v>708.27275901334394</v>
      </c>
      <c r="AZ131" s="5">
        <v>-157.60512705213199</v>
      </c>
      <c r="BA131" s="5">
        <v>-316.72941518501801</v>
      </c>
      <c r="BB131" s="5">
        <v>-92.752373809998005</v>
      </c>
      <c r="BC131" s="5">
        <v>-93.852785418008494</v>
      </c>
      <c r="BD131" s="5">
        <v>48.450935223310502</v>
      </c>
      <c r="BE131" s="5">
        <v>-27.245898460146901</v>
      </c>
      <c r="BF131" s="5">
        <v>81.978054473997702</v>
      </c>
      <c r="BG131" s="5">
        <v>393.59111310814097</v>
      </c>
      <c r="BH131" s="5">
        <v>-81.403267140914906</v>
      </c>
      <c r="BI131" s="5">
        <v>10.681034935174999</v>
      </c>
      <c r="BJ131" s="5">
        <v>-268.48384909568199</v>
      </c>
      <c r="BK131" s="5">
        <v>75.139159925346704</v>
      </c>
      <c r="BL131" s="6">
        <v>236.23632357293599</v>
      </c>
      <c r="BM131" s="5" t="s">
        <v>244</v>
      </c>
      <c r="BN131" s="4" t="s">
        <v>224</v>
      </c>
      <c r="BO131" s="7">
        <v>128</v>
      </c>
      <c r="BP131" s="7">
        <v>113</v>
      </c>
      <c r="BQ131" s="4" t="s">
        <v>249</v>
      </c>
      <c r="BR131" s="5">
        <v>795.06119145935497</v>
      </c>
      <c r="BS131" s="5">
        <v>681.544477551559</v>
      </c>
      <c r="BT131" s="1">
        <v>0.85722267024575305</v>
      </c>
      <c r="BU131" s="5">
        <v>593.05816617220103</v>
      </c>
      <c r="BV131" s="1">
        <v>0.74592770033665801</v>
      </c>
      <c r="BW131" s="5">
        <v>82.267741935483897</v>
      </c>
      <c r="BX131" s="5">
        <v>637.45606440722395</v>
      </c>
      <c r="BY131" s="5">
        <v>554.68160456994099</v>
      </c>
      <c r="BZ131" s="1">
        <v>0.87014876089655602</v>
      </c>
      <c r="CA131" s="5">
        <v>481.96920432924497</v>
      </c>
      <c r="CB131" s="1">
        <v>0.75608223254952101</v>
      </c>
      <c r="CC131" s="5">
        <v>32.307526881720399</v>
      </c>
      <c r="CD131" s="5">
        <v>319.74667163759</v>
      </c>
      <c r="CE131" s="5">
        <v>196.766463372712</v>
      </c>
      <c r="CF131" s="1">
        <v>0.61538236618685604</v>
      </c>
      <c r="CG131" s="5">
        <v>178.47805822382799</v>
      </c>
      <c r="CH131" s="1">
        <v>0.55818582038633502</v>
      </c>
      <c r="CI131" s="5">
        <v>41.763440860215098</v>
      </c>
      <c r="CJ131" s="5">
        <v>227.97427541220799</v>
      </c>
      <c r="CK131" s="5">
        <v>133.741888938643</v>
      </c>
      <c r="CL131" s="1">
        <v>0.58665342261454601</v>
      </c>
      <c r="CM131" s="5">
        <v>101.455952938433</v>
      </c>
      <c r="CN131" s="1">
        <v>0.445032461469556</v>
      </c>
      <c r="CO131" s="5">
        <v>29.883640552995399</v>
      </c>
      <c r="CP131" s="5">
        <v>134.12148999419901</v>
      </c>
      <c r="CQ131" s="5">
        <v>72.661713161516502</v>
      </c>
      <c r="CR131" s="1">
        <v>0.54176040815427295</v>
      </c>
      <c r="CS131" s="5">
        <v>58.721532804987199</v>
      </c>
      <c r="CT131" s="1">
        <v>0.43782344505363702</v>
      </c>
      <c r="CU131" s="5">
        <v>10.920430107526901</v>
      </c>
      <c r="CV131" s="5">
        <v>182.59760481239101</v>
      </c>
      <c r="CW131" s="5">
        <v>120.12400061644099</v>
      </c>
      <c r="CX131" s="1">
        <v>0.657861863740557</v>
      </c>
      <c r="CY131" s="5">
        <v>104.722773055546</v>
      </c>
      <c r="CZ131" s="1">
        <v>0.57351668529903899</v>
      </c>
      <c r="DA131" s="5">
        <v>13.525806451612899</v>
      </c>
      <c r="DB131" s="5">
        <v>155.51512619389999</v>
      </c>
      <c r="DC131" s="5">
        <v>88.175342933628997</v>
      </c>
      <c r="DD131" s="1">
        <v>0.56698885241355601</v>
      </c>
      <c r="DE131" s="5">
        <v>63.4823145568581</v>
      </c>
      <c r="DF131" s="1">
        <v>0.40820668773857199</v>
      </c>
      <c r="DG131" s="5">
        <v>18.0311827956989</v>
      </c>
      <c r="DH131" s="5">
        <v>239.25536018471399</v>
      </c>
      <c r="DI131" s="5">
        <v>109.26349397783299</v>
      </c>
      <c r="DJ131" s="1">
        <v>0.45668148832058703</v>
      </c>
      <c r="DK131" s="5">
        <v>96.742945255406397</v>
      </c>
      <c r="DL131" s="1">
        <v>0.40435016870977297</v>
      </c>
      <c r="DM131" s="5">
        <v>17.186635944700502</v>
      </c>
      <c r="DN131" s="5">
        <v>625.96428303062305</v>
      </c>
      <c r="DO131" s="5">
        <v>342.78973027511501</v>
      </c>
      <c r="DP131" s="1">
        <v>0.54761867340975001</v>
      </c>
      <c r="DQ131" s="5">
        <v>295.40292730512402</v>
      </c>
      <c r="DR131" s="1">
        <v>0.471916585839248</v>
      </c>
      <c r="DS131" s="5">
        <v>40.762365591397803</v>
      </c>
      <c r="DT131" s="5">
        <v>529.84284144038895</v>
      </c>
      <c r="DU131" s="5">
        <v>197.33194675889899</v>
      </c>
      <c r="DV131" s="1">
        <v>0.37243486431268602</v>
      </c>
      <c r="DW131" s="5">
        <v>127.172006462391</v>
      </c>
      <c r="DX131" s="1">
        <v>0.24001835358702001</v>
      </c>
      <c r="DY131" s="5">
        <v>58.372688172042999</v>
      </c>
      <c r="DZ131" s="5">
        <v>549.94318721805598</v>
      </c>
      <c r="EA131" s="5">
        <v>312.824292037156</v>
      </c>
      <c r="EB131" s="1">
        <v>0.56883019793300704</v>
      </c>
      <c r="EC131" s="5">
        <v>257.13620117549902</v>
      </c>
      <c r="ED131" s="1">
        <v>0.467568663730975</v>
      </c>
      <c r="EE131" s="5">
        <v>56.7709677419355</v>
      </c>
      <c r="EF131" s="5">
        <v>290.82616785203902</v>
      </c>
      <c r="EG131" s="5">
        <v>93.468250592129493</v>
      </c>
      <c r="EH131" s="1">
        <v>0.32138872262582102</v>
      </c>
      <c r="EI131" s="5">
        <v>22.0376282606038</v>
      </c>
      <c r="EJ131" s="1">
        <v>7.5775946928598598E-2</v>
      </c>
      <c r="EK131" s="5">
        <v>56.373271889400897</v>
      </c>
      <c r="EL131" s="5">
        <v>371.42277313253697</v>
      </c>
      <c r="EM131" s="5">
        <v>174.29809631107099</v>
      </c>
      <c r="EN131" s="1">
        <v>0.46927143115394099</v>
      </c>
      <c r="EO131" s="5">
        <v>119.922180637255</v>
      </c>
      <c r="EP131" s="1">
        <v>0.32287244970426798</v>
      </c>
      <c r="EQ131" s="5">
        <v>57.632258064516101</v>
      </c>
      <c r="ER131" s="5">
        <v>613.01676005136403</v>
      </c>
      <c r="ES131" s="5">
        <v>361.897125248669</v>
      </c>
      <c r="ET131" s="1">
        <v>0.59035437337528196</v>
      </c>
      <c r="EU131" s="5">
        <v>256.01272917185298</v>
      </c>
      <c r="EV131" s="1">
        <v>0.41762761780020802</v>
      </c>
      <c r="EW131" s="5">
        <v>68.670967741935499</v>
      </c>
      <c r="EX131" s="5">
        <v>186.55016135883699</v>
      </c>
      <c r="EY131" s="5">
        <v>50.742659630783699</v>
      </c>
      <c r="EZ131" s="1">
        <v>0.27200544486894401</v>
      </c>
      <c r="FA131" s="5">
        <v>2.78338543554114</v>
      </c>
      <c r="FB131" s="1">
        <v>1.4920305698300501E-2</v>
      </c>
      <c r="FC131" s="5">
        <v>44.4838709677419</v>
      </c>
      <c r="FD131" s="4">
        <v>1432.5172558665799</v>
      </c>
      <c r="FE131" s="4">
        <v>1236.2260821215</v>
      </c>
      <c r="FF131" s="1">
        <v>0.86297465322584399</v>
      </c>
      <c r="FG131" s="4">
        <v>1075.0273705014499</v>
      </c>
      <c r="FH131" s="1">
        <v>0.75044636711976198</v>
      </c>
      <c r="FI131" s="4">
        <v>114.57526881720401</v>
      </c>
      <c r="FJ131" s="4">
        <v>547.72094704979804</v>
      </c>
      <c r="FK131" s="4">
        <v>330.508352311355</v>
      </c>
      <c r="FL131" s="1">
        <v>0.60342470758436295</v>
      </c>
      <c r="FM131" s="4">
        <v>279.93401116226102</v>
      </c>
      <c r="FN131" s="1">
        <v>0.511088744496767</v>
      </c>
      <c r="FO131" s="4">
        <v>71.647081413210401</v>
      </c>
      <c r="FP131" s="4">
        <v>316.71909480659002</v>
      </c>
      <c r="FQ131" s="4">
        <v>192.785713777957</v>
      </c>
      <c r="FR131" s="1">
        <v>0.60869621358221404</v>
      </c>
      <c r="FS131" s="4">
        <v>163.44430586053301</v>
      </c>
      <c r="FT131" s="1">
        <v>0.51605447395062698</v>
      </c>
      <c r="FU131" s="4">
        <v>24.446236559139798</v>
      </c>
      <c r="FV131" s="4">
        <v>394.77048637861401</v>
      </c>
      <c r="FW131" s="4">
        <v>197.438836911462</v>
      </c>
      <c r="FX131" s="1">
        <v>0.50013575919174402</v>
      </c>
      <c r="FY131" s="4">
        <v>160.225259812264</v>
      </c>
      <c r="FZ131" s="1">
        <v>0.40586939839924302</v>
      </c>
      <c r="GA131" s="4">
        <v>35.217818740399402</v>
      </c>
      <c r="GB131" s="4">
        <v>1155.80712447101</v>
      </c>
      <c r="GC131" s="4">
        <v>540.12167703401406</v>
      </c>
      <c r="GD131" s="1">
        <v>0.46731125427282399</v>
      </c>
      <c r="GE131" s="4">
        <v>422.57493376751501</v>
      </c>
      <c r="GF131" s="1">
        <v>0.36561025176317202</v>
      </c>
      <c r="GG131" s="4">
        <v>99.135053763440894</v>
      </c>
      <c r="GH131" s="4">
        <v>840.76935507009398</v>
      </c>
      <c r="GI131" s="4">
        <v>406.29254262928498</v>
      </c>
      <c r="GJ131" s="1">
        <v>0.48323900030278</v>
      </c>
      <c r="GK131" s="4">
        <v>279.17382943610301</v>
      </c>
      <c r="GL131" s="1">
        <v>0.33204567668005502</v>
      </c>
      <c r="GM131" s="4">
        <v>113.14423963133601</v>
      </c>
      <c r="GN131" s="4">
        <v>984.43953318390095</v>
      </c>
      <c r="GO131" s="4">
        <v>536.19522155973902</v>
      </c>
      <c r="GP131" s="1">
        <v>0.54467054957206196</v>
      </c>
      <c r="GQ131" s="4">
        <v>375.93490980910701</v>
      </c>
      <c r="GR131" s="1">
        <v>0.38187709568433198</v>
      </c>
      <c r="GS131" s="4">
        <v>126.30322580645201</v>
      </c>
      <c r="GT131" s="4">
        <v>186.55016135883699</v>
      </c>
      <c r="GU131" s="4">
        <v>50.742659630783699</v>
      </c>
      <c r="GV131" s="1">
        <v>0.27200544486894401</v>
      </c>
      <c r="GW131" s="4">
        <v>2.78338543554114</v>
      </c>
      <c r="GX131" s="1">
        <v>1.4920305698300501E-2</v>
      </c>
      <c r="GY131" s="4">
        <v>44.4838709677419</v>
      </c>
    </row>
    <row r="132" spans="1:207" s="8" customFormat="1" x14ac:dyDescent="0.25">
      <c r="A132" s="4" t="s">
        <v>220</v>
      </c>
      <c r="B132" s="4" t="s">
        <v>461</v>
      </c>
      <c r="C132" s="4" t="s">
        <v>462</v>
      </c>
      <c r="D132" s="30" t="s">
        <v>264</v>
      </c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>
        <v>97.648082392136601</v>
      </c>
      <c r="S132" s="5">
        <v>885.64885442874902</v>
      </c>
      <c r="T132" s="5">
        <v>981.61423583538203</v>
      </c>
      <c r="U132" s="5">
        <v>1230.5849715162101</v>
      </c>
      <c r="V132" s="5">
        <v>809.62533396416302</v>
      </c>
      <c r="W132" s="5">
        <v>467.55027548118602</v>
      </c>
      <c r="X132" s="5">
        <v>575.71439238959704</v>
      </c>
      <c r="Y132" s="5">
        <v>156.18408479280501</v>
      </c>
      <c r="Z132" s="5">
        <v>359.53310176795799</v>
      </c>
      <c r="AA132" s="5">
        <v>394.46146978525002</v>
      </c>
      <c r="AB132" s="5">
        <v>319.28585778282502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983.29693682088498</v>
      </c>
      <c r="AJ132" s="5">
        <v>2212.1992073515898</v>
      </c>
      <c r="AK132" s="5">
        <v>1277.1756094453499</v>
      </c>
      <c r="AL132" s="5">
        <v>731.89847718240196</v>
      </c>
      <c r="AM132" s="5">
        <v>753.99457155320795</v>
      </c>
      <c r="AN132" s="5">
        <v>319.28585778282502</v>
      </c>
      <c r="AO132" s="5"/>
      <c r="AP132" s="5"/>
      <c r="AQ132" s="5"/>
      <c r="AR132" s="5">
        <v>3195.4961441724799</v>
      </c>
      <c r="AS132" s="5">
        <v>2009.0740866277499</v>
      </c>
      <c r="AT132" s="5">
        <v>1073.28042933603</v>
      </c>
      <c r="AU132" s="5">
        <f t="shared" si="28"/>
        <v>0</v>
      </c>
      <c r="AV132" s="5">
        <f t="shared" si="28"/>
        <v>3195.4961441724799</v>
      </c>
      <c r="AW132" s="5">
        <f t="shared" si="29"/>
        <v>-1186.42205754473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97.648082392136601</v>
      </c>
      <c r="BD132" s="5">
        <v>788.00077203661203</v>
      </c>
      <c r="BE132" s="5">
        <v>95.965381406633895</v>
      </c>
      <c r="BF132" s="5">
        <v>248.97073568082999</v>
      </c>
      <c r="BG132" s="5">
        <v>-420.95963755205003</v>
      </c>
      <c r="BH132" s="5">
        <v>-342.075058482977</v>
      </c>
      <c r="BI132" s="5">
        <v>108.164116908411</v>
      </c>
      <c r="BJ132" s="5">
        <v>-419.530307596792</v>
      </c>
      <c r="BK132" s="5">
        <v>203.34901697515301</v>
      </c>
      <c r="BL132" s="6">
        <v>34.928368017291902</v>
      </c>
      <c r="BM132" s="5" t="s">
        <v>314</v>
      </c>
      <c r="BN132" s="4" t="s">
        <v>244</v>
      </c>
      <c r="BO132" s="7">
        <v>122</v>
      </c>
      <c r="BP132" s="7">
        <v>114</v>
      </c>
      <c r="BQ132" s="4" t="s">
        <v>249</v>
      </c>
      <c r="BR132" s="5"/>
      <c r="BS132" s="5"/>
      <c r="BT132" s="1"/>
      <c r="BU132" s="5"/>
      <c r="BV132" s="1"/>
      <c r="BW132" s="5"/>
      <c r="BX132" s="5"/>
      <c r="BY132" s="5"/>
      <c r="BZ132" s="1"/>
      <c r="CA132" s="5"/>
      <c r="CB132" s="1"/>
      <c r="CC132" s="5"/>
      <c r="CD132" s="5"/>
      <c r="CE132" s="5"/>
      <c r="CF132" s="1"/>
      <c r="CG132" s="5"/>
      <c r="CH132" s="1"/>
      <c r="CI132" s="5"/>
      <c r="CJ132" s="5"/>
      <c r="CK132" s="5"/>
      <c r="CL132" s="1"/>
      <c r="CM132" s="5"/>
      <c r="CN132" s="1"/>
      <c r="CO132" s="5"/>
      <c r="CP132" s="5">
        <v>110.29592494459401</v>
      </c>
      <c r="CQ132" s="5">
        <v>-10.121748886984999</v>
      </c>
      <c r="CR132" s="1">
        <v>-9.1769019499764806E-2</v>
      </c>
      <c r="CS132" s="5">
        <v>-27.5880299193234</v>
      </c>
      <c r="CT132" s="1">
        <v>-0.25012737264030399</v>
      </c>
      <c r="CU132" s="5">
        <v>20.125268817204301</v>
      </c>
      <c r="CV132" s="5">
        <v>989.66494634572302</v>
      </c>
      <c r="CW132" s="5">
        <v>322.82050535513002</v>
      </c>
      <c r="CX132" s="1">
        <v>0.32619171422320697</v>
      </c>
      <c r="CY132" s="5">
        <v>189.170028908452</v>
      </c>
      <c r="CZ132" s="1">
        <v>0.191145528198155</v>
      </c>
      <c r="DA132" s="5">
        <v>132.046774193548</v>
      </c>
      <c r="DB132" s="5">
        <v>1088.33959169219</v>
      </c>
      <c r="DC132" s="5">
        <v>373.07867990038699</v>
      </c>
      <c r="DD132" s="1">
        <v>0.34279620326989202</v>
      </c>
      <c r="DE132" s="5">
        <v>193.33548907612101</v>
      </c>
      <c r="DF132" s="1">
        <v>0.17764261316223501</v>
      </c>
      <c r="DG132" s="5">
        <v>178.95913978494599</v>
      </c>
      <c r="DH132" s="5">
        <v>1325.58684280235</v>
      </c>
      <c r="DI132" s="5">
        <v>602.27020130962501</v>
      </c>
      <c r="DJ132" s="1">
        <v>0.45434231984107398</v>
      </c>
      <c r="DK132" s="5">
        <v>376.773338623293</v>
      </c>
      <c r="DL132" s="1">
        <v>0.28423135056680099</v>
      </c>
      <c r="DM132" s="5">
        <v>216.71336405529999</v>
      </c>
      <c r="DN132" s="5">
        <v>830.80372344937496</v>
      </c>
      <c r="DO132" s="5">
        <v>348.05767995905501</v>
      </c>
      <c r="DP132" s="1">
        <v>0.41894092447488201</v>
      </c>
      <c r="DQ132" s="5">
        <v>198.94422237134901</v>
      </c>
      <c r="DR132" s="1">
        <v>0.239459955168907</v>
      </c>
      <c r="DS132" s="5">
        <v>146.463978494624</v>
      </c>
      <c r="DT132" s="5">
        <v>451.037223595895</v>
      </c>
      <c r="DU132" s="5">
        <v>184.792407411781</v>
      </c>
      <c r="DV132" s="1">
        <v>0.409705447232322</v>
      </c>
      <c r="DW132" s="5">
        <v>75.453959366545803</v>
      </c>
      <c r="DX132" s="1">
        <v>0.16728987192007999</v>
      </c>
      <c r="DY132" s="5">
        <v>112.169892473118</v>
      </c>
      <c r="DZ132" s="5">
        <v>565.90054180540596</v>
      </c>
      <c r="EA132" s="5">
        <v>361.418637572374</v>
      </c>
      <c r="EB132" s="1">
        <v>0.63866105591511102</v>
      </c>
      <c r="EC132" s="5">
        <v>272.84798954564798</v>
      </c>
      <c r="ED132" s="1">
        <v>0.48214830944528603</v>
      </c>
      <c r="EE132" s="5">
        <v>88.397032258064499</v>
      </c>
      <c r="EF132" s="5">
        <v>156.96357278001301</v>
      </c>
      <c r="EG132" s="5">
        <v>-46.045184801207697</v>
      </c>
      <c r="EH132" s="1">
        <v>-0.29334949495409901</v>
      </c>
      <c r="EI132" s="5">
        <v>-142.21220440687699</v>
      </c>
      <c r="EJ132" s="1">
        <v>-0.90602043447488201</v>
      </c>
      <c r="EK132" s="5">
        <v>86.892235023041493</v>
      </c>
      <c r="EL132" s="5">
        <v>351.42524884168</v>
      </c>
      <c r="EM132" s="5">
        <v>162.00551895313299</v>
      </c>
      <c r="EN132" s="1">
        <v>0.46099567258503299</v>
      </c>
      <c r="EO132" s="5">
        <v>74.847904413141805</v>
      </c>
      <c r="EP132" s="1">
        <v>0.212983855485186</v>
      </c>
      <c r="EQ132" s="5">
        <v>79.804720430107494</v>
      </c>
      <c r="ER132" s="5">
        <v>377.34395816574897</v>
      </c>
      <c r="ES132" s="5">
        <v>126.25530846363399</v>
      </c>
      <c r="ET132" s="1">
        <v>0.33458945275646002</v>
      </c>
      <c r="EU132" s="5">
        <v>29.729787972055401</v>
      </c>
      <c r="EV132" s="1">
        <v>7.8786972280066397E-2</v>
      </c>
      <c r="EW132" s="5">
        <v>93.646236559139794</v>
      </c>
      <c r="EX132" s="5">
        <v>302.14548349909001</v>
      </c>
      <c r="EY132" s="5">
        <v>162.257736164254</v>
      </c>
      <c r="EZ132" s="1">
        <v>0.53701857226253502</v>
      </c>
      <c r="FA132" s="5">
        <v>104.200851806752</v>
      </c>
      <c r="FB132" s="1">
        <v>0.34486979782064298</v>
      </c>
      <c r="FC132" s="5">
        <v>59.891935483871002</v>
      </c>
      <c r="FD132" s="4">
        <v>0</v>
      </c>
      <c r="FE132" s="4">
        <v>0</v>
      </c>
      <c r="FF132" s="1"/>
      <c r="FG132" s="4">
        <v>0</v>
      </c>
      <c r="FH132" s="1"/>
      <c r="FI132" s="4">
        <v>0</v>
      </c>
      <c r="FJ132" s="4">
        <v>0</v>
      </c>
      <c r="FK132" s="4">
        <v>0</v>
      </c>
      <c r="FL132" s="1"/>
      <c r="FM132" s="4">
        <v>0</v>
      </c>
      <c r="FN132" s="1"/>
      <c r="FO132" s="4">
        <v>0</v>
      </c>
      <c r="FP132" s="4">
        <v>1099.96087129032</v>
      </c>
      <c r="FQ132" s="4">
        <v>312.69875646814501</v>
      </c>
      <c r="FR132" s="1">
        <v>0.284281709131463</v>
      </c>
      <c r="FS132" s="4">
        <v>161.58199898912801</v>
      </c>
      <c r="FT132" s="1">
        <v>0.14689795174221401</v>
      </c>
      <c r="FU132" s="4">
        <v>152.17204301075299</v>
      </c>
      <c r="FV132" s="4">
        <v>2413.92643449454</v>
      </c>
      <c r="FW132" s="4">
        <v>975.348881210012</v>
      </c>
      <c r="FX132" s="1">
        <v>0.40405078931671901</v>
      </c>
      <c r="FY132" s="4">
        <v>570.10882769941395</v>
      </c>
      <c r="FZ132" s="1">
        <v>0.23617489727634999</v>
      </c>
      <c r="GA132" s="4">
        <v>395.67250384024601</v>
      </c>
      <c r="GB132" s="4">
        <v>1281.84094704527</v>
      </c>
      <c r="GC132" s="4">
        <v>532.85008737083604</v>
      </c>
      <c r="GD132" s="1">
        <v>0.41569126700086401</v>
      </c>
      <c r="GE132" s="4">
        <v>274.39818173789399</v>
      </c>
      <c r="GF132" s="1">
        <v>0.21406570165385999</v>
      </c>
      <c r="GG132" s="4">
        <v>258.63387096774198</v>
      </c>
      <c r="GH132" s="4">
        <v>722.86411458541795</v>
      </c>
      <c r="GI132" s="4">
        <v>315.373452771166</v>
      </c>
      <c r="GJ132" s="1">
        <v>0.43628317744344097</v>
      </c>
      <c r="GK132" s="4">
        <v>130.63578513877101</v>
      </c>
      <c r="GL132" s="1">
        <v>0.18071969890730299</v>
      </c>
      <c r="GM132" s="4">
        <v>175.28926728110599</v>
      </c>
      <c r="GN132" s="4">
        <v>728.76920700742801</v>
      </c>
      <c r="GO132" s="4">
        <v>288.26082741676697</v>
      </c>
      <c r="GP132" s="1">
        <v>0.395544741250063</v>
      </c>
      <c r="GQ132" s="4">
        <v>104.577692385197</v>
      </c>
      <c r="GR132" s="1">
        <v>0.14349905481685801</v>
      </c>
      <c r="GS132" s="4">
        <v>173.450956989247</v>
      </c>
      <c r="GT132" s="4">
        <v>302.14548349909001</v>
      </c>
      <c r="GU132" s="4">
        <v>162.257736164254</v>
      </c>
      <c r="GV132" s="1">
        <v>0.53701857226253502</v>
      </c>
      <c r="GW132" s="4">
        <v>104.200851806752</v>
      </c>
      <c r="GX132" s="1">
        <v>0.34486979782064298</v>
      </c>
      <c r="GY132" s="4">
        <v>59.891935483871002</v>
      </c>
    </row>
    <row r="133" spans="1:207" s="8" customFormat="1" x14ac:dyDescent="0.25">
      <c r="A133" s="4" t="s">
        <v>220</v>
      </c>
      <c r="B133" s="4" t="s">
        <v>463</v>
      </c>
      <c r="C133" s="4" t="s">
        <v>464</v>
      </c>
      <c r="D133" s="30" t="s">
        <v>232</v>
      </c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v>157.85912265357399</v>
      </c>
      <c r="T133" s="5">
        <v>231.014207021928</v>
      </c>
      <c r="U133" s="5">
        <v>117.008573616788</v>
      </c>
      <c r="V133" s="5">
        <v>133.27843298605299</v>
      </c>
      <c r="W133" s="5">
        <v>388.7187323311</v>
      </c>
      <c r="X133" s="5">
        <v>696.04757681512501</v>
      </c>
      <c r="Y133" s="5">
        <v>714.84760150641296</v>
      </c>
      <c r="Z133" s="5">
        <v>673.85533322553704</v>
      </c>
      <c r="AA133" s="5">
        <v>731.08966635384695</v>
      </c>
      <c r="AB133" s="5">
        <v>451.61305726959802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157.85912265357399</v>
      </c>
      <c r="AJ133" s="5">
        <v>348.02278063871597</v>
      </c>
      <c r="AK133" s="5">
        <v>521.99716531715296</v>
      </c>
      <c r="AL133" s="5">
        <v>1410.89517832154</v>
      </c>
      <c r="AM133" s="5">
        <v>1404.94499957938</v>
      </c>
      <c r="AN133" s="5">
        <v>451.61305726959802</v>
      </c>
      <c r="AO133" s="5"/>
      <c r="AP133" s="5"/>
      <c r="AQ133" s="5"/>
      <c r="AR133" s="5">
        <v>505.88190329229002</v>
      </c>
      <c r="AS133" s="5">
        <v>1932.8923436386899</v>
      </c>
      <c r="AT133" s="5">
        <v>1856.55805684898</v>
      </c>
      <c r="AU133" s="5">
        <f t="shared" si="28"/>
        <v>0</v>
      </c>
      <c r="AV133" s="5">
        <f t="shared" si="28"/>
        <v>505.88190329229002</v>
      </c>
      <c r="AW133" s="5">
        <f t="shared" si="29"/>
        <v>1427.0104403463999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157.85912265357399</v>
      </c>
      <c r="BE133" s="5">
        <v>73.1550843683534</v>
      </c>
      <c r="BF133" s="5">
        <v>-114.00563340514</v>
      </c>
      <c r="BG133" s="5">
        <v>16.269859369265401</v>
      </c>
      <c r="BH133" s="5">
        <v>255.44029934504599</v>
      </c>
      <c r="BI133" s="5">
        <v>307.32884448402598</v>
      </c>
      <c r="BJ133" s="5">
        <v>18.800024691287302</v>
      </c>
      <c r="BK133" s="5">
        <v>-40.992268280875599</v>
      </c>
      <c r="BL133" s="6">
        <v>57.234333128309302</v>
      </c>
      <c r="BM133" s="5" t="s">
        <v>344</v>
      </c>
      <c r="BN133" s="4" t="s">
        <v>344</v>
      </c>
      <c r="BO133" s="7">
        <v>277</v>
      </c>
      <c r="BP133" s="7">
        <v>115</v>
      </c>
      <c r="BQ133" s="4" t="s">
        <v>249</v>
      </c>
      <c r="BR133" s="5"/>
      <c r="BS133" s="5"/>
      <c r="BT133" s="1"/>
      <c r="BU133" s="5"/>
      <c r="BV133" s="1"/>
      <c r="BW133" s="5"/>
      <c r="BX133" s="5"/>
      <c r="BY133" s="5"/>
      <c r="BZ133" s="1"/>
      <c r="CA133" s="5"/>
      <c r="CB133" s="1"/>
      <c r="CC133" s="5"/>
      <c r="CD133" s="5"/>
      <c r="CE133" s="5"/>
      <c r="CF133" s="1"/>
      <c r="CG133" s="5"/>
      <c r="CH133" s="1"/>
      <c r="CI133" s="5"/>
      <c r="CJ133" s="5"/>
      <c r="CK133" s="5"/>
      <c r="CL133" s="1"/>
      <c r="CM133" s="5"/>
      <c r="CN133" s="1"/>
      <c r="CO133" s="5"/>
      <c r="CP133" s="5"/>
      <c r="CQ133" s="5"/>
      <c r="CR133" s="1"/>
      <c r="CS133" s="5"/>
      <c r="CT133" s="1"/>
      <c r="CU133" s="5"/>
      <c r="CV133" s="5">
        <v>157.85912265357399</v>
      </c>
      <c r="CW133" s="5">
        <v>98.502373886962602</v>
      </c>
      <c r="CX133" s="1">
        <v>0.62398911276815106</v>
      </c>
      <c r="CY133" s="5">
        <v>64.414751109832196</v>
      </c>
      <c r="CZ133" s="1">
        <v>0.40805212918351202</v>
      </c>
      <c r="DA133" s="5">
        <v>35.370967741935502</v>
      </c>
      <c r="DB133" s="5">
        <v>231.014207021928</v>
      </c>
      <c r="DC133" s="5">
        <v>159.46215669335999</v>
      </c>
      <c r="DD133" s="1">
        <v>0.69026991347862898</v>
      </c>
      <c r="DE133" s="5">
        <v>116.911463756172</v>
      </c>
      <c r="DF133" s="1">
        <v>0.50607910770212605</v>
      </c>
      <c r="DG133" s="5">
        <v>43.3102150537634</v>
      </c>
      <c r="DH133" s="5">
        <v>117.008573616788</v>
      </c>
      <c r="DI133" s="5">
        <v>95.536877461569404</v>
      </c>
      <c r="DJ133" s="1">
        <v>0.81649467648806695</v>
      </c>
      <c r="DK133" s="5">
        <v>79.626558522847802</v>
      </c>
      <c r="DL133" s="1">
        <v>0.68051900866368098</v>
      </c>
      <c r="DM133" s="5">
        <v>16.548387096774199</v>
      </c>
      <c r="DN133" s="5">
        <v>132.964876046081</v>
      </c>
      <c r="DO133" s="5">
        <v>70.819383753528101</v>
      </c>
      <c r="DP133" s="1">
        <v>0.53261722839484604</v>
      </c>
      <c r="DQ133" s="5">
        <v>28.1952670606859</v>
      </c>
      <c r="DR133" s="1">
        <v>0.21205048956624001</v>
      </c>
      <c r="DS133" s="5">
        <v>37.076881720430102</v>
      </c>
      <c r="DT133" s="5">
        <v>387.35476856928102</v>
      </c>
      <c r="DU133" s="5">
        <v>277.942084421461</v>
      </c>
      <c r="DV133" s="1">
        <v>0.717538822222475</v>
      </c>
      <c r="DW133" s="5">
        <v>219.53465249781999</v>
      </c>
      <c r="DX133" s="1">
        <v>0.56675345267772204</v>
      </c>
      <c r="DY133" s="5">
        <v>47.394623655914003</v>
      </c>
      <c r="DZ133" s="5">
        <v>694.75095037077699</v>
      </c>
      <c r="EA133" s="5">
        <v>446.66821652225502</v>
      </c>
      <c r="EB133" s="1">
        <v>0.64291846781048001</v>
      </c>
      <c r="EC133" s="5">
        <v>364.40982022907099</v>
      </c>
      <c r="ED133" s="1">
        <v>0.52451863510887098</v>
      </c>
      <c r="EE133" s="5">
        <v>82.006451612903206</v>
      </c>
      <c r="EF133" s="5">
        <v>714.64759472680203</v>
      </c>
      <c r="EG133" s="5">
        <v>471.76120367975</v>
      </c>
      <c r="EH133" s="1">
        <v>0.660131241133046</v>
      </c>
      <c r="EI133" s="5">
        <v>382.57120161937598</v>
      </c>
      <c r="EJ133" s="1">
        <v>0.53532846740445095</v>
      </c>
      <c r="EK133" s="5">
        <v>83.689400921659001</v>
      </c>
      <c r="EL133" s="5">
        <v>673.90278971876899</v>
      </c>
      <c r="EM133" s="5">
        <v>414.13438374113099</v>
      </c>
      <c r="EN133" s="1">
        <v>0.61453133902881696</v>
      </c>
      <c r="EO133" s="5">
        <v>324.41139537495098</v>
      </c>
      <c r="EP133" s="1">
        <v>0.48139197570369602</v>
      </c>
      <c r="EQ133" s="5">
        <v>87.949064516128999</v>
      </c>
      <c r="ER133" s="5">
        <v>731.069150889507</v>
      </c>
      <c r="ES133" s="5">
        <v>506.95356214400999</v>
      </c>
      <c r="ET133" s="1">
        <v>0.69344132703067596</v>
      </c>
      <c r="EU133" s="5">
        <v>416.925749741196</v>
      </c>
      <c r="EV133" s="1">
        <v>0.57029591418802705</v>
      </c>
      <c r="EW133" s="5">
        <v>84.361397849462406</v>
      </c>
      <c r="EX133" s="5">
        <v>451.59243413236902</v>
      </c>
      <c r="EY133" s="5">
        <v>299.01888972691802</v>
      </c>
      <c r="EZ133" s="1">
        <v>0.66214326708421101</v>
      </c>
      <c r="FA133" s="5">
        <v>234.19367328496301</v>
      </c>
      <c r="FB133" s="1">
        <v>0.51859521015871701</v>
      </c>
      <c r="FC133" s="5">
        <v>46.940322580645201</v>
      </c>
      <c r="FD133" s="4">
        <v>0</v>
      </c>
      <c r="FE133" s="4">
        <v>0</v>
      </c>
      <c r="FF133" s="1"/>
      <c r="FG133" s="4">
        <v>0</v>
      </c>
      <c r="FH133" s="1"/>
      <c r="FI133" s="4">
        <v>0</v>
      </c>
      <c r="FJ133" s="4">
        <v>0</v>
      </c>
      <c r="FK133" s="4">
        <v>0</v>
      </c>
      <c r="FL133" s="1"/>
      <c r="FM133" s="4">
        <v>0</v>
      </c>
      <c r="FN133" s="1"/>
      <c r="FO133" s="4">
        <v>0</v>
      </c>
      <c r="FP133" s="4">
        <v>157.85912265357399</v>
      </c>
      <c r="FQ133" s="4">
        <v>98.502373886962602</v>
      </c>
      <c r="FR133" s="1">
        <v>0.62398911276815106</v>
      </c>
      <c r="FS133" s="4">
        <v>64.414751109832196</v>
      </c>
      <c r="FT133" s="1">
        <v>0.40805212918351202</v>
      </c>
      <c r="FU133" s="4">
        <v>35.370967741935502</v>
      </c>
      <c r="FV133" s="4">
        <v>348.02278063871597</v>
      </c>
      <c r="FW133" s="4">
        <v>254.99903415493</v>
      </c>
      <c r="FX133" s="1">
        <v>0.73270788103852702</v>
      </c>
      <c r="FY133" s="4">
        <v>196.538022279019</v>
      </c>
      <c r="FZ133" s="1">
        <v>0.56472746386980499</v>
      </c>
      <c r="GA133" s="4">
        <v>59.8586021505376</v>
      </c>
      <c r="GB133" s="4">
        <v>520.31964461536199</v>
      </c>
      <c r="GC133" s="4">
        <v>348.76146817498898</v>
      </c>
      <c r="GD133" s="1">
        <v>0.67028310728649398</v>
      </c>
      <c r="GE133" s="4">
        <v>247.729919558506</v>
      </c>
      <c r="GF133" s="1">
        <v>0.47611102544789802</v>
      </c>
      <c r="GG133" s="4">
        <v>84.471505376344098</v>
      </c>
      <c r="GH133" s="4">
        <v>1409.3985450975799</v>
      </c>
      <c r="GI133" s="4">
        <v>918.42942020200496</v>
      </c>
      <c r="GJ133" s="1">
        <v>0.65164635184039998</v>
      </c>
      <c r="GK133" s="4">
        <v>746.98102184844697</v>
      </c>
      <c r="GL133" s="1">
        <v>0.52999985309104303</v>
      </c>
      <c r="GM133" s="4">
        <v>165.69585253456199</v>
      </c>
      <c r="GN133" s="4">
        <v>1404.97194060828</v>
      </c>
      <c r="GO133" s="4">
        <v>921.08794588514002</v>
      </c>
      <c r="GP133" s="1">
        <v>0.655591702056597</v>
      </c>
      <c r="GQ133" s="4">
        <v>741.33714511614698</v>
      </c>
      <c r="GR133" s="1">
        <v>0.52765263397017603</v>
      </c>
      <c r="GS133" s="4">
        <v>172.31046236559101</v>
      </c>
      <c r="GT133" s="4">
        <v>451.59243413236902</v>
      </c>
      <c r="GU133" s="4">
        <v>299.01888972691802</v>
      </c>
      <c r="GV133" s="1">
        <v>0.66214326708421101</v>
      </c>
      <c r="GW133" s="4">
        <v>234.19367328496301</v>
      </c>
      <c r="GX133" s="1">
        <v>0.51859521015871701</v>
      </c>
      <c r="GY133" s="4">
        <v>46.940322580645201</v>
      </c>
    </row>
    <row r="134" spans="1:207" s="8" customFormat="1" x14ac:dyDescent="0.25">
      <c r="A134" s="4" t="s">
        <v>220</v>
      </c>
      <c r="B134" s="4" t="s">
        <v>465</v>
      </c>
      <c r="C134" s="4" t="s">
        <v>466</v>
      </c>
      <c r="D134" s="30" t="s">
        <v>239</v>
      </c>
      <c r="E134" s="4"/>
      <c r="F134" s="5"/>
      <c r="G134" s="5"/>
      <c r="H134" s="5"/>
      <c r="I134" s="5"/>
      <c r="J134" s="5"/>
      <c r="K134" s="5"/>
      <c r="L134" s="5">
        <v>0</v>
      </c>
      <c r="M134" s="5">
        <v>25.6885099084631</v>
      </c>
      <c r="N134" s="5">
        <v>0.46122282108584001</v>
      </c>
      <c r="O134" s="5">
        <v>0</v>
      </c>
      <c r="P134" s="5">
        <v>0</v>
      </c>
      <c r="Q134" s="5"/>
      <c r="R134" s="5"/>
      <c r="S134" s="5"/>
      <c r="T134" s="5">
        <v>127.646622074316</v>
      </c>
      <c r="U134" s="5">
        <v>344.133546952438</v>
      </c>
      <c r="V134" s="5">
        <v>506.958645513004</v>
      </c>
      <c r="W134" s="5">
        <v>607.45156879721401</v>
      </c>
      <c r="X134" s="5">
        <v>519.71058212041396</v>
      </c>
      <c r="Y134" s="5">
        <v>255.801299581324</v>
      </c>
      <c r="Z134" s="5">
        <v>68.122589761570893</v>
      </c>
      <c r="AA134" s="5">
        <v>61.719461436286799</v>
      </c>
      <c r="AB134" s="5">
        <v>3.6326977362122101</v>
      </c>
      <c r="AC134" s="5">
        <v>0</v>
      </c>
      <c r="AD134" s="5">
        <v>0</v>
      </c>
      <c r="AE134" s="5">
        <v>0</v>
      </c>
      <c r="AF134" s="5">
        <v>25.6885099084631</v>
      </c>
      <c r="AG134" s="5">
        <v>0.46122282108584001</v>
      </c>
      <c r="AH134" s="5">
        <v>0</v>
      </c>
      <c r="AI134" s="5">
        <v>0</v>
      </c>
      <c r="AJ134" s="5">
        <v>471.78016902675398</v>
      </c>
      <c r="AK134" s="5">
        <v>1114.41021431022</v>
      </c>
      <c r="AL134" s="5">
        <v>775.51188170173702</v>
      </c>
      <c r="AM134" s="5">
        <v>129.84205119785801</v>
      </c>
      <c r="AN134" s="5">
        <v>3.6326977362122101</v>
      </c>
      <c r="AO134" s="5"/>
      <c r="AP134" s="5">
        <v>25.6885099084631</v>
      </c>
      <c r="AQ134" s="5">
        <v>0.46122282108584001</v>
      </c>
      <c r="AR134" s="5">
        <v>471.78016902675398</v>
      </c>
      <c r="AS134" s="5">
        <v>1889.9220960119601</v>
      </c>
      <c r="AT134" s="5">
        <v>133.47474893406999</v>
      </c>
      <c r="AU134" s="5">
        <f t="shared" si="28"/>
        <v>-25.22728708737726</v>
      </c>
      <c r="AV134" s="5">
        <f t="shared" si="28"/>
        <v>471.31894620566817</v>
      </c>
      <c r="AW134" s="5">
        <f t="shared" si="29"/>
        <v>1418.1419269852061</v>
      </c>
      <c r="AX134" s="5">
        <v>25.6885099084631</v>
      </c>
      <c r="AY134" s="5">
        <v>-25.227287087377299</v>
      </c>
      <c r="AZ134" s="5">
        <v>-0.46122282108584001</v>
      </c>
      <c r="BA134" s="5">
        <v>0</v>
      </c>
      <c r="BB134" s="5">
        <v>0</v>
      </c>
      <c r="BC134" s="5">
        <v>0</v>
      </c>
      <c r="BD134" s="5">
        <v>0</v>
      </c>
      <c r="BE134" s="5">
        <v>127.646622074316</v>
      </c>
      <c r="BF134" s="5">
        <v>216.48692487812201</v>
      </c>
      <c r="BG134" s="5">
        <v>162.825098560566</v>
      </c>
      <c r="BH134" s="5">
        <v>100.492923284211</v>
      </c>
      <c r="BI134" s="5">
        <v>-87.740986676800503</v>
      </c>
      <c r="BJ134" s="5">
        <v>-263.90928253908999</v>
      </c>
      <c r="BK134" s="5">
        <v>-187.67870981975301</v>
      </c>
      <c r="BL134" s="6">
        <v>-6.4031283252841202</v>
      </c>
      <c r="BM134" s="5" t="s">
        <v>344</v>
      </c>
      <c r="BN134" s="4" t="s">
        <v>344</v>
      </c>
      <c r="BO134" s="7">
        <v>283</v>
      </c>
      <c r="BP134" s="7">
        <v>116</v>
      </c>
      <c r="BQ134" s="4" t="s">
        <v>249</v>
      </c>
      <c r="BR134" s="5">
        <v>0.46122282108584001</v>
      </c>
      <c r="BS134" s="5">
        <v>0.71978296306033795</v>
      </c>
      <c r="BT134" s="1">
        <v>1.5605970263261899</v>
      </c>
      <c r="BU134" s="5">
        <v>1.1959442362565701E-3</v>
      </c>
      <c r="BV134" s="1">
        <v>2.5929858228632401E-3</v>
      </c>
      <c r="BW134" s="5">
        <v>0</v>
      </c>
      <c r="BX134" s="5">
        <v>0</v>
      </c>
      <c r="BY134" s="5">
        <v>0</v>
      </c>
      <c r="BZ134" s="1"/>
      <c r="CA134" s="5">
        <v>-2.4859700694815599E-2</v>
      </c>
      <c r="CB134" s="1"/>
      <c r="CC134" s="5">
        <v>0</v>
      </c>
      <c r="CD134" s="5">
        <v>0</v>
      </c>
      <c r="CE134" s="5">
        <v>0</v>
      </c>
      <c r="CF134" s="1"/>
      <c r="CG134" s="5">
        <v>-9.2480954983322802E-2</v>
      </c>
      <c r="CH134" s="1"/>
      <c r="CI134" s="5">
        <v>0</v>
      </c>
      <c r="CJ134" s="5"/>
      <c r="CK134" s="5"/>
      <c r="CL134" s="1"/>
      <c r="CM134" s="5"/>
      <c r="CN134" s="1"/>
      <c r="CO134" s="5"/>
      <c r="CP134" s="5"/>
      <c r="CQ134" s="5"/>
      <c r="CR134" s="1"/>
      <c r="CS134" s="5"/>
      <c r="CT134" s="1"/>
      <c r="CU134" s="5"/>
      <c r="CV134" s="5"/>
      <c r="CW134" s="5"/>
      <c r="CX134" s="1"/>
      <c r="CY134" s="5"/>
      <c r="CZ134" s="1"/>
      <c r="DA134" s="5"/>
      <c r="DB134" s="5">
        <v>127.646622074316</v>
      </c>
      <c r="DC134" s="5">
        <v>-1.3259423979274301</v>
      </c>
      <c r="DD134" s="1">
        <v>-1.03876027142768E-2</v>
      </c>
      <c r="DE134" s="5">
        <v>-21.3436802942045</v>
      </c>
      <c r="DF134" s="1">
        <v>-0.16720912741253999</v>
      </c>
      <c r="DG134" s="5">
        <v>19.176344086021501</v>
      </c>
      <c r="DH134" s="5">
        <v>344.133546952438</v>
      </c>
      <c r="DI134" s="5">
        <v>108.85439984438401</v>
      </c>
      <c r="DJ134" s="1">
        <v>0.316314409938735</v>
      </c>
      <c r="DK134" s="5">
        <v>49.338568109428898</v>
      </c>
      <c r="DL134" s="1">
        <v>0.14337041112776999</v>
      </c>
      <c r="DM134" s="5">
        <v>54.010368663594498</v>
      </c>
      <c r="DN134" s="5">
        <v>507.11951818454003</v>
      </c>
      <c r="DO134" s="5">
        <v>152.74601603585199</v>
      </c>
      <c r="DP134" s="1">
        <v>0.30120318891032799</v>
      </c>
      <c r="DQ134" s="5">
        <v>55.377379896856603</v>
      </c>
      <c r="DR134" s="1">
        <v>0.109199859029494</v>
      </c>
      <c r="DS134" s="5">
        <v>80.7591397849462</v>
      </c>
      <c r="DT134" s="5">
        <v>607.46127618738103</v>
      </c>
      <c r="DU134" s="5">
        <v>249.083892541804</v>
      </c>
      <c r="DV134" s="1">
        <v>0.410040775117606</v>
      </c>
      <c r="DW134" s="5">
        <v>146.448667450649</v>
      </c>
      <c r="DX134" s="1">
        <v>0.24108313268922699</v>
      </c>
      <c r="DY134" s="5">
        <v>93.552688172043005</v>
      </c>
      <c r="DZ134" s="5">
        <v>519.71058212041396</v>
      </c>
      <c r="EA134" s="5">
        <v>207.279520569884</v>
      </c>
      <c r="EB134" s="1">
        <v>0.39883644416895597</v>
      </c>
      <c r="EC134" s="5">
        <v>140.716724445642</v>
      </c>
      <c r="ED134" s="1">
        <v>0.27075978301523002</v>
      </c>
      <c r="EE134" s="5">
        <v>89.691935483871006</v>
      </c>
      <c r="EF134" s="5">
        <v>255.801299581324</v>
      </c>
      <c r="EG134" s="5">
        <v>-5.9178543438668996</v>
      </c>
      <c r="EH134" s="1">
        <v>-2.31345749750013E-2</v>
      </c>
      <c r="EI134" s="5">
        <v>-84.672128987734396</v>
      </c>
      <c r="EJ134" s="1">
        <v>-0.33100742305187397</v>
      </c>
      <c r="EK134" s="5">
        <v>74.231566820276498</v>
      </c>
      <c r="EL134" s="5">
        <v>68.122595926581894</v>
      </c>
      <c r="EM134" s="5">
        <v>-170.629113074635</v>
      </c>
      <c r="EN134" s="1">
        <v>-2.5047359213751599</v>
      </c>
      <c r="EO134" s="5">
        <v>-223.69975704976</v>
      </c>
      <c r="EP134" s="1">
        <v>-3.28378204040916</v>
      </c>
      <c r="EQ134" s="5">
        <v>56.390322580645197</v>
      </c>
      <c r="ER134" s="5">
        <v>61.719461833124001</v>
      </c>
      <c r="ES134" s="5">
        <v>18.584360330066399</v>
      </c>
      <c r="ET134" s="1">
        <v>0.30111021350630801</v>
      </c>
      <c r="EU134" s="5">
        <v>2.4494500364678999</v>
      </c>
      <c r="EV134" s="1">
        <v>3.9686834002063603E-2</v>
      </c>
      <c r="EW134" s="5">
        <v>9.0744086021505392</v>
      </c>
      <c r="EX134" s="5">
        <v>3.6326977362122101</v>
      </c>
      <c r="EY134" s="5">
        <v>3.30253294056293</v>
      </c>
      <c r="EZ134" s="1">
        <v>0.909113056019479</v>
      </c>
      <c r="FA134" s="5">
        <v>1.38073660907608</v>
      </c>
      <c r="FB134" s="1">
        <v>0.380085740498675</v>
      </c>
      <c r="FC134" s="5">
        <v>0</v>
      </c>
      <c r="FD134" s="4">
        <v>0.46122282108584001</v>
      </c>
      <c r="FE134" s="4">
        <v>0.71978296306033795</v>
      </c>
      <c r="FF134" s="1">
        <v>1.5605970263261899</v>
      </c>
      <c r="FG134" s="4">
        <v>-2.3663756458559001E-2</v>
      </c>
      <c r="FH134" s="1">
        <v>-5.1306560249660398E-2</v>
      </c>
      <c r="FI134" s="4">
        <v>0</v>
      </c>
      <c r="FJ134" s="4">
        <v>0</v>
      </c>
      <c r="FK134" s="4">
        <v>0</v>
      </c>
      <c r="FL134" s="1"/>
      <c r="FM134" s="4">
        <v>-9.2480954983322802E-2</v>
      </c>
      <c r="FN134" s="1"/>
      <c r="FO134" s="4">
        <v>0</v>
      </c>
      <c r="FP134" s="4">
        <v>0</v>
      </c>
      <c r="FQ134" s="4">
        <v>0</v>
      </c>
      <c r="FR134" s="1"/>
      <c r="FS134" s="4">
        <v>0</v>
      </c>
      <c r="FT134" s="1"/>
      <c r="FU134" s="4">
        <v>0</v>
      </c>
      <c r="FV134" s="4">
        <v>471.78016902675398</v>
      </c>
      <c r="FW134" s="4">
        <v>107.528457446457</v>
      </c>
      <c r="FX134" s="1">
        <v>0.22792068108390401</v>
      </c>
      <c r="FY134" s="4">
        <v>27.994887815224299</v>
      </c>
      <c r="FZ134" s="1">
        <v>5.93388396824217E-2</v>
      </c>
      <c r="GA134" s="4">
        <v>73.186712749616007</v>
      </c>
      <c r="GB134" s="4">
        <v>1114.5807943719201</v>
      </c>
      <c r="GC134" s="4">
        <v>401.829908577656</v>
      </c>
      <c r="GD134" s="1">
        <v>0.36052111305586598</v>
      </c>
      <c r="GE134" s="4">
        <v>201.82604734750601</v>
      </c>
      <c r="GF134" s="1">
        <v>0.18107798767628799</v>
      </c>
      <c r="GG134" s="4">
        <v>174.31182795698899</v>
      </c>
      <c r="GH134" s="4">
        <v>775.51188170173702</v>
      </c>
      <c r="GI134" s="4">
        <v>201.36166622601701</v>
      </c>
      <c r="GJ134" s="1">
        <v>0.25965000792013798</v>
      </c>
      <c r="GK134" s="4">
        <v>56.044595457907903</v>
      </c>
      <c r="GL134" s="1">
        <v>7.2267874651935696E-2</v>
      </c>
      <c r="GM134" s="4">
        <v>163.92350230414701</v>
      </c>
      <c r="GN134" s="4">
        <v>129.84205775970599</v>
      </c>
      <c r="GO134" s="4">
        <v>-152.044752744568</v>
      </c>
      <c r="GP134" s="1">
        <v>-1.17099771343698</v>
      </c>
      <c r="GQ134" s="4">
        <v>-221.250307013292</v>
      </c>
      <c r="GR134" s="1">
        <v>-1.7039956916175201</v>
      </c>
      <c r="GS134" s="4">
        <v>65.464731182795703</v>
      </c>
      <c r="GT134" s="4">
        <v>3.6326977362122101</v>
      </c>
      <c r="GU134" s="4">
        <v>3.30253294056293</v>
      </c>
      <c r="GV134" s="1">
        <v>0.909113056019479</v>
      </c>
      <c r="GW134" s="4">
        <v>1.38073660907608</v>
      </c>
      <c r="GX134" s="1">
        <v>0.380085740498675</v>
      </c>
      <c r="GY134" s="4">
        <v>0</v>
      </c>
    </row>
    <row r="135" spans="1:207" s="8" customFormat="1" x14ac:dyDescent="0.25">
      <c r="A135" s="4" t="s">
        <v>220</v>
      </c>
      <c r="B135" s="4" t="s">
        <v>467</v>
      </c>
      <c r="C135" s="4" t="s">
        <v>468</v>
      </c>
      <c r="D135" s="30" t="s">
        <v>232</v>
      </c>
      <c r="E135" s="4"/>
      <c r="F135" s="5"/>
      <c r="G135" s="5"/>
      <c r="H135" s="5"/>
      <c r="I135" s="5"/>
      <c r="J135" s="5"/>
      <c r="K135" s="5"/>
      <c r="L135" s="5"/>
      <c r="M135" s="5">
        <v>59.166368747718202</v>
      </c>
      <c r="N135" s="5">
        <v>-4.2689185834246102</v>
      </c>
      <c r="O135" s="5">
        <v>1.7619204089082099E-2</v>
      </c>
      <c r="P135" s="5">
        <v>1.7474486691354599E-2</v>
      </c>
      <c r="Q135" s="5">
        <v>-1.7469879518075199E-3</v>
      </c>
      <c r="R135" s="5">
        <v>25.637490533562801</v>
      </c>
      <c r="S135" s="5">
        <v>0</v>
      </c>
      <c r="T135" s="5"/>
      <c r="U135" s="5"/>
      <c r="V135" s="5"/>
      <c r="W135" s="5">
        <v>0</v>
      </c>
      <c r="X135" s="5">
        <v>1012.83444359255</v>
      </c>
      <c r="Y135" s="5">
        <v>864.21516770110804</v>
      </c>
      <c r="Z135" s="5">
        <v>873.51570482103295</v>
      </c>
      <c r="AA135" s="5">
        <v>426.30429597176601</v>
      </c>
      <c r="AB135" s="5">
        <v>-171.942236426047</v>
      </c>
      <c r="AC135" s="5">
        <v>0</v>
      </c>
      <c r="AD135" s="5">
        <v>0</v>
      </c>
      <c r="AE135" s="5">
        <v>0</v>
      </c>
      <c r="AF135" s="5">
        <v>59.166368747718202</v>
      </c>
      <c r="AG135" s="5">
        <v>-4.2512993793355296</v>
      </c>
      <c r="AH135" s="5">
        <v>1.57274987395471E-2</v>
      </c>
      <c r="AI135" s="5">
        <v>25.637490533562801</v>
      </c>
      <c r="AJ135" s="5">
        <v>0</v>
      </c>
      <c r="AK135" s="5">
        <v>0</v>
      </c>
      <c r="AL135" s="5">
        <v>1877.0496112936601</v>
      </c>
      <c r="AM135" s="5">
        <v>1299.8200007928001</v>
      </c>
      <c r="AN135" s="5">
        <v>-171.942236426047</v>
      </c>
      <c r="AO135" s="5"/>
      <c r="AP135" s="5">
        <v>59.166368747718202</v>
      </c>
      <c r="AQ135" s="5">
        <v>-4.2355718805959803</v>
      </c>
      <c r="AR135" s="5">
        <v>25.637490533562801</v>
      </c>
      <c r="AS135" s="5">
        <v>1877.0496112936601</v>
      </c>
      <c r="AT135" s="5">
        <v>1127.8777643667499</v>
      </c>
      <c r="AU135" s="5">
        <f t="shared" si="28"/>
        <v>-63.401940628314179</v>
      </c>
      <c r="AV135" s="5">
        <f t="shared" si="28"/>
        <v>29.873062414158781</v>
      </c>
      <c r="AW135" s="5">
        <f t="shared" si="29"/>
        <v>1851.4121207600972</v>
      </c>
      <c r="AX135" s="5">
        <v>59.166368747718202</v>
      </c>
      <c r="AY135" s="5">
        <v>-63.435287331142803</v>
      </c>
      <c r="AZ135" s="5">
        <v>4.2865377875136899</v>
      </c>
      <c r="BA135" s="5">
        <v>-1.4471739772748901E-4</v>
      </c>
      <c r="BB135" s="5">
        <v>-1.9221474643162099E-2</v>
      </c>
      <c r="BC135" s="5">
        <v>25.639237521514598</v>
      </c>
      <c r="BD135" s="5">
        <v>-25.637490533562801</v>
      </c>
      <c r="BE135" s="5">
        <v>0</v>
      </c>
      <c r="BF135" s="5">
        <v>0</v>
      </c>
      <c r="BG135" s="5">
        <v>0</v>
      </c>
      <c r="BH135" s="5">
        <v>0</v>
      </c>
      <c r="BI135" s="5">
        <v>1012.83444359255</v>
      </c>
      <c r="BJ135" s="5">
        <v>-148.619275891444</v>
      </c>
      <c r="BK135" s="5">
        <v>9.3005371199247993</v>
      </c>
      <c r="BL135" s="6">
        <v>-447.211408849267</v>
      </c>
      <c r="BM135" s="5" t="s">
        <v>344</v>
      </c>
      <c r="BN135" s="4" t="s">
        <v>344</v>
      </c>
      <c r="BO135" s="7">
        <v>265</v>
      </c>
      <c r="BP135" s="7">
        <v>117</v>
      </c>
      <c r="BQ135" s="4" t="s">
        <v>249</v>
      </c>
      <c r="BR135" s="5">
        <v>-4.6347440915601403</v>
      </c>
      <c r="BS135" s="5">
        <v>-4.4854369144354003</v>
      </c>
      <c r="BT135" s="1">
        <v>0.96778523815443596</v>
      </c>
      <c r="BU135" s="5">
        <v>-3.6094960584611302</v>
      </c>
      <c r="BV135" s="1">
        <v>-0.77879079991363798</v>
      </c>
      <c r="BW135" s="5">
        <v>0</v>
      </c>
      <c r="BX135" s="5">
        <v>1.95082807515033E-2</v>
      </c>
      <c r="BY135" s="5">
        <v>0.103723912351738</v>
      </c>
      <c r="BZ135" s="1">
        <v>5.3169171426725903</v>
      </c>
      <c r="CA135" s="5">
        <v>0.116652023948007</v>
      </c>
      <c r="CB135" s="1">
        <v>5.97961580694483</v>
      </c>
      <c r="CC135" s="5">
        <v>0</v>
      </c>
      <c r="CD135" s="5">
        <v>2.1633449701878402E-2</v>
      </c>
      <c r="CE135" s="5">
        <v>2.1373934896131801E-2</v>
      </c>
      <c r="CF135" s="1">
        <v>0.98800400262912902</v>
      </c>
      <c r="CG135" s="5">
        <v>2.17451405265103E-2</v>
      </c>
      <c r="CH135" s="1">
        <v>1.0051628762944</v>
      </c>
      <c r="CI135" s="5">
        <v>0</v>
      </c>
      <c r="CJ135" s="5">
        <v>-2.5243971410736201E-3</v>
      </c>
      <c r="CK135" s="5">
        <v>-2.47754642458336E-3</v>
      </c>
      <c r="CL135" s="1">
        <v>0.98144082968247304</v>
      </c>
      <c r="CM135" s="5">
        <v>-2.4984711782323702E-3</v>
      </c>
      <c r="CN135" s="1">
        <v>-0.98972983988160301</v>
      </c>
      <c r="CO135" s="5">
        <v>0</v>
      </c>
      <c r="CP135" s="5">
        <v>33.750848336473197</v>
      </c>
      <c r="CQ135" s="5">
        <v>33.464980906202001</v>
      </c>
      <c r="CR135" s="1">
        <v>0.99153006681724798</v>
      </c>
      <c r="CS135" s="5">
        <v>33.608593241789698</v>
      </c>
      <c r="CT135" s="1">
        <v>0.99578514017587705</v>
      </c>
      <c r="CU135" s="5">
        <v>0</v>
      </c>
      <c r="CV135" s="5">
        <v>0</v>
      </c>
      <c r="CW135" s="5">
        <v>0.84925043665188804</v>
      </c>
      <c r="CX135" s="1"/>
      <c r="CY135" s="5">
        <v>0.84925043665188804</v>
      </c>
      <c r="CZ135" s="1"/>
      <c r="DA135" s="5">
        <v>0</v>
      </c>
      <c r="DB135" s="5"/>
      <c r="DC135" s="5"/>
      <c r="DD135" s="1"/>
      <c r="DE135" s="5"/>
      <c r="DF135" s="1"/>
      <c r="DG135" s="5"/>
      <c r="DH135" s="5"/>
      <c r="DI135" s="5"/>
      <c r="DJ135" s="1"/>
      <c r="DK135" s="5"/>
      <c r="DL135" s="1"/>
      <c r="DM135" s="5"/>
      <c r="DN135" s="5"/>
      <c r="DO135" s="5"/>
      <c r="DP135" s="1"/>
      <c r="DQ135" s="5"/>
      <c r="DR135" s="1"/>
      <c r="DS135" s="5"/>
      <c r="DT135" s="5">
        <v>0</v>
      </c>
      <c r="DU135" s="5">
        <v>-41.8108487467589</v>
      </c>
      <c r="DV135" s="1"/>
      <c r="DW135" s="5">
        <v>-73.956225336461301</v>
      </c>
      <c r="DX135" s="1"/>
      <c r="DY135" s="5">
        <v>35.466666666666697</v>
      </c>
      <c r="DZ135" s="5">
        <v>1011.76735209771</v>
      </c>
      <c r="EA135" s="5">
        <v>785.566138480615</v>
      </c>
      <c r="EB135" s="1">
        <v>0.77642961778900499</v>
      </c>
      <c r="EC135" s="5">
        <v>657.45931940214302</v>
      </c>
      <c r="ED135" s="1">
        <v>0.64981274404538403</v>
      </c>
      <c r="EE135" s="5">
        <v>141.56021505376299</v>
      </c>
      <c r="EF135" s="5">
        <v>910.10981709149098</v>
      </c>
      <c r="EG135" s="5">
        <v>593.73603638131397</v>
      </c>
      <c r="EH135" s="1">
        <v>0.65237845502948499</v>
      </c>
      <c r="EI135" s="5">
        <v>418.951132595518</v>
      </c>
      <c r="EJ135" s="1">
        <v>0.46033030819774401</v>
      </c>
      <c r="EK135" s="5">
        <v>169.48963133640601</v>
      </c>
      <c r="EL135" s="5">
        <v>876.76344152684203</v>
      </c>
      <c r="EM135" s="5">
        <v>447.55433323577603</v>
      </c>
      <c r="EN135" s="1">
        <v>0.51046190116729895</v>
      </c>
      <c r="EO135" s="5">
        <v>229.405038586816</v>
      </c>
      <c r="EP135" s="1">
        <v>0.26164986782217797</v>
      </c>
      <c r="EQ135" s="5">
        <v>212.19892473118301</v>
      </c>
      <c r="ER135" s="5">
        <v>425.44857087270498</v>
      </c>
      <c r="ES135" s="5">
        <v>-121.586365215719</v>
      </c>
      <c r="ET135" s="1">
        <v>-0.285783931454544</v>
      </c>
      <c r="EU135" s="5">
        <v>-339.34438425129503</v>
      </c>
      <c r="EV135" s="1">
        <v>-0.79761552272983804</v>
      </c>
      <c r="EW135" s="5">
        <v>225.101075268817</v>
      </c>
      <c r="EX135" s="5">
        <v>-169.45503093441801</v>
      </c>
      <c r="EY135" s="5">
        <v>-475.90436118217298</v>
      </c>
      <c r="EZ135" s="1">
        <v>2.80844043731198</v>
      </c>
      <c r="FA135" s="5">
        <v>-607.995986930664</v>
      </c>
      <c r="FB135" s="1">
        <v>-3.5879488710250702</v>
      </c>
      <c r="FC135" s="5">
        <v>138.73817204301099</v>
      </c>
      <c r="FD135" s="4">
        <v>-4.61523581080864</v>
      </c>
      <c r="FE135" s="4">
        <v>-4.3817130020836599</v>
      </c>
      <c r="FF135" s="1">
        <v>0.94940176010550104</v>
      </c>
      <c r="FG135" s="4">
        <v>-3.49284403451313</v>
      </c>
      <c r="FH135" s="1">
        <v>0.75680727436138095</v>
      </c>
      <c r="FI135" s="4">
        <v>0</v>
      </c>
      <c r="FJ135" s="4">
        <v>1.91090525608048E-2</v>
      </c>
      <c r="FK135" s="4">
        <v>1.8896388471548502E-2</v>
      </c>
      <c r="FL135" s="1">
        <v>0.98887102913241498</v>
      </c>
      <c r="FM135" s="4">
        <v>1.9246669348278001E-2</v>
      </c>
      <c r="FN135" s="1">
        <v>1.00720165413933</v>
      </c>
      <c r="FO135" s="4">
        <v>0</v>
      </c>
      <c r="FP135" s="4">
        <v>33.750848336473197</v>
      </c>
      <c r="FQ135" s="4">
        <v>34.314231342853901</v>
      </c>
      <c r="FR135" s="1">
        <v>1.0166924102400099</v>
      </c>
      <c r="FS135" s="4">
        <v>34.457843678441598</v>
      </c>
      <c r="FT135" s="1">
        <v>1.0209474835986401</v>
      </c>
      <c r="FU135" s="4">
        <v>0</v>
      </c>
      <c r="FV135" s="4">
        <v>0</v>
      </c>
      <c r="FW135" s="4">
        <v>0</v>
      </c>
      <c r="FX135" s="1"/>
      <c r="FY135" s="4">
        <v>0</v>
      </c>
      <c r="FZ135" s="1"/>
      <c r="GA135" s="4">
        <v>0</v>
      </c>
      <c r="GB135" s="4">
        <v>0</v>
      </c>
      <c r="GC135" s="4">
        <v>-41.8108487467589</v>
      </c>
      <c r="GD135" s="1"/>
      <c r="GE135" s="4">
        <v>-73.956225336461301</v>
      </c>
      <c r="GF135" s="1"/>
      <c r="GG135" s="4">
        <v>35.466666666666697</v>
      </c>
      <c r="GH135" s="4">
        <v>1921.8771691892</v>
      </c>
      <c r="GI135" s="4">
        <v>1379.3021748619301</v>
      </c>
      <c r="GJ135" s="1">
        <v>0.71768487444170603</v>
      </c>
      <c r="GK135" s="4">
        <v>1076.4104519976599</v>
      </c>
      <c r="GL135" s="1">
        <v>0.56008285506184496</v>
      </c>
      <c r="GM135" s="4">
        <v>311.04984639016902</v>
      </c>
      <c r="GN135" s="4">
        <v>1302.2120123995501</v>
      </c>
      <c r="GO135" s="4">
        <v>325.96796802005701</v>
      </c>
      <c r="GP135" s="1">
        <v>0.250318661566795</v>
      </c>
      <c r="GQ135" s="4">
        <v>-109.93934566447901</v>
      </c>
      <c r="GR135" s="1">
        <v>-8.4425074118228499E-2</v>
      </c>
      <c r="GS135" s="4">
        <v>437.3</v>
      </c>
      <c r="GT135" s="4">
        <v>-169.45503093441801</v>
      </c>
      <c r="GU135" s="4">
        <v>-475.90436118217298</v>
      </c>
      <c r="GV135" s="1">
        <v>2.80844043731198</v>
      </c>
      <c r="GW135" s="4">
        <v>-607.995986930664</v>
      </c>
      <c r="GX135" s="1">
        <v>3.5879488710250702</v>
      </c>
      <c r="GY135" s="4">
        <v>138.73817204301099</v>
      </c>
    </row>
    <row r="136" spans="1:207" s="8" customFormat="1" x14ac:dyDescent="0.25">
      <c r="A136" s="4" t="s">
        <v>220</v>
      </c>
      <c r="B136" s="4" t="s">
        <v>469</v>
      </c>
      <c r="C136" s="4" t="s">
        <v>470</v>
      </c>
      <c r="D136" s="30" t="s">
        <v>223</v>
      </c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6.4610341231695001</v>
      </c>
      <c r="Q136" s="5">
        <v>130.316858244852</v>
      </c>
      <c r="R136" s="5">
        <v>407.92015882981798</v>
      </c>
      <c r="S136" s="5">
        <v>325.66498476830901</v>
      </c>
      <c r="T136" s="5">
        <v>325.73694110682902</v>
      </c>
      <c r="U136" s="5">
        <v>528.27446223958702</v>
      </c>
      <c r="V136" s="5">
        <v>462.208263224691</v>
      </c>
      <c r="W136" s="5">
        <v>336.86899413481598</v>
      </c>
      <c r="X136" s="5">
        <v>491.187362217231</v>
      </c>
      <c r="Y136" s="5">
        <v>452.92655008944701</v>
      </c>
      <c r="Z136" s="5">
        <v>471.43183127088099</v>
      </c>
      <c r="AA136" s="5">
        <v>529.03911871893604</v>
      </c>
      <c r="AB136" s="5">
        <v>390.55176353242098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136.77789236802101</v>
      </c>
      <c r="AI136" s="5">
        <v>733.58514359812602</v>
      </c>
      <c r="AJ136" s="5">
        <v>854.01140334641502</v>
      </c>
      <c r="AK136" s="5">
        <v>799.07725735950703</v>
      </c>
      <c r="AL136" s="5">
        <v>944.113912306678</v>
      </c>
      <c r="AM136" s="5">
        <v>1000.47094998982</v>
      </c>
      <c r="AN136" s="5">
        <v>390.55176353242098</v>
      </c>
      <c r="AO136" s="5"/>
      <c r="AP136" s="5"/>
      <c r="AQ136" s="5">
        <v>136.77789236802101</v>
      </c>
      <c r="AR136" s="5">
        <v>1587.59654694454</v>
      </c>
      <c r="AS136" s="5">
        <v>1743.19116966618</v>
      </c>
      <c r="AT136" s="5">
        <v>1391.0227135222401</v>
      </c>
      <c r="AU136" s="5">
        <f t="shared" si="28"/>
        <v>136.77789236802101</v>
      </c>
      <c r="AV136" s="5">
        <f t="shared" si="28"/>
        <v>1450.8186545765191</v>
      </c>
      <c r="AW136" s="5">
        <f t="shared" si="29"/>
        <v>155.59462272164001</v>
      </c>
      <c r="AX136" s="5">
        <v>0</v>
      </c>
      <c r="AY136" s="5">
        <v>0</v>
      </c>
      <c r="AZ136" s="5">
        <v>0</v>
      </c>
      <c r="BA136" s="5">
        <v>6.4610341231695001</v>
      </c>
      <c r="BB136" s="5">
        <v>123.85582412168201</v>
      </c>
      <c r="BC136" s="5">
        <v>277.60330058496601</v>
      </c>
      <c r="BD136" s="5">
        <v>-82.255174061508697</v>
      </c>
      <c r="BE136" s="5">
        <v>7.1956338519669302E-2</v>
      </c>
      <c r="BF136" s="5">
        <v>202.537521132758</v>
      </c>
      <c r="BG136" s="5">
        <v>-66.066199014895901</v>
      </c>
      <c r="BH136" s="5">
        <v>-125.339269089875</v>
      </c>
      <c r="BI136" s="5">
        <v>154.31836808241499</v>
      </c>
      <c r="BJ136" s="5">
        <v>-38.2608121277839</v>
      </c>
      <c r="BK136" s="5">
        <v>18.505281181433801</v>
      </c>
      <c r="BL136" s="6">
        <v>57.607287448055203</v>
      </c>
      <c r="BM136" s="5" t="s">
        <v>344</v>
      </c>
      <c r="BN136" s="4" t="s">
        <v>344</v>
      </c>
      <c r="BO136" s="7">
        <v>289</v>
      </c>
      <c r="BP136" s="7">
        <v>118</v>
      </c>
      <c r="BQ136" s="4" t="s">
        <v>249</v>
      </c>
      <c r="BR136" s="5"/>
      <c r="BS136" s="5"/>
      <c r="BT136" s="1"/>
      <c r="BU136" s="5"/>
      <c r="BV136" s="1"/>
      <c r="BW136" s="5"/>
      <c r="BX136" s="5"/>
      <c r="BY136" s="5"/>
      <c r="BZ136" s="1"/>
      <c r="CA136" s="5"/>
      <c r="CB136" s="1"/>
      <c r="CC136" s="5"/>
      <c r="CD136" s="5">
        <v>7.2432806254248803</v>
      </c>
      <c r="CE136" s="5">
        <v>-72.765614829920295</v>
      </c>
      <c r="CF136" s="1">
        <v>-10.045947215479</v>
      </c>
      <c r="CG136" s="5">
        <v>-117.784922874763</v>
      </c>
      <c r="CH136" s="1">
        <v>-16.261267368452199</v>
      </c>
      <c r="CI136" s="5">
        <v>39.098387096774204</v>
      </c>
      <c r="CJ136" s="5">
        <v>143.250790242439</v>
      </c>
      <c r="CK136" s="5">
        <v>-54.7014084049123</v>
      </c>
      <c r="CL136" s="1">
        <v>-0.38185763800908301</v>
      </c>
      <c r="CM136" s="5">
        <v>-112.264460308628</v>
      </c>
      <c r="CN136" s="1">
        <v>-0.78369173474457299</v>
      </c>
      <c r="CO136" s="5">
        <v>60.391935483871002</v>
      </c>
      <c r="CP136" s="5">
        <v>452.82001397914797</v>
      </c>
      <c r="CQ136" s="5">
        <v>321.49306433316798</v>
      </c>
      <c r="CR136" s="1">
        <v>0.70997980303046504</v>
      </c>
      <c r="CS136" s="5">
        <v>257.690014543404</v>
      </c>
      <c r="CT136" s="1">
        <v>0.56907823547585001</v>
      </c>
      <c r="CU136" s="5">
        <v>69.783225806451597</v>
      </c>
      <c r="CV136" s="5">
        <v>353.05439900272398</v>
      </c>
      <c r="CW136" s="5">
        <v>271.111224305821</v>
      </c>
      <c r="CX136" s="1">
        <v>0.76790212803361402</v>
      </c>
      <c r="CY136" s="5">
        <v>206.86753426149099</v>
      </c>
      <c r="CZ136" s="1">
        <v>0.58593671356547705</v>
      </c>
      <c r="DA136" s="5">
        <v>63.370967741935502</v>
      </c>
      <c r="DB136" s="5">
        <v>342.11028561838299</v>
      </c>
      <c r="DC136" s="5">
        <v>252.012677986874</v>
      </c>
      <c r="DD136" s="1">
        <v>0.73664162868224603</v>
      </c>
      <c r="DE136" s="5">
        <v>186.026100320974</v>
      </c>
      <c r="DF136" s="1">
        <v>0.543760617967747</v>
      </c>
      <c r="DG136" s="5">
        <v>70.619354838709697</v>
      </c>
      <c r="DH136" s="5">
        <v>541.35753034413301</v>
      </c>
      <c r="DI136" s="5">
        <v>313.36207212382499</v>
      </c>
      <c r="DJ136" s="1">
        <v>0.57884494914964202</v>
      </c>
      <c r="DK136" s="5">
        <v>219.370221044609</v>
      </c>
      <c r="DL136" s="1">
        <v>0.40522244311473499</v>
      </c>
      <c r="DM136" s="5">
        <v>102.56698156682</v>
      </c>
      <c r="DN136" s="5">
        <v>450.37116535706701</v>
      </c>
      <c r="DO136" s="5">
        <v>202.46388915250199</v>
      </c>
      <c r="DP136" s="1">
        <v>0.44954896033804298</v>
      </c>
      <c r="DQ136" s="5">
        <v>93.092124826325303</v>
      </c>
      <c r="DR136" s="1">
        <v>0.20670089914064399</v>
      </c>
      <c r="DS136" s="5">
        <v>109.45</v>
      </c>
      <c r="DT136" s="5">
        <v>309.344865352341</v>
      </c>
      <c r="DU136" s="5">
        <v>120.478491389287</v>
      </c>
      <c r="DV136" s="1">
        <v>0.38946336236117102</v>
      </c>
      <c r="DW136" s="5">
        <v>21.4055782013758</v>
      </c>
      <c r="DX136" s="1">
        <v>6.9196487800096601E-2</v>
      </c>
      <c r="DY136" s="5">
        <v>105.71505376344101</v>
      </c>
      <c r="DZ136" s="5">
        <v>464.68123833712502</v>
      </c>
      <c r="EA136" s="5">
        <v>177.98872651799701</v>
      </c>
      <c r="EB136" s="1">
        <v>0.38303402813277998</v>
      </c>
      <c r="EC136" s="5">
        <v>81.819448390923199</v>
      </c>
      <c r="ED136" s="1">
        <v>0.176076505011729</v>
      </c>
      <c r="EE136" s="5">
        <v>104.661827956989</v>
      </c>
      <c r="EF136" s="5">
        <v>449.16249994562799</v>
      </c>
      <c r="EG136" s="5">
        <v>226.031100714064</v>
      </c>
      <c r="EH136" s="1">
        <v>0.50322789801335999</v>
      </c>
      <c r="EI136" s="5">
        <v>145.34269738214701</v>
      </c>
      <c r="EJ136" s="1">
        <v>0.323586001502221</v>
      </c>
      <c r="EK136" s="5">
        <v>80.629032258064498</v>
      </c>
      <c r="EL136" s="5">
        <v>472.56685217925599</v>
      </c>
      <c r="EM136" s="5">
        <v>216.529805544954</v>
      </c>
      <c r="EN136" s="1">
        <v>0.45819930988900398</v>
      </c>
      <c r="EO136" s="5">
        <v>144.41808308853899</v>
      </c>
      <c r="EP136" s="1">
        <v>0.30560349805017201</v>
      </c>
      <c r="EQ136" s="5">
        <v>78.266129032258107</v>
      </c>
      <c r="ER136" s="5">
        <v>528.56993741839699</v>
      </c>
      <c r="ES136" s="5">
        <v>270.02394685744201</v>
      </c>
      <c r="ET136" s="1">
        <v>0.51085755685666301</v>
      </c>
      <c r="EU136" s="5">
        <v>181.15488726162499</v>
      </c>
      <c r="EV136" s="1">
        <v>0.34272642925250102</v>
      </c>
      <c r="EW136" s="5">
        <v>89.589247311828004</v>
      </c>
      <c r="EX136" s="5">
        <v>386.31479640097501</v>
      </c>
      <c r="EY136" s="5">
        <v>200.03961950771199</v>
      </c>
      <c r="EZ136" s="1">
        <v>0.51781506007883005</v>
      </c>
      <c r="FA136" s="5">
        <v>135.679129644612</v>
      </c>
      <c r="FB136" s="1">
        <v>0.35121390873101299</v>
      </c>
      <c r="FC136" s="5">
        <v>68.813978494623697</v>
      </c>
      <c r="FD136" s="4">
        <v>0</v>
      </c>
      <c r="FE136" s="4">
        <v>0</v>
      </c>
      <c r="FF136" s="1"/>
      <c r="FG136" s="4">
        <v>0</v>
      </c>
      <c r="FH136" s="1"/>
      <c r="FI136" s="4">
        <v>0</v>
      </c>
      <c r="FJ136" s="4">
        <v>150.494070867864</v>
      </c>
      <c r="FK136" s="4">
        <v>-127.46702323483299</v>
      </c>
      <c r="FL136" s="1">
        <v>-0.84699033323878103</v>
      </c>
      <c r="FM136" s="4">
        <v>-230.049383183391</v>
      </c>
      <c r="FN136" s="1">
        <v>-1.5286275522799699</v>
      </c>
      <c r="FO136" s="4">
        <v>99.490322580645199</v>
      </c>
      <c r="FP136" s="4">
        <v>805.87441298187298</v>
      </c>
      <c r="FQ136" s="4">
        <v>592.60428863898903</v>
      </c>
      <c r="FR136" s="1">
        <v>0.73535563245673996</v>
      </c>
      <c r="FS136" s="4">
        <v>464.55754880489502</v>
      </c>
      <c r="FT136" s="1">
        <v>0.576463951853183</v>
      </c>
      <c r="FU136" s="4">
        <v>133.15419354838701</v>
      </c>
      <c r="FV136" s="4">
        <v>883.46781596251503</v>
      </c>
      <c r="FW136" s="4">
        <v>565.37475011069898</v>
      </c>
      <c r="FX136" s="1">
        <v>0.63994945814153703</v>
      </c>
      <c r="FY136" s="4">
        <v>405.39632136558299</v>
      </c>
      <c r="FZ136" s="1">
        <v>0.45886937140309297</v>
      </c>
      <c r="GA136" s="4">
        <v>173.18633640553</v>
      </c>
      <c r="GB136" s="4">
        <v>759.71603070940796</v>
      </c>
      <c r="GC136" s="4">
        <v>322.94238054178902</v>
      </c>
      <c r="GD136" s="1">
        <v>0.42508301455773101</v>
      </c>
      <c r="GE136" s="4">
        <v>114.49770302770099</v>
      </c>
      <c r="GF136" s="1">
        <v>0.15071118470514</v>
      </c>
      <c r="GG136" s="4">
        <v>215.16505376344099</v>
      </c>
      <c r="GH136" s="4">
        <v>913.84373828275295</v>
      </c>
      <c r="GI136" s="4">
        <v>404.01982723206203</v>
      </c>
      <c r="GJ136" s="1">
        <v>0.44211040718107297</v>
      </c>
      <c r="GK136" s="4">
        <v>227.16214577307099</v>
      </c>
      <c r="GL136" s="1">
        <v>0.248578762710506</v>
      </c>
      <c r="GM136" s="4">
        <v>185.29086021505401</v>
      </c>
      <c r="GN136" s="4">
        <v>1001.13678959765</v>
      </c>
      <c r="GO136" s="4">
        <v>486.55375240239601</v>
      </c>
      <c r="GP136" s="1">
        <v>0.48600127121283498</v>
      </c>
      <c r="GQ136" s="4">
        <v>325.57297035016398</v>
      </c>
      <c r="GR136" s="1">
        <v>0.32520328264133502</v>
      </c>
      <c r="GS136" s="4">
        <v>167.85537634408601</v>
      </c>
      <c r="GT136" s="4">
        <v>386.31479640097501</v>
      </c>
      <c r="GU136" s="4">
        <v>200.03961950771199</v>
      </c>
      <c r="GV136" s="1">
        <v>0.51781506007883005</v>
      </c>
      <c r="GW136" s="4">
        <v>135.679129644612</v>
      </c>
      <c r="GX136" s="1">
        <v>0.35121390873101299</v>
      </c>
      <c r="GY136" s="4">
        <v>68.813978494623697</v>
      </c>
    </row>
    <row r="137" spans="1:207" s="8" customFormat="1" x14ac:dyDescent="0.25">
      <c r="A137" s="4" t="s">
        <v>220</v>
      </c>
      <c r="B137" s="4" t="s">
        <v>471</v>
      </c>
      <c r="C137" s="4" t="s">
        <v>472</v>
      </c>
      <c r="D137" s="30" t="s">
        <v>232</v>
      </c>
      <c r="E137" s="4"/>
      <c r="F137" s="5">
        <v>292.19782954765998</v>
      </c>
      <c r="G137" s="5">
        <v>354.93468049880897</v>
      </c>
      <c r="H137" s="5">
        <v>380.57457003112501</v>
      </c>
      <c r="I137" s="5">
        <v>806.47303358387603</v>
      </c>
      <c r="J137" s="5">
        <v>1489.3494344640201</v>
      </c>
      <c r="K137" s="5">
        <v>1336.84074070681</v>
      </c>
      <c r="L137" s="5">
        <v>1319.74971753974</v>
      </c>
      <c r="M137" s="5">
        <v>734.94339602550895</v>
      </c>
      <c r="N137" s="5">
        <v>710.39548241151704</v>
      </c>
      <c r="O137" s="5">
        <v>734.37130839376698</v>
      </c>
      <c r="P137" s="5">
        <v>689.90334830859297</v>
      </c>
      <c r="Q137" s="5">
        <v>527.45608433292398</v>
      </c>
      <c r="R137" s="5">
        <v>496.61933407222898</v>
      </c>
      <c r="S137" s="5">
        <v>490.41423686615201</v>
      </c>
      <c r="T137" s="5">
        <v>503.68655771043098</v>
      </c>
      <c r="U137" s="5">
        <v>454.80081332559098</v>
      </c>
      <c r="V137" s="5">
        <v>393.985252374308</v>
      </c>
      <c r="W137" s="5">
        <v>453.72303382024199</v>
      </c>
      <c r="X137" s="5">
        <v>454.70778726267298</v>
      </c>
      <c r="Y137" s="5">
        <v>436.69821898440199</v>
      </c>
      <c r="Z137" s="5">
        <v>497.71855860312701</v>
      </c>
      <c r="AA137" s="5">
        <v>692.551857527572</v>
      </c>
      <c r="AB137" s="5">
        <v>338.42438566744801</v>
      </c>
      <c r="AC137" s="5">
        <v>647.13251004646997</v>
      </c>
      <c r="AD137" s="5">
        <v>1187.0476036150001</v>
      </c>
      <c r="AE137" s="5">
        <v>2826.1901751708301</v>
      </c>
      <c r="AF137" s="5">
        <v>2054.6931135652399</v>
      </c>
      <c r="AG137" s="5">
        <v>1444.7667908052799</v>
      </c>
      <c r="AH137" s="5">
        <v>1217.35943264152</v>
      </c>
      <c r="AI137" s="5">
        <v>987.03357093838099</v>
      </c>
      <c r="AJ137" s="5">
        <v>958.48737103602195</v>
      </c>
      <c r="AK137" s="5">
        <v>847.70828619455006</v>
      </c>
      <c r="AL137" s="5">
        <v>891.40600624707497</v>
      </c>
      <c r="AM137" s="5">
        <v>1190.2704161306999</v>
      </c>
      <c r="AN137" s="5">
        <v>338.42438566744801</v>
      </c>
      <c r="AO137" s="5">
        <v>1834.1801136614699</v>
      </c>
      <c r="AP137" s="5">
        <v>4880.8832887360804</v>
      </c>
      <c r="AQ137" s="5">
        <v>2662.1262234467999</v>
      </c>
      <c r="AR137" s="5">
        <v>1945.5209419744001</v>
      </c>
      <c r="AS137" s="5">
        <v>1739.1142924416299</v>
      </c>
      <c r="AT137" s="5">
        <v>1528.6948017981499</v>
      </c>
      <c r="AU137" s="5">
        <f t="shared" si="28"/>
        <v>-2218.7570652892805</v>
      </c>
      <c r="AV137" s="5">
        <f t="shared" si="28"/>
        <v>-716.60528147239984</v>
      </c>
      <c r="AW137" s="5">
        <f t="shared" si="29"/>
        <v>-206.40664953277019</v>
      </c>
      <c r="AX137" s="5">
        <v>-584.80632151422606</v>
      </c>
      <c r="AY137" s="5">
        <v>-24.547913613992002</v>
      </c>
      <c r="AZ137" s="5">
        <v>23.9758259822495</v>
      </c>
      <c r="BA137" s="5">
        <v>-44.4679600851738</v>
      </c>
      <c r="BB137" s="5">
        <v>-162.44726397566899</v>
      </c>
      <c r="BC137" s="5">
        <v>-30.836750260694899</v>
      </c>
      <c r="BD137" s="5">
        <v>-6.2050972060772001</v>
      </c>
      <c r="BE137" s="5">
        <v>13.272320844278999</v>
      </c>
      <c r="BF137" s="5">
        <v>-48.885744384839299</v>
      </c>
      <c r="BG137" s="5">
        <v>-60.815560951283302</v>
      </c>
      <c r="BH137" s="5">
        <v>59.7377814459334</v>
      </c>
      <c r="BI137" s="5">
        <v>0.98475344243132701</v>
      </c>
      <c r="BJ137" s="5">
        <v>-18.009568278270699</v>
      </c>
      <c r="BK137" s="5">
        <v>61.020339618725103</v>
      </c>
      <c r="BL137" s="6">
        <v>194.83329892444499</v>
      </c>
      <c r="BM137" s="5" t="s">
        <v>344</v>
      </c>
      <c r="BN137" s="4" t="s">
        <v>344</v>
      </c>
      <c r="BO137" s="7">
        <v>266</v>
      </c>
      <c r="BP137" s="7">
        <v>119</v>
      </c>
      <c r="BQ137" s="4" t="s">
        <v>249</v>
      </c>
      <c r="BR137" s="5">
        <v>710.39548241151704</v>
      </c>
      <c r="BS137" s="5">
        <v>429.74118052651801</v>
      </c>
      <c r="BT137" s="1">
        <v>0.60493231047544604</v>
      </c>
      <c r="BU137" s="5">
        <v>313.20172897219499</v>
      </c>
      <c r="BV137" s="1">
        <v>0.44088361585436298</v>
      </c>
      <c r="BW137" s="5">
        <v>130.50268817204301</v>
      </c>
      <c r="BX137" s="5">
        <v>734.37130839376698</v>
      </c>
      <c r="BY137" s="5">
        <v>444.85900475972102</v>
      </c>
      <c r="BZ137" s="1">
        <v>0.60576849840815095</v>
      </c>
      <c r="CA137" s="5">
        <v>310.82262006989902</v>
      </c>
      <c r="CB137" s="1">
        <v>0.42324995069556398</v>
      </c>
      <c r="CC137" s="5">
        <v>134.05107526881699</v>
      </c>
      <c r="CD137" s="5">
        <v>689.90334830859297</v>
      </c>
      <c r="CE137" s="5">
        <v>400.64430392008597</v>
      </c>
      <c r="CF137" s="1">
        <v>0.58072526376677103</v>
      </c>
      <c r="CG137" s="5">
        <v>245.38369919976799</v>
      </c>
      <c r="CH137" s="1">
        <v>0.35567837118252099</v>
      </c>
      <c r="CI137" s="5">
        <v>140.093548387097</v>
      </c>
      <c r="CJ137" s="5">
        <v>527.45608433292398</v>
      </c>
      <c r="CK137" s="5">
        <v>280.37429042235101</v>
      </c>
      <c r="CL137" s="1">
        <v>0.53155949613690001</v>
      </c>
      <c r="CM137" s="5">
        <v>153.877987469348</v>
      </c>
      <c r="CN137" s="1">
        <v>0.291736112332381</v>
      </c>
      <c r="CO137" s="5">
        <v>123.803110599078</v>
      </c>
      <c r="CP137" s="5">
        <v>496.61933407222898</v>
      </c>
      <c r="CQ137" s="5">
        <v>291.48540795792701</v>
      </c>
      <c r="CR137" s="1">
        <v>0.58693930735192301</v>
      </c>
      <c r="CS137" s="5">
        <v>192.04018695400799</v>
      </c>
      <c r="CT137" s="1">
        <v>0.386694946769989</v>
      </c>
      <c r="CU137" s="5">
        <v>107.215591397849</v>
      </c>
      <c r="CV137" s="5">
        <v>490.41423686615201</v>
      </c>
      <c r="CW137" s="5">
        <v>304.95448733184099</v>
      </c>
      <c r="CX137" s="1">
        <v>0.62183041275588402</v>
      </c>
      <c r="CY137" s="5">
        <v>213.65682543998099</v>
      </c>
      <c r="CZ137" s="1">
        <v>0.43566603368876899</v>
      </c>
      <c r="DA137" s="5">
        <v>94.041935483871001</v>
      </c>
      <c r="DB137" s="5">
        <v>503.68655771043098</v>
      </c>
      <c r="DC137" s="5">
        <v>308.49495691320698</v>
      </c>
      <c r="DD137" s="1">
        <v>0.61247407180272695</v>
      </c>
      <c r="DE137" s="5">
        <v>205.839103513976</v>
      </c>
      <c r="DF137" s="1">
        <v>0.40866507228154503</v>
      </c>
      <c r="DG137" s="5">
        <v>106.90376344086</v>
      </c>
      <c r="DH137" s="5">
        <v>454.80081332559098</v>
      </c>
      <c r="DI137" s="5">
        <v>273.81067600111498</v>
      </c>
      <c r="DJ137" s="1">
        <v>0.60204526460486796</v>
      </c>
      <c r="DK137" s="5">
        <v>180.76961380361701</v>
      </c>
      <c r="DL137" s="1">
        <v>0.39746985604927798</v>
      </c>
      <c r="DM137" s="5">
        <v>99.180069124423994</v>
      </c>
      <c r="DN137" s="5">
        <v>394.07246622843701</v>
      </c>
      <c r="DO137" s="5">
        <v>227.04131106397699</v>
      </c>
      <c r="DP137" s="1">
        <v>0.57614101598350398</v>
      </c>
      <c r="DQ137" s="5">
        <v>126.12874861274901</v>
      </c>
      <c r="DR137" s="1">
        <v>0.32006485969419202</v>
      </c>
      <c r="DS137" s="5">
        <v>95.175268817204298</v>
      </c>
      <c r="DT137" s="5">
        <v>453.74631884051701</v>
      </c>
      <c r="DU137" s="5">
        <v>258.42639370625398</v>
      </c>
      <c r="DV137" s="1">
        <v>0.56953937249920905</v>
      </c>
      <c r="DW137" s="5">
        <v>154.21349861694699</v>
      </c>
      <c r="DX137" s="1">
        <v>0.33986721701900902</v>
      </c>
      <c r="DY137" s="5">
        <v>108.208064516129</v>
      </c>
      <c r="DZ137" s="5">
        <v>454.69997413675998</v>
      </c>
      <c r="EA137" s="5">
        <v>287.49637916200697</v>
      </c>
      <c r="EB137" s="1">
        <v>0.63227709591981696</v>
      </c>
      <c r="EC137" s="5">
        <v>184.838298348937</v>
      </c>
      <c r="ED137" s="1">
        <v>0.40650606743457501</v>
      </c>
      <c r="EE137" s="5">
        <v>107.44193548387101</v>
      </c>
      <c r="EF137" s="5">
        <v>436.68543058066803</v>
      </c>
      <c r="EG137" s="5">
        <v>277.834091601122</v>
      </c>
      <c r="EH137" s="1">
        <v>0.63623393899741798</v>
      </c>
      <c r="EI137" s="5">
        <v>175.488982484931</v>
      </c>
      <c r="EJ137" s="1">
        <v>0.40186589749875501</v>
      </c>
      <c r="EK137" s="5">
        <v>102.177419354839</v>
      </c>
      <c r="EL137" s="5">
        <v>497.71244462538698</v>
      </c>
      <c r="EM137" s="5">
        <v>326.44750701011998</v>
      </c>
      <c r="EN137" s="1">
        <v>0.65589580999090102</v>
      </c>
      <c r="EO137" s="5">
        <v>214.54702479034401</v>
      </c>
      <c r="EP137" s="1">
        <v>0.43106622530169503</v>
      </c>
      <c r="EQ137" s="5">
        <v>116.638172043011</v>
      </c>
      <c r="ER137" s="5">
        <v>692.54905818677196</v>
      </c>
      <c r="ES137" s="5">
        <v>534.63688932221703</v>
      </c>
      <c r="ET137" s="1">
        <v>0.77198414033224005</v>
      </c>
      <c r="EU137" s="5">
        <v>421.47336032463301</v>
      </c>
      <c r="EV137" s="1">
        <v>0.60858267777900499</v>
      </c>
      <c r="EW137" s="5">
        <v>114.91354838709699</v>
      </c>
      <c r="EX137" s="5">
        <v>338.418994778056</v>
      </c>
      <c r="EY137" s="5">
        <v>229.193925642983</v>
      </c>
      <c r="EZ137" s="1">
        <v>0.677248999552446</v>
      </c>
      <c r="FA137" s="5">
        <v>157.749558582802</v>
      </c>
      <c r="FB137" s="1">
        <v>0.466136833383889</v>
      </c>
      <c r="FC137" s="5">
        <v>74.251344086021504</v>
      </c>
      <c r="FD137" s="4">
        <v>1444.7667908052799</v>
      </c>
      <c r="FE137" s="4">
        <v>874.60018528623903</v>
      </c>
      <c r="FF137" s="1">
        <v>0.60535734268833397</v>
      </c>
      <c r="FG137" s="4">
        <v>624.02434904209304</v>
      </c>
      <c r="FH137" s="1">
        <v>0.43192046841987197</v>
      </c>
      <c r="FI137" s="4">
        <v>264.55376344086</v>
      </c>
      <c r="FJ137" s="4">
        <v>1217.35943264152</v>
      </c>
      <c r="FK137" s="4">
        <v>681.01859434243704</v>
      </c>
      <c r="FL137" s="1">
        <v>0.55942277694001397</v>
      </c>
      <c r="FM137" s="4">
        <v>399.26168666911502</v>
      </c>
      <c r="FN137" s="1">
        <v>0.32797354336243001</v>
      </c>
      <c r="FO137" s="4">
        <v>263.896658986175</v>
      </c>
      <c r="FP137" s="4">
        <v>987.03357093838099</v>
      </c>
      <c r="FQ137" s="4">
        <v>596.43989528976795</v>
      </c>
      <c r="FR137" s="1">
        <v>0.60427518663091495</v>
      </c>
      <c r="FS137" s="4">
        <v>405.69701239398898</v>
      </c>
      <c r="FT137" s="1">
        <v>0.41102655911519698</v>
      </c>
      <c r="FU137" s="4">
        <v>201.25752688172</v>
      </c>
      <c r="FV137" s="4">
        <v>958.48737103602195</v>
      </c>
      <c r="FW137" s="4">
        <v>582.305632914321</v>
      </c>
      <c r="FX137" s="1">
        <v>0.60752561850127595</v>
      </c>
      <c r="FY137" s="4">
        <v>386.608717317593</v>
      </c>
      <c r="FZ137" s="1">
        <v>0.403352959048079</v>
      </c>
      <c r="GA137" s="4">
        <v>206.08383256528401</v>
      </c>
      <c r="GB137" s="4">
        <v>847.81878506895396</v>
      </c>
      <c r="GC137" s="4">
        <v>485.46770477023102</v>
      </c>
      <c r="GD137" s="1">
        <v>0.57260786540692998</v>
      </c>
      <c r="GE137" s="4">
        <v>280.342247229696</v>
      </c>
      <c r="GF137" s="1">
        <v>0.33066293430487598</v>
      </c>
      <c r="GG137" s="4">
        <v>203.38333333333301</v>
      </c>
      <c r="GH137" s="4">
        <v>891.38540471742897</v>
      </c>
      <c r="GI137" s="4">
        <v>565.33047076312903</v>
      </c>
      <c r="GJ137" s="1">
        <v>0.63421553434828803</v>
      </c>
      <c r="GK137" s="4">
        <v>360.32728083386797</v>
      </c>
      <c r="GL137" s="1">
        <v>0.40423287045864598</v>
      </c>
      <c r="GM137" s="4">
        <v>209.61935483871</v>
      </c>
      <c r="GN137" s="4">
        <v>1190.26150281216</v>
      </c>
      <c r="GO137" s="4">
        <v>861.08439633233695</v>
      </c>
      <c r="GP137" s="1">
        <v>0.72344135662449405</v>
      </c>
      <c r="GQ137" s="4">
        <v>636.02038511497801</v>
      </c>
      <c r="GR137" s="1">
        <v>0.53435348754226797</v>
      </c>
      <c r="GS137" s="4">
        <v>231.55172043010799</v>
      </c>
      <c r="GT137" s="4">
        <v>338.418994778056</v>
      </c>
      <c r="GU137" s="4">
        <v>229.193925642983</v>
      </c>
      <c r="GV137" s="1">
        <v>0.677248999552446</v>
      </c>
      <c r="GW137" s="4">
        <v>157.749558582802</v>
      </c>
      <c r="GX137" s="1">
        <v>0.466136833383889</v>
      </c>
      <c r="GY137" s="4">
        <v>74.251344086021504</v>
      </c>
    </row>
    <row r="138" spans="1:207" s="8" customFormat="1" x14ac:dyDescent="0.25">
      <c r="A138" s="4" t="s">
        <v>220</v>
      </c>
      <c r="B138" s="4" t="s">
        <v>473</v>
      </c>
      <c r="C138" s="4" t="s">
        <v>474</v>
      </c>
      <c r="D138" s="30" t="s">
        <v>239</v>
      </c>
      <c r="E138" s="4"/>
      <c r="F138" s="5">
        <v>45.892031080340701</v>
      </c>
      <c r="G138" s="5">
        <v>80.643180106133599</v>
      </c>
      <c r="H138" s="5">
        <v>81.0480049706984</v>
      </c>
      <c r="I138" s="5">
        <v>130.368362350263</v>
      </c>
      <c r="J138" s="5">
        <v>336.20593784242698</v>
      </c>
      <c r="K138" s="5">
        <v>618.18038079759299</v>
      </c>
      <c r="L138" s="5">
        <v>741.86865144124602</v>
      </c>
      <c r="M138" s="5">
        <v>727.56355181975505</v>
      </c>
      <c r="N138" s="5">
        <v>607.89294179043895</v>
      </c>
      <c r="O138" s="5">
        <v>632.99417427770197</v>
      </c>
      <c r="P138" s="5">
        <v>561.98378110084502</v>
      </c>
      <c r="Q138" s="5">
        <v>517.16019163122098</v>
      </c>
      <c r="R138" s="5">
        <v>584.13044961807498</v>
      </c>
      <c r="S138" s="5">
        <v>119.941745083784</v>
      </c>
      <c r="T138" s="5">
        <v>502.66260889339702</v>
      </c>
      <c r="U138" s="5">
        <v>295.00304623685702</v>
      </c>
      <c r="V138" s="5">
        <v>388.81460063210602</v>
      </c>
      <c r="W138" s="5">
        <v>549.63537660838301</v>
      </c>
      <c r="X138" s="5">
        <v>418.03242341379899</v>
      </c>
      <c r="Y138" s="5">
        <v>368.48860147088698</v>
      </c>
      <c r="Z138" s="5">
        <v>410.99452879525899</v>
      </c>
      <c r="AA138" s="5">
        <v>341.57311803693102</v>
      </c>
      <c r="AB138" s="5">
        <v>193.21027530545601</v>
      </c>
      <c r="AC138" s="5">
        <v>126.535211186474</v>
      </c>
      <c r="AD138" s="5">
        <v>211.416367320961</v>
      </c>
      <c r="AE138" s="5">
        <v>954.38631864002002</v>
      </c>
      <c r="AF138" s="5">
        <v>1469.432203261</v>
      </c>
      <c r="AG138" s="5">
        <v>1240.8871160681399</v>
      </c>
      <c r="AH138" s="5">
        <v>1079.1439727320701</v>
      </c>
      <c r="AI138" s="5">
        <v>704.07219470185896</v>
      </c>
      <c r="AJ138" s="5">
        <v>797.66565513025398</v>
      </c>
      <c r="AK138" s="5">
        <v>938.44997724048903</v>
      </c>
      <c r="AL138" s="5">
        <v>786.52102488468699</v>
      </c>
      <c r="AM138" s="5">
        <v>752.56764683219001</v>
      </c>
      <c r="AN138" s="5">
        <v>193.21027530545601</v>
      </c>
      <c r="AO138" s="5">
        <v>337.95157850743601</v>
      </c>
      <c r="AP138" s="5">
        <v>2423.8185219010202</v>
      </c>
      <c r="AQ138" s="5">
        <v>2320.03108880021</v>
      </c>
      <c r="AR138" s="5">
        <v>1501.73784983211</v>
      </c>
      <c r="AS138" s="5">
        <v>1724.9710021251799</v>
      </c>
      <c r="AT138" s="5">
        <v>945.77792213764701</v>
      </c>
      <c r="AU138" s="5">
        <f t="shared" si="28"/>
        <v>-103.78743310081018</v>
      </c>
      <c r="AV138" s="5">
        <f t="shared" si="28"/>
        <v>-818.29323896810001</v>
      </c>
      <c r="AW138" s="5">
        <f t="shared" si="29"/>
        <v>223.23315229306991</v>
      </c>
      <c r="AX138" s="5">
        <v>-14.3050996214913</v>
      </c>
      <c r="AY138" s="5">
        <v>-119.670610029315</v>
      </c>
      <c r="AZ138" s="5">
        <v>25.101232487262301</v>
      </c>
      <c r="BA138" s="5">
        <v>-71.010393176856596</v>
      </c>
      <c r="BB138" s="5">
        <v>-44.823589469624302</v>
      </c>
      <c r="BC138" s="5">
        <v>66.970257986853994</v>
      </c>
      <c r="BD138" s="5">
        <v>-464.18870453429099</v>
      </c>
      <c r="BE138" s="5">
        <v>382.72086380961298</v>
      </c>
      <c r="BF138" s="5">
        <v>-207.65956265654</v>
      </c>
      <c r="BG138" s="5">
        <v>93.811554395249701</v>
      </c>
      <c r="BH138" s="5">
        <v>160.82077597627699</v>
      </c>
      <c r="BI138" s="5">
        <v>-131.60295319458399</v>
      </c>
      <c r="BJ138" s="5">
        <v>-49.543821942912203</v>
      </c>
      <c r="BK138" s="5">
        <v>42.505927324372102</v>
      </c>
      <c r="BL138" s="6">
        <v>-69.421410758328093</v>
      </c>
      <c r="BM138" s="5" t="s">
        <v>244</v>
      </c>
      <c r="BN138" s="4" t="s">
        <v>244</v>
      </c>
      <c r="BO138" s="7">
        <v>151</v>
      </c>
      <c r="BP138" s="7">
        <v>120</v>
      </c>
      <c r="BQ138" s="4" t="s">
        <v>249</v>
      </c>
      <c r="BR138" s="5">
        <v>607.89294179043895</v>
      </c>
      <c r="BS138" s="5">
        <v>165.777885809613</v>
      </c>
      <c r="BT138" s="1">
        <v>0.27270901570487699</v>
      </c>
      <c r="BU138" s="5">
        <v>38.996770048333502</v>
      </c>
      <c r="BV138" s="1">
        <v>6.4150720246027998E-2</v>
      </c>
      <c r="BW138" s="5">
        <v>108.98064516129</v>
      </c>
      <c r="BX138" s="5">
        <v>632.99417427770197</v>
      </c>
      <c r="BY138" s="5">
        <v>281.44268723126203</v>
      </c>
      <c r="BZ138" s="1">
        <v>0.44462129142406598</v>
      </c>
      <c r="CA138" s="5">
        <v>188.398643281251</v>
      </c>
      <c r="CB138" s="1">
        <v>0.29763092764041599</v>
      </c>
      <c r="CC138" s="5">
        <v>90.466666666666697</v>
      </c>
      <c r="CD138" s="5">
        <v>561.98378110084502</v>
      </c>
      <c r="CE138" s="5">
        <v>266.41032249248298</v>
      </c>
      <c r="CF138" s="1">
        <v>0.47405340056366602</v>
      </c>
      <c r="CG138" s="5">
        <v>196.516192528902</v>
      </c>
      <c r="CH138" s="1">
        <v>0.34968303203333501</v>
      </c>
      <c r="CI138" s="5">
        <v>67.881720430107507</v>
      </c>
      <c r="CJ138" s="5">
        <v>517.16019163122098</v>
      </c>
      <c r="CK138" s="5">
        <v>227.58704524491</v>
      </c>
      <c r="CL138" s="1">
        <v>0.44007069555577699</v>
      </c>
      <c r="CM138" s="5">
        <v>153.242068875348</v>
      </c>
      <c r="CN138" s="1">
        <v>0.29631451019459398</v>
      </c>
      <c r="CO138" s="5">
        <v>70.789170506912399</v>
      </c>
      <c r="CP138" s="5">
        <v>584.13044961807498</v>
      </c>
      <c r="CQ138" s="5">
        <v>297.99942722243497</v>
      </c>
      <c r="CR138" s="1">
        <v>0.510159036251709</v>
      </c>
      <c r="CS138" s="5">
        <v>206.78126077095601</v>
      </c>
      <c r="CT138" s="1">
        <v>0.35399842775899998</v>
      </c>
      <c r="CU138" s="5">
        <v>88.539784946236594</v>
      </c>
      <c r="CV138" s="5">
        <v>119.941745083784</v>
      </c>
      <c r="CW138" s="5">
        <v>-96.313800520033496</v>
      </c>
      <c r="CX138" s="1">
        <v>-0.80300482915897697</v>
      </c>
      <c r="CY138" s="5">
        <v>-158.543435184337</v>
      </c>
      <c r="CZ138" s="1">
        <v>-1.32183698906155</v>
      </c>
      <c r="DA138" s="5">
        <v>61.436021505376303</v>
      </c>
      <c r="DB138" s="5">
        <v>502.66260889339702</v>
      </c>
      <c r="DC138" s="5">
        <v>206.75856671128</v>
      </c>
      <c r="DD138" s="1">
        <v>0.41132672900905698</v>
      </c>
      <c r="DE138" s="5">
        <v>135.705606244259</v>
      </c>
      <c r="DF138" s="1">
        <v>0.26997354456702599</v>
      </c>
      <c r="DG138" s="5">
        <v>69.305376344086</v>
      </c>
      <c r="DH138" s="5">
        <v>295.00304623685702</v>
      </c>
      <c r="DI138" s="5">
        <v>75.215960165719096</v>
      </c>
      <c r="DJ138" s="1">
        <v>0.25496672364979101</v>
      </c>
      <c r="DK138" s="5">
        <v>4.5679849241355601</v>
      </c>
      <c r="DL138" s="1">
        <v>1.54845347612714E-2</v>
      </c>
      <c r="DM138" s="5">
        <v>61.149769585253502</v>
      </c>
      <c r="DN138" s="5">
        <v>388.82944375335097</v>
      </c>
      <c r="DO138" s="5">
        <v>162.39620331725601</v>
      </c>
      <c r="DP138" s="1">
        <v>0.41765407925298398</v>
      </c>
      <c r="DQ138" s="5">
        <v>82.847080234042394</v>
      </c>
      <c r="DR138" s="1">
        <v>0.213067918505152</v>
      </c>
      <c r="DS138" s="5">
        <v>73.958602150537601</v>
      </c>
      <c r="DT138" s="5">
        <v>549.64369748796605</v>
      </c>
      <c r="DU138" s="5">
        <v>273.01561173332499</v>
      </c>
      <c r="DV138" s="1">
        <v>0.49671380383525998</v>
      </c>
      <c r="DW138" s="5">
        <v>178.83705143093101</v>
      </c>
      <c r="DX138" s="1">
        <v>0.325369056805835</v>
      </c>
      <c r="DY138" s="5">
        <v>94.956129032258104</v>
      </c>
      <c r="DZ138" s="5">
        <v>418.03181039542102</v>
      </c>
      <c r="EA138" s="5">
        <v>160.586296836054</v>
      </c>
      <c r="EB138" s="1">
        <v>0.38414850937815698</v>
      </c>
      <c r="EC138" s="5">
        <v>37.379904118682298</v>
      </c>
      <c r="ED138" s="1">
        <v>8.9418803041147105E-2</v>
      </c>
      <c r="EE138" s="5">
        <v>78.374193548387098</v>
      </c>
      <c r="EF138" s="5">
        <v>368.48860147088698</v>
      </c>
      <c r="EG138" s="5">
        <v>134.49734940068299</v>
      </c>
      <c r="EH138" s="1">
        <v>0.36499731298013799</v>
      </c>
      <c r="EI138" s="5">
        <v>122.465467235519</v>
      </c>
      <c r="EJ138" s="1">
        <v>0.33234533374079001</v>
      </c>
      <c r="EK138" s="5">
        <v>62.078341013824897</v>
      </c>
      <c r="EL138" s="5">
        <v>410.99446052643702</v>
      </c>
      <c r="EM138" s="5">
        <v>172.96630573487701</v>
      </c>
      <c r="EN138" s="1">
        <v>0.42084826523775298</v>
      </c>
      <c r="EO138" s="5">
        <v>116.931676968152</v>
      </c>
      <c r="EP138" s="1">
        <v>0.28450913138433997</v>
      </c>
      <c r="EQ138" s="5">
        <v>58.964247311827997</v>
      </c>
      <c r="ER138" s="5">
        <v>341.570624021838</v>
      </c>
      <c r="ES138" s="5">
        <v>72.643878040512107</v>
      </c>
      <c r="ET138" s="1">
        <v>0.212676011728303</v>
      </c>
      <c r="EU138" s="5">
        <v>2.46361046160983</v>
      </c>
      <c r="EV138" s="1">
        <v>7.21259466813025E-3</v>
      </c>
      <c r="EW138" s="5">
        <v>69.151612903225796</v>
      </c>
      <c r="EX138" s="5">
        <v>193.20896636324699</v>
      </c>
      <c r="EY138" s="5">
        <v>9.6113187711821499</v>
      </c>
      <c r="EZ138" s="1">
        <v>4.9745718079730203E-2</v>
      </c>
      <c r="FA138" s="5">
        <v>-31.902235499658499</v>
      </c>
      <c r="FB138" s="1">
        <v>-0.16511777947033801</v>
      </c>
      <c r="FC138" s="5">
        <v>41.162903225806502</v>
      </c>
      <c r="FD138" s="4">
        <v>1240.8871160681399</v>
      </c>
      <c r="FE138" s="4">
        <v>447.22057304087502</v>
      </c>
      <c r="FF138" s="1">
        <v>0.36040391365971503</v>
      </c>
      <c r="FG138" s="4">
        <v>227.39541332958501</v>
      </c>
      <c r="FH138" s="1">
        <v>0.18325229618799399</v>
      </c>
      <c r="FI138" s="4">
        <v>199.44731182795701</v>
      </c>
      <c r="FJ138" s="4">
        <v>1079.1439727320701</v>
      </c>
      <c r="FK138" s="4">
        <v>493.99736773739301</v>
      </c>
      <c r="FL138" s="1">
        <v>0.45776780505639197</v>
      </c>
      <c r="FM138" s="4">
        <v>349.75826140424903</v>
      </c>
      <c r="FN138" s="1">
        <v>0.32410713513857398</v>
      </c>
      <c r="FO138" s="4">
        <v>138.67089093702</v>
      </c>
      <c r="FP138" s="4">
        <v>704.07219470185896</v>
      </c>
      <c r="FQ138" s="4">
        <v>201.68562670240101</v>
      </c>
      <c r="FR138" s="1">
        <v>0.28645588935351401</v>
      </c>
      <c r="FS138" s="4">
        <v>48.237825586618797</v>
      </c>
      <c r="FT138" s="1">
        <v>6.8512612697402706E-2</v>
      </c>
      <c r="FU138" s="4">
        <v>149.97580645161301</v>
      </c>
      <c r="FV138" s="4">
        <v>797.66565513025398</v>
      </c>
      <c r="FW138" s="4">
        <v>281.97452687699899</v>
      </c>
      <c r="FX138" s="1">
        <v>0.353499646203213</v>
      </c>
      <c r="FY138" s="4">
        <v>140.273591168395</v>
      </c>
      <c r="FZ138" s="1">
        <v>0.175855122088074</v>
      </c>
      <c r="GA138" s="4">
        <v>130.45514592933901</v>
      </c>
      <c r="GB138" s="4">
        <v>938.47314124131697</v>
      </c>
      <c r="GC138" s="4">
        <v>435.41181505058</v>
      </c>
      <c r="GD138" s="1">
        <v>0.46395767328477999</v>
      </c>
      <c r="GE138" s="4">
        <v>261.68413166497402</v>
      </c>
      <c r="GF138" s="1">
        <v>0.278840299381232</v>
      </c>
      <c r="GG138" s="4">
        <v>168.914731182796</v>
      </c>
      <c r="GH138" s="4">
        <v>786.52041186630902</v>
      </c>
      <c r="GI138" s="4">
        <v>295.083646236736</v>
      </c>
      <c r="GJ138" s="1">
        <v>0.37517608161820198</v>
      </c>
      <c r="GK138" s="4">
        <v>159.84537135420101</v>
      </c>
      <c r="GL138" s="1">
        <v>0.203231052802443</v>
      </c>
      <c r="GM138" s="4">
        <v>140.45253456221201</v>
      </c>
      <c r="GN138" s="4">
        <v>752.56508454827497</v>
      </c>
      <c r="GO138" s="4">
        <v>245.610183775389</v>
      </c>
      <c r="GP138" s="1">
        <v>0.32636404321470203</v>
      </c>
      <c r="GQ138" s="4">
        <v>119.39528742976201</v>
      </c>
      <c r="GR138" s="1">
        <v>0.15865111188546299</v>
      </c>
      <c r="GS138" s="4">
        <v>128.115860215054</v>
      </c>
      <c r="GT138" s="4">
        <v>193.20896636324699</v>
      </c>
      <c r="GU138" s="4">
        <v>9.6113187711821499</v>
      </c>
      <c r="GV138" s="1">
        <v>4.9745718079730203E-2</v>
      </c>
      <c r="GW138" s="4">
        <v>-31.902235499658499</v>
      </c>
      <c r="GX138" s="1">
        <v>-0.16511777947033801</v>
      </c>
      <c r="GY138" s="4">
        <v>41.162903225806502</v>
      </c>
    </row>
    <row r="139" spans="1:207" s="8" customFormat="1" x14ac:dyDescent="0.25">
      <c r="A139" s="4" t="s">
        <v>220</v>
      </c>
      <c r="B139" s="4" t="s">
        <v>475</v>
      </c>
      <c r="C139" s="4" t="s">
        <v>475</v>
      </c>
      <c r="D139" s="30" t="s">
        <v>223</v>
      </c>
      <c r="E139" s="4"/>
      <c r="F139" s="5">
        <v>1004.66515459074</v>
      </c>
      <c r="G139" s="5">
        <v>870.767518235946</v>
      </c>
      <c r="H139" s="5">
        <v>1314.23511310565</v>
      </c>
      <c r="I139" s="5">
        <v>924.30693543293398</v>
      </c>
      <c r="J139" s="5">
        <v>1022.81400390294</v>
      </c>
      <c r="K139" s="5">
        <v>1022.02497595458</v>
      </c>
      <c r="L139" s="5">
        <v>780.41232982966199</v>
      </c>
      <c r="M139" s="5">
        <v>682.51849986585705</v>
      </c>
      <c r="N139" s="5">
        <v>821.29971681658697</v>
      </c>
      <c r="O139" s="5">
        <v>602.33103763680401</v>
      </c>
      <c r="P139" s="5">
        <v>699.52826402270603</v>
      </c>
      <c r="Q139" s="5">
        <v>579.38832286676995</v>
      </c>
      <c r="R139" s="5">
        <v>543.53589624936899</v>
      </c>
      <c r="S139" s="5">
        <v>705.87040197308704</v>
      </c>
      <c r="T139" s="5">
        <v>605.85996609902497</v>
      </c>
      <c r="U139" s="5">
        <v>392.47911073047601</v>
      </c>
      <c r="V139" s="5">
        <v>329.91848001239401</v>
      </c>
      <c r="W139" s="5">
        <v>409.71347158953301</v>
      </c>
      <c r="X139" s="5">
        <v>413.966894664248</v>
      </c>
      <c r="Y139" s="5">
        <v>514.74876870146295</v>
      </c>
      <c r="Z139" s="5">
        <v>514.95428176374401</v>
      </c>
      <c r="AA139" s="5">
        <v>284.48795334066898</v>
      </c>
      <c r="AB139" s="5">
        <v>115.324082497304</v>
      </c>
      <c r="AC139" s="5">
        <v>1875.4326728266799</v>
      </c>
      <c r="AD139" s="5">
        <v>2238.5420485385898</v>
      </c>
      <c r="AE139" s="5">
        <v>2044.8389798575199</v>
      </c>
      <c r="AF139" s="5">
        <v>1462.9308296955201</v>
      </c>
      <c r="AG139" s="5">
        <v>1423.63075445339</v>
      </c>
      <c r="AH139" s="5">
        <v>1278.91658688948</v>
      </c>
      <c r="AI139" s="5">
        <v>1249.40629822246</v>
      </c>
      <c r="AJ139" s="5">
        <v>998.33907682949996</v>
      </c>
      <c r="AK139" s="5">
        <v>739.63195160192697</v>
      </c>
      <c r="AL139" s="5">
        <v>928.71566336571095</v>
      </c>
      <c r="AM139" s="5">
        <v>799.44223510441202</v>
      </c>
      <c r="AN139" s="5">
        <v>115.324082497304</v>
      </c>
      <c r="AO139" s="5">
        <v>4113.9747213652699</v>
      </c>
      <c r="AP139" s="5">
        <v>3507.76980955304</v>
      </c>
      <c r="AQ139" s="5">
        <v>2702.5473413428699</v>
      </c>
      <c r="AR139" s="5">
        <v>2247.7453750519599</v>
      </c>
      <c r="AS139" s="5">
        <v>1668.3476149676401</v>
      </c>
      <c r="AT139" s="5">
        <v>914.76631760171597</v>
      </c>
      <c r="AU139" s="5">
        <f t="shared" si="28"/>
        <v>-805.22246821017006</v>
      </c>
      <c r="AV139" s="5">
        <f t="shared" si="28"/>
        <v>-454.80196629091006</v>
      </c>
      <c r="AW139" s="5">
        <f t="shared" si="29"/>
        <v>-579.39776008431977</v>
      </c>
      <c r="AX139" s="5">
        <v>-97.893829963804095</v>
      </c>
      <c r="AY139" s="5">
        <v>138.78121695073</v>
      </c>
      <c r="AZ139" s="5">
        <v>-218.96867917978301</v>
      </c>
      <c r="BA139" s="5">
        <v>97.197226385902596</v>
      </c>
      <c r="BB139" s="5">
        <v>-120.139941155937</v>
      </c>
      <c r="BC139" s="5">
        <v>-35.8524266174011</v>
      </c>
      <c r="BD139" s="5">
        <v>162.33450572371899</v>
      </c>
      <c r="BE139" s="5">
        <v>-100.01043587406301</v>
      </c>
      <c r="BF139" s="5">
        <v>-213.38085536854899</v>
      </c>
      <c r="BG139" s="5">
        <v>-62.5606307180811</v>
      </c>
      <c r="BH139" s="5">
        <v>79.794991577138404</v>
      </c>
      <c r="BI139" s="5">
        <v>4.2534230747155002</v>
      </c>
      <c r="BJ139" s="5">
        <v>100.781874037215</v>
      </c>
      <c r="BK139" s="5">
        <v>0.20551306228094299</v>
      </c>
      <c r="BL139" s="6">
        <v>-230.466328423075</v>
      </c>
      <c r="BM139" s="5" t="s">
        <v>314</v>
      </c>
      <c r="BN139" s="4" t="s">
        <v>314</v>
      </c>
      <c r="BO139" s="7">
        <v>135</v>
      </c>
      <c r="BP139" s="7">
        <v>121</v>
      </c>
      <c r="BQ139" s="4" t="s">
        <v>249</v>
      </c>
      <c r="BR139" s="5">
        <v>822.64978368426796</v>
      </c>
      <c r="BS139" s="5">
        <v>567.90082308267495</v>
      </c>
      <c r="BT139" s="1">
        <v>0.69033121304585898</v>
      </c>
      <c r="BU139" s="5">
        <v>364.58111450408398</v>
      </c>
      <c r="BV139" s="1">
        <v>0.44317900731863502</v>
      </c>
      <c r="BW139" s="5">
        <v>164.80215053763399</v>
      </c>
      <c r="BX139" s="5">
        <v>608.38284101282295</v>
      </c>
      <c r="BY139" s="5">
        <v>399.87544765523103</v>
      </c>
      <c r="BZ139" s="1">
        <v>0.65727601223848897</v>
      </c>
      <c r="CA139" s="5">
        <v>293.90249023005401</v>
      </c>
      <c r="CB139" s="1">
        <v>0.48308806629189499</v>
      </c>
      <c r="CC139" s="5">
        <v>126.683333333333</v>
      </c>
      <c r="CD139" s="5">
        <v>710.87502472522897</v>
      </c>
      <c r="CE139" s="5">
        <v>504.09190454551799</v>
      </c>
      <c r="CF139" s="1">
        <v>0.70911466433971704</v>
      </c>
      <c r="CG139" s="5">
        <v>384.02578373630098</v>
      </c>
      <c r="CH139" s="1">
        <v>0.54021560805957003</v>
      </c>
      <c r="CI139" s="5">
        <v>120.37311827956999</v>
      </c>
      <c r="CJ139" s="5">
        <v>585.06573487340995</v>
      </c>
      <c r="CK139" s="5">
        <v>368.15598102978902</v>
      </c>
      <c r="CL139" s="1">
        <v>0.62925575552539503</v>
      </c>
      <c r="CM139" s="5">
        <v>234.98216209724001</v>
      </c>
      <c r="CN139" s="1">
        <v>0.40163377906259101</v>
      </c>
      <c r="CO139" s="5">
        <v>122.164746543779</v>
      </c>
      <c r="CP139" s="5">
        <v>547.515852199655</v>
      </c>
      <c r="CQ139" s="5">
        <v>362.86460800347697</v>
      </c>
      <c r="CR139" s="1">
        <v>0.662747218268953</v>
      </c>
      <c r="CS139" s="5">
        <v>254.74519648192299</v>
      </c>
      <c r="CT139" s="1">
        <v>0.46527455864242001</v>
      </c>
      <c r="CU139" s="5">
        <v>101.79817204301099</v>
      </c>
      <c r="CV139" s="5">
        <v>707.88111757398099</v>
      </c>
      <c r="CW139" s="5">
        <v>498.124522958927</v>
      </c>
      <c r="CX139" s="1">
        <v>0.70368386808519201</v>
      </c>
      <c r="CY139" s="5">
        <v>367.82142176411401</v>
      </c>
      <c r="CZ139" s="1">
        <v>0.51960903128013403</v>
      </c>
      <c r="DA139" s="5">
        <v>122.51440860215099</v>
      </c>
      <c r="DB139" s="5">
        <v>606.97046329068201</v>
      </c>
      <c r="DC139" s="5">
        <v>437.99093578891097</v>
      </c>
      <c r="DD139" s="1">
        <v>0.72160172904353403</v>
      </c>
      <c r="DE139" s="5">
        <v>316.35944525085699</v>
      </c>
      <c r="DF139" s="1">
        <v>0.52121060971520605</v>
      </c>
      <c r="DG139" s="5">
        <v>101.891397849462</v>
      </c>
      <c r="DH139" s="5">
        <v>392.81453659226599</v>
      </c>
      <c r="DI139" s="5">
        <v>259.55216120095798</v>
      </c>
      <c r="DJ139" s="1">
        <v>0.66074988836364901</v>
      </c>
      <c r="DK139" s="5">
        <v>171.77278872655799</v>
      </c>
      <c r="DL139" s="1">
        <v>0.43728725066214802</v>
      </c>
      <c r="DM139" s="5">
        <v>91.178571428571402</v>
      </c>
      <c r="DN139" s="5">
        <v>330.00293425132099</v>
      </c>
      <c r="DO139" s="5">
        <v>205.62416834679101</v>
      </c>
      <c r="DP139" s="1">
        <v>0.62309800006260796</v>
      </c>
      <c r="DQ139" s="5">
        <v>89.125370935236404</v>
      </c>
      <c r="DR139" s="1">
        <v>0.27007448020859398</v>
      </c>
      <c r="DS139" s="5">
        <v>89.808602150537695</v>
      </c>
      <c r="DT139" s="5">
        <v>409.81141336764301</v>
      </c>
      <c r="DU139" s="5">
        <v>279.88590241953199</v>
      </c>
      <c r="DV139" s="1">
        <v>0.68296268305354801</v>
      </c>
      <c r="DW139" s="5">
        <v>185.09550924449499</v>
      </c>
      <c r="DX139" s="1">
        <v>0.45166021054285599</v>
      </c>
      <c r="DY139" s="5">
        <v>80.907526881720401</v>
      </c>
      <c r="DZ139" s="5">
        <v>413.68705342829003</v>
      </c>
      <c r="EA139" s="5">
        <v>283.88565592922998</v>
      </c>
      <c r="EB139" s="1">
        <v>0.68623287477001005</v>
      </c>
      <c r="EC139" s="5">
        <v>199.337049643223</v>
      </c>
      <c r="ED139" s="1">
        <v>0.481854696663299</v>
      </c>
      <c r="EE139" s="5">
        <v>77.322043010752694</v>
      </c>
      <c r="EF139" s="5">
        <v>512.59507252377</v>
      </c>
      <c r="EG139" s="5">
        <v>285.99037341030902</v>
      </c>
      <c r="EH139" s="1">
        <v>0.55792649742462597</v>
      </c>
      <c r="EI139" s="5">
        <v>168.09544140419899</v>
      </c>
      <c r="EJ139" s="1">
        <v>0.32793027169882499</v>
      </c>
      <c r="EK139" s="5">
        <v>106.69671658986201</v>
      </c>
      <c r="EL139" s="5">
        <v>515.25816610291599</v>
      </c>
      <c r="EM139" s="5">
        <v>334.023848274003</v>
      </c>
      <c r="EN139" s="1">
        <v>0.64826502566731903</v>
      </c>
      <c r="EO139" s="5">
        <v>234.117839321676</v>
      </c>
      <c r="EP139" s="1">
        <v>0.45436997358507503</v>
      </c>
      <c r="EQ139" s="5">
        <v>95.366236559139793</v>
      </c>
      <c r="ER139" s="5">
        <v>284.52415512384198</v>
      </c>
      <c r="ES139" s="5">
        <v>192.528619375011</v>
      </c>
      <c r="ET139" s="1">
        <v>0.67666880265828899</v>
      </c>
      <c r="EU139" s="5">
        <v>153.98876315766299</v>
      </c>
      <c r="EV139" s="1">
        <v>0.54121507922811696</v>
      </c>
      <c r="EW139" s="5">
        <v>48.482419354838697</v>
      </c>
      <c r="EX139" s="5">
        <v>115.342566632681</v>
      </c>
      <c r="EY139" s="5">
        <v>104.551916212276</v>
      </c>
      <c r="EZ139" s="1">
        <v>0.90644693684709499</v>
      </c>
      <c r="FA139" s="5">
        <v>85.777587669987298</v>
      </c>
      <c r="FB139" s="1">
        <v>0.74367677236760299</v>
      </c>
      <c r="FC139" s="5">
        <v>11.8112903225806</v>
      </c>
      <c r="FD139" s="4">
        <v>1431.0326246970899</v>
      </c>
      <c r="FE139" s="4">
        <v>967.77627073790597</v>
      </c>
      <c r="FF139" s="1">
        <v>0.67627827209233304</v>
      </c>
      <c r="FG139" s="4">
        <v>658.483604734138</v>
      </c>
      <c r="FH139" s="1">
        <v>0.46014576702856103</v>
      </c>
      <c r="FI139" s="4">
        <v>291.48548387096798</v>
      </c>
      <c r="FJ139" s="4">
        <v>1295.9407595986399</v>
      </c>
      <c r="FK139" s="4">
        <v>872.24788557530701</v>
      </c>
      <c r="FL139" s="1">
        <v>0.67306154167528998</v>
      </c>
      <c r="FM139" s="4">
        <v>619.00794583354104</v>
      </c>
      <c r="FN139" s="1">
        <v>0.47765142136994898</v>
      </c>
      <c r="FO139" s="4">
        <v>242.537864823349</v>
      </c>
      <c r="FP139" s="4">
        <v>1255.39696977364</v>
      </c>
      <c r="FQ139" s="4">
        <v>860.98913096240403</v>
      </c>
      <c r="FR139" s="1">
        <v>0.68583018096471204</v>
      </c>
      <c r="FS139" s="4">
        <v>622.56661824603702</v>
      </c>
      <c r="FT139" s="1">
        <v>0.49591215626264801</v>
      </c>
      <c r="FU139" s="4">
        <v>224.31258064516101</v>
      </c>
      <c r="FV139" s="4">
        <v>999.784999882948</v>
      </c>
      <c r="FW139" s="4">
        <v>697.54309698986901</v>
      </c>
      <c r="FX139" s="1">
        <v>0.69769310108826998</v>
      </c>
      <c r="FY139" s="4">
        <v>488.13223397741501</v>
      </c>
      <c r="FZ139" s="1">
        <v>0.48823720503364598</v>
      </c>
      <c r="GA139" s="4">
        <v>193.06996927803399</v>
      </c>
      <c r="GB139" s="4">
        <v>739.81434761896401</v>
      </c>
      <c r="GC139" s="4">
        <v>485.510070766323</v>
      </c>
      <c r="GD139" s="1">
        <v>0.65625933361376398</v>
      </c>
      <c r="GE139" s="4">
        <v>274.22088017973101</v>
      </c>
      <c r="GF139" s="1">
        <v>0.37066174921085299</v>
      </c>
      <c r="GG139" s="4">
        <v>170.71612903225801</v>
      </c>
      <c r="GH139" s="4">
        <v>926.282125952059</v>
      </c>
      <c r="GI139" s="4">
        <v>569.87602933953895</v>
      </c>
      <c r="GJ139" s="1">
        <v>0.61522943536647001</v>
      </c>
      <c r="GK139" s="4">
        <v>367.43249104742199</v>
      </c>
      <c r="GL139" s="1">
        <v>0.39667449122994097</v>
      </c>
      <c r="GM139" s="4">
        <v>184.018759600614</v>
      </c>
      <c r="GN139" s="4">
        <v>799.78232122675797</v>
      </c>
      <c r="GO139" s="4">
        <v>526.55246764901403</v>
      </c>
      <c r="GP139" s="1">
        <v>0.65836972595412402</v>
      </c>
      <c r="GQ139" s="4">
        <v>388.10660247933902</v>
      </c>
      <c r="GR139" s="1">
        <v>0.48526529304128202</v>
      </c>
      <c r="GS139" s="4">
        <v>143.84865591397801</v>
      </c>
      <c r="GT139" s="4">
        <v>115.342566632681</v>
      </c>
      <c r="GU139" s="4">
        <v>104.551916212276</v>
      </c>
      <c r="GV139" s="1">
        <v>0.90644693684709499</v>
      </c>
      <c r="GW139" s="4">
        <v>85.777587669987298</v>
      </c>
      <c r="GX139" s="1">
        <v>0.74367677236760299</v>
      </c>
      <c r="GY139" s="4">
        <v>11.8112903225806</v>
      </c>
    </row>
    <row r="140" spans="1:207" s="8" customFormat="1" x14ac:dyDescent="0.25">
      <c r="A140" s="4" t="s">
        <v>220</v>
      </c>
      <c r="B140" s="4" t="s">
        <v>476</v>
      </c>
      <c r="C140" s="4" t="s">
        <v>477</v>
      </c>
      <c r="D140" s="30" t="s">
        <v>239</v>
      </c>
      <c r="E140" s="4"/>
      <c r="F140" s="5">
        <v>0</v>
      </c>
      <c r="G140" s="5">
        <v>-1.1455390931765799E-2</v>
      </c>
      <c r="H140" s="5">
        <v>6.8218168764532097</v>
      </c>
      <c r="I140" s="5">
        <v>0.31661609534885898</v>
      </c>
      <c r="J140" s="5"/>
      <c r="K140" s="5"/>
      <c r="L140" s="5">
        <v>5.7062103782871603</v>
      </c>
      <c r="M140" s="5">
        <v>40.520713585829299</v>
      </c>
      <c r="N140" s="5">
        <v>99.198919229292002</v>
      </c>
      <c r="O140" s="5">
        <v>171.47533551652899</v>
      </c>
      <c r="P140" s="5">
        <v>195.636419148263</v>
      </c>
      <c r="Q140" s="5">
        <v>239.45672143835299</v>
      </c>
      <c r="R140" s="5">
        <v>160.113401108532</v>
      </c>
      <c r="S140" s="5">
        <v>190.26997808172399</v>
      </c>
      <c r="T140" s="5">
        <v>282.539374609817</v>
      </c>
      <c r="U140" s="5">
        <v>324.368222756585</v>
      </c>
      <c r="V140" s="5">
        <v>376.254808586987</v>
      </c>
      <c r="W140" s="5">
        <v>395.15984092020602</v>
      </c>
      <c r="X140" s="5">
        <v>432.70062603734999</v>
      </c>
      <c r="Y140" s="5">
        <v>461.556397303437</v>
      </c>
      <c r="Z140" s="5">
        <v>445.15172381777001</v>
      </c>
      <c r="AA140" s="5">
        <v>461.48294362467402</v>
      </c>
      <c r="AB140" s="5">
        <v>282.97818478897398</v>
      </c>
      <c r="AC140" s="5">
        <v>-1.1455390931765799E-2</v>
      </c>
      <c r="AD140" s="5">
        <v>7.1384329718020698</v>
      </c>
      <c r="AE140" s="5">
        <v>0</v>
      </c>
      <c r="AF140" s="5">
        <v>46.226923964116502</v>
      </c>
      <c r="AG140" s="5">
        <v>270.67425474582097</v>
      </c>
      <c r="AH140" s="5">
        <v>435.09314058661602</v>
      </c>
      <c r="AI140" s="5">
        <v>350.38337919025702</v>
      </c>
      <c r="AJ140" s="5">
        <v>606.907597366402</v>
      </c>
      <c r="AK140" s="5">
        <v>771.41464950719296</v>
      </c>
      <c r="AL140" s="5">
        <v>894.25702334078699</v>
      </c>
      <c r="AM140" s="5">
        <v>906.63466744244397</v>
      </c>
      <c r="AN140" s="5">
        <v>282.97818478897398</v>
      </c>
      <c r="AO140" s="5">
        <v>7.1269775808703102</v>
      </c>
      <c r="AP140" s="5">
        <v>46.226923964116502</v>
      </c>
      <c r="AQ140" s="5">
        <v>705.76739533243597</v>
      </c>
      <c r="AR140" s="5">
        <v>957.29097655665805</v>
      </c>
      <c r="AS140" s="5">
        <v>1665.6716728479801</v>
      </c>
      <c r="AT140" s="5">
        <v>1189.61285223142</v>
      </c>
      <c r="AU140" s="5">
        <f t="shared" si="28"/>
        <v>659.54047136831946</v>
      </c>
      <c r="AV140" s="5">
        <f t="shared" si="28"/>
        <v>251.52358122422208</v>
      </c>
      <c r="AW140" s="5">
        <f t="shared" si="29"/>
        <v>708.38069629132201</v>
      </c>
      <c r="AX140" s="5">
        <v>34.814503207542103</v>
      </c>
      <c r="AY140" s="5">
        <v>58.678205643462697</v>
      </c>
      <c r="AZ140" s="5">
        <v>72.2764162872366</v>
      </c>
      <c r="BA140" s="5">
        <v>24.161083631734598</v>
      </c>
      <c r="BB140" s="5">
        <v>43.820302290089401</v>
      </c>
      <c r="BC140" s="5">
        <v>-79.343320329820102</v>
      </c>
      <c r="BD140" s="5">
        <v>30.156576973191701</v>
      </c>
      <c r="BE140" s="5">
        <v>92.269396528092599</v>
      </c>
      <c r="BF140" s="5">
        <v>41.828848146768102</v>
      </c>
      <c r="BG140" s="5">
        <v>51.8865858304017</v>
      </c>
      <c r="BH140" s="5">
        <v>18.905032333219399</v>
      </c>
      <c r="BI140" s="5">
        <v>37.540785117144402</v>
      </c>
      <c r="BJ140" s="5">
        <v>28.8557712660863</v>
      </c>
      <c r="BK140" s="5">
        <v>-16.404673485666301</v>
      </c>
      <c r="BL140" s="6">
        <v>16.331219806903501</v>
      </c>
      <c r="BM140" s="5" t="s">
        <v>344</v>
      </c>
      <c r="BN140" s="4" t="s">
        <v>314</v>
      </c>
      <c r="BO140" s="7">
        <v>178</v>
      </c>
      <c r="BP140" s="7">
        <v>122</v>
      </c>
      <c r="BQ140" s="4" t="s">
        <v>249</v>
      </c>
      <c r="BR140" s="5">
        <v>99.198919229292002</v>
      </c>
      <c r="BS140" s="5">
        <v>58.574483155278799</v>
      </c>
      <c r="BT140" s="1">
        <v>0.59047501334049401</v>
      </c>
      <c r="BU140" s="5">
        <v>37.967776107066697</v>
      </c>
      <c r="BV140" s="1">
        <v>0.38274384844159998</v>
      </c>
      <c r="BW140" s="5">
        <v>18.0462365591398</v>
      </c>
      <c r="BX140" s="5">
        <v>172.483137316349</v>
      </c>
      <c r="BY140" s="5">
        <v>87.776895488516999</v>
      </c>
      <c r="BZ140" s="1">
        <v>0.50890131553861295</v>
      </c>
      <c r="CA140" s="5">
        <v>61.409115276830697</v>
      </c>
      <c r="CB140" s="1">
        <v>0.356029674739747</v>
      </c>
      <c r="CC140" s="5">
        <v>24.1284946236559</v>
      </c>
      <c r="CD140" s="5">
        <v>199.631149084589</v>
      </c>
      <c r="CE140" s="5">
        <v>75.910860607697401</v>
      </c>
      <c r="CF140" s="1">
        <v>0.38025559115292201</v>
      </c>
      <c r="CG140" s="5">
        <v>36.840897005206799</v>
      </c>
      <c r="CH140" s="1">
        <v>0.18454483267837299</v>
      </c>
      <c r="CI140" s="5">
        <v>37.548387096774199</v>
      </c>
      <c r="CJ140" s="5">
        <v>246.143482856438</v>
      </c>
      <c r="CK140" s="5">
        <v>114.147962782459</v>
      </c>
      <c r="CL140" s="1">
        <v>0.463745622909851</v>
      </c>
      <c r="CM140" s="5">
        <v>71.257830481765197</v>
      </c>
      <c r="CN140" s="1">
        <v>0.28949712442041797</v>
      </c>
      <c r="CO140" s="5">
        <v>40.680760368663599</v>
      </c>
      <c r="CP140" s="5">
        <v>170.30101759940899</v>
      </c>
      <c r="CQ140" s="5">
        <v>9.6368211706485596</v>
      </c>
      <c r="CR140" s="1">
        <v>5.6586985248184403E-2</v>
      </c>
      <c r="CS140" s="5">
        <v>-34.117307015544903</v>
      </c>
      <c r="CT140" s="1">
        <v>-0.20033530918645101</v>
      </c>
      <c r="CU140" s="5">
        <v>46.138172043010798</v>
      </c>
      <c r="CV140" s="5">
        <v>197.52914954730599</v>
      </c>
      <c r="CW140" s="5">
        <v>15.1548932491885</v>
      </c>
      <c r="CX140" s="1">
        <v>7.6722313055668998E-2</v>
      </c>
      <c r="CY140" s="5">
        <v>-53.521553970620602</v>
      </c>
      <c r="CZ140" s="1">
        <v>-0.27095521898049102</v>
      </c>
      <c r="DA140" s="5">
        <v>53.790860215053797</v>
      </c>
      <c r="DB140" s="5">
        <v>291.48914408558898</v>
      </c>
      <c r="DC140" s="5">
        <v>74.945728034317995</v>
      </c>
      <c r="DD140" s="1">
        <v>0.25711327353004898</v>
      </c>
      <c r="DE140" s="5">
        <v>6.0370451269482599</v>
      </c>
      <c r="DF140" s="1">
        <v>2.0711046189684602E-2</v>
      </c>
      <c r="DG140" s="5">
        <v>64.044086021505393</v>
      </c>
      <c r="DH140" s="5">
        <v>333.32459929720198</v>
      </c>
      <c r="DI140" s="5">
        <v>87.464758894786399</v>
      </c>
      <c r="DJ140" s="1">
        <v>0.26240115214778997</v>
      </c>
      <c r="DK140" s="5">
        <v>8.4066773506934709</v>
      </c>
      <c r="DL140" s="1">
        <v>2.5220692887409201E-2</v>
      </c>
      <c r="DM140" s="5">
        <v>73.889400921659004</v>
      </c>
      <c r="DN140" s="5">
        <v>383.44713900468003</v>
      </c>
      <c r="DO140" s="5">
        <v>64.816755873821805</v>
      </c>
      <c r="DP140" s="1">
        <v>0.16903700479306599</v>
      </c>
      <c r="DQ140" s="5">
        <v>-29.528035164522599</v>
      </c>
      <c r="DR140" s="1">
        <v>-7.7006794837924705E-2</v>
      </c>
      <c r="DS140" s="5">
        <v>83.0139784946237</v>
      </c>
      <c r="DT140" s="5">
        <v>399.26949219365002</v>
      </c>
      <c r="DU140" s="5">
        <v>93.811709744180206</v>
      </c>
      <c r="DV140" s="1">
        <v>0.23495837167213501</v>
      </c>
      <c r="DW140" s="5">
        <v>5.7831263667650497</v>
      </c>
      <c r="DX140" s="1">
        <v>1.4484268094192799E-2</v>
      </c>
      <c r="DY140" s="5">
        <v>83.727956989247303</v>
      </c>
      <c r="DZ140" s="5">
        <v>432.63622241350703</v>
      </c>
      <c r="EA140" s="5">
        <v>140.47438779242901</v>
      </c>
      <c r="EB140" s="1">
        <v>0.32469400506683799</v>
      </c>
      <c r="EC140" s="5">
        <v>4.6866858738384103</v>
      </c>
      <c r="ED140" s="1">
        <v>1.0832855944639201E-2</v>
      </c>
      <c r="EE140" s="5">
        <v>91.913978494623606</v>
      </c>
      <c r="EF140" s="5">
        <v>460.75351070750997</v>
      </c>
      <c r="EG140" s="5">
        <v>159.19945931789499</v>
      </c>
      <c r="EH140" s="1">
        <v>0.34551979663364102</v>
      </c>
      <c r="EI140" s="5">
        <v>92.050325247598295</v>
      </c>
      <c r="EJ140" s="1">
        <v>0.199782146220113</v>
      </c>
      <c r="EK140" s="5">
        <v>90.612903225806406</v>
      </c>
      <c r="EL140" s="5">
        <v>446.84020207162803</v>
      </c>
      <c r="EM140" s="5">
        <v>139.459134656468</v>
      </c>
      <c r="EN140" s="1">
        <v>0.31210068836669402</v>
      </c>
      <c r="EO140" s="5">
        <v>62.649310294087101</v>
      </c>
      <c r="EP140" s="1">
        <v>0.140205178503711</v>
      </c>
      <c r="EQ140" s="5">
        <v>87.575483870967702</v>
      </c>
      <c r="ER140" s="5">
        <v>463.85877710251202</v>
      </c>
      <c r="ES140" s="5">
        <v>188.21626174838499</v>
      </c>
      <c r="ET140" s="1">
        <v>0.40576199274286801</v>
      </c>
      <c r="EU140" s="5">
        <v>85.451255564142997</v>
      </c>
      <c r="EV140" s="1">
        <v>0.184218257328045</v>
      </c>
      <c r="EW140" s="5">
        <v>91.617204301075304</v>
      </c>
      <c r="EX140" s="5">
        <v>281.014464585513</v>
      </c>
      <c r="EY140" s="5">
        <v>105.843791403412</v>
      </c>
      <c r="EZ140" s="1">
        <v>0.37664890865859102</v>
      </c>
      <c r="FA140" s="5">
        <v>40.290030674685802</v>
      </c>
      <c r="FB140" s="1">
        <v>0.14337351187282199</v>
      </c>
      <c r="FC140" s="5">
        <v>59.538279569892502</v>
      </c>
      <c r="FD140" s="4">
        <v>271.68205654564099</v>
      </c>
      <c r="FE140" s="4">
        <v>146.35137864379601</v>
      </c>
      <c r="FF140" s="1">
        <v>0.53868621470483402</v>
      </c>
      <c r="FG140" s="4">
        <v>99.376891383897402</v>
      </c>
      <c r="FH140" s="1">
        <v>0.36578378656082799</v>
      </c>
      <c r="FI140" s="4">
        <v>42.174731182795703</v>
      </c>
      <c r="FJ140" s="4">
        <v>445.77463194102597</v>
      </c>
      <c r="FK140" s="4">
        <v>190.05882339015599</v>
      </c>
      <c r="FL140" s="1">
        <v>0.42635630152973802</v>
      </c>
      <c r="FM140" s="4">
        <v>108.098727486972</v>
      </c>
      <c r="FN140" s="1">
        <v>0.24249636417460599</v>
      </c>
      <c r="FO140" s="4">
        <v>78.229147465437805</v>
      </c>
      <c r="FP140" s="4">
        <v>367.83016714671601</v>
      </c>
      <c r="FQ140" s="4">
        <v>24.791714419837099</v>
      </c>
      <c r="FR140" s="1">
        <v>6.7399894391882306E-2</v>
      </c>
      <c r="FS140" s="4">
        <v>-87.638860986165398</v>
      </c>
      <c r="FT140" s="1">
        <v>-0.23825903586425801</v>
      </c>
      <c r="FU140" s="4">
        <v>99.929032258064495</v>
      </c>
      <c r="FV140" s="4">
        <v>624.81374338279102</v>
      </c>
      <c r="FW140" s="4">
        <v>162.410486929104</v>
      </c>
      <c r="FX140" s="1">
        <v>0.25993424224281803</v>
      </c>
      <c r="FY140" s="4">
        <v>14.4437224776417</v>
      </c>
      <c r="FZ140" s="1">
        <v>2.3116845028795699E-2</v>
      </c>
      <c r="GA140" s="4">
        <v>137.93348694316401</v>
      </c>
      <c r="GB140" s="4">
        <v>782.71663119832999</v>
      </c>
      <c r="GC140" s="4">
        <v>158.628465618002</v>
      </c>
      <c r="GD140" s="1">
        <v>0.202663977351731</v>
      </c>
      <c r="GE140" s="4">
        <v>-23.744908797757599</v>
      </c>
      <c r="GF140" s="1">
        <v>-3.0336532854047599E-2</v>
      </c>
      <c r="GG140" s="4">
        <v>166.741935483871</v>
      </c>
      <c r="GH140" s="4">
        <v>893.38973312101803</v>
      </c>
      <c r="GI140" s="4">
        <v>299.673847110324</v>
      </c>
      <c r="GJ140" s="1">
        <v>0.33543462164427001</v>
      </c>
      <c r="GK140" s="4">
        <v>96.737011121436794</v>
      </c>
      <c r="GL140" s="1">
        <v>0.10828086280272101</v>
      </c>
      <c r="GM140" s="4">
        <v>182.52688172043</v>
      </c>
      <c r="GN140" s="4">
        <v>910.69897917414005</v>
      </c>
      <c r="GO140" s="4">
        <v>327.67539640485302</v>
      </c>
      <c r="GP140" s="1">
        <v>0.359806482600873</v>
      </c>
      <c r="GQ140" s="4">
        <v>148.10056585823</v>
      </c>
      <c r="GR140" s="1">
        <v>0.16262296241128299</v>
      </c>
      <c r="GS140" s="4">
        <v>179.19268817204301</v>
      </c>
      <c r="GT140" s="4">
        <v>281.014464585513</v>
      </c>
      <c r="GU140" s="4">
        <v>105.843791403412</v>
      </c>
      <c r="GV140" s="1">
        <v>0.37664890865859102</v>
      </c>
      <c r="GW140" s="4">
        <v>40.290030674685802</v>
      </c>
      <c r="GX140" s="1">
        <v>0.14337351187282199</v>
      </c>
      <c r="GY140" s="4">
        <v>59.538279569892502</v>
      </c>
    </row>
    <row r="141" spans="1:207" s="8" customFormat="1" x14ac:dyDescent="0.25">
      <c r="A141" s="4" t="s">
        <v>220</v>
      </c>
      <c r="B141" s="4" t="s">
        <v>478</v>
      </c>
      <c r="C141" s="4" t="s">
        <v>479</v>
      </c>
      <c r="D141" s="30" t="s">
        <v>232</v>
      </c>
      <c r="E141" s="4"/>
      <c r="F141" s="5">
        <v>0</v>
      </c>
      <c r="G141" s="5">
        <v>0</v>
      </c>
      <c r="H141" s="5"/>
      <c r="I141" s="5">
        <v>11.7546531743318</v>
      </c>
      <c r="J141" s="5">
        <v>18.890430396504598</v>
      </c>
      <c r="K141" s="5">
        <v>13.191280851646599</v>
      </c>
      <c r="L141" s="5">
        <v>-0.92808353255519604</v>
      </c>
      <c r="M141" s="5">
        <v>74.990272276687705</v>
      </c>
      <c r="N141" s="5">
        <v>-0.18511880962718999</v>
      </c>
      <c r="O141" s="5">
        <v>334.88248096961303</v>
      </c>
      <c r="P141" s="5">
        <v>174.87890027112701</v>
      </c>
      <c r="Q141" s="5">
        <v>121.261592293048</v>
      </c>
      <c r="R141" s="5">
        <v>275.43562291178802</v>
      </c>
      <c r="S141" s="5">
        <v>427.83210226254403</v>
      </c>
      <c r="T141" s="5">
        <v>322.61872318210999</v>
      </c>
      <c r="U141" s="5">
        <v>227.92734409794301</v>
      </c>
      <c r="V141" s="5">
        <v>295.74098643260902</v>
      </c>
      <c r="W141" s="5">
        <v>318.93671675334701</v>
      </c>
      <c r="X141" s="5">
        <v>526.20097191756599</v>
      </c>
      <c r="Y141" s="5">
        <v>485.80413056536798</v>
      </c>
      <c r="Z141" s="5">
        <v>682.01735064024797</v>
      </c>
      <c r="AA141" s="5">
        <v>603.37379029939495</v>
      </c>
      <c r="AB141" s="5">
        <v>368.11981259384203</v>
      </c>
      <c r="AC141" s="5">
        <v>0</v>
      </c>
      <c r="AD141" s="5">
        <v>11.7546531743318</v>
      </c>
      <c r="AE141" s="5">
        <v>32.081711248151201</v>
      </c>
      <c r="AF141" s="5">
        <v>74.062188744132499</v>
      </c>
      <c r="AG141" s="5">
        <v>334.697362159985</v>
      </c>
      <c r="AH141" s="5">
        <v>296.14049256417502</v>
      </c>
      <c r="AI141" s="5">
        <v>703.26772517433301</v>
      </c>
      <c r="AJ141" s="5">
        <v>550.54606728005297</v>
      </c>
      <c r="AK141" s="5">
        <v>614.67770318595694</v>
      </c>
      <c r="AL141" s="5">
        <v>1012.0051024829301</v>
      </c>
      <c r="AM141" s="5">
        <v>1285.3911409396401</v>
      </c>
      <c r="AN141" s="5">
        <v>368.11981259384203</v>
      </c>
      <c r="AO141" s="5">
        <v>11.7546531743318</v>
      </c>
      <c r="AP141" s="5">
        <v>106.14389999228401</v>
      </c>
      <c r="AQ141" s="5">
        <v>630.83785472416105</v>
      </c>
      <c r="AR141" s="5">
        <v>1253.8137924543901</v>
      </c>
      <c r="AS141" s="5">
        <v>1626.6828056688901</v>
      </c>
      <c r="AT141" s="5">
        <v>1653.51095353349</v>
      </c>
      <c r="AU141" s="5">
        <f t="shared" si="28"/>
        <v>524.69395473187706</v>
      </c>
      <c r="AV141" s="5">
        <f t="shared" si="28"/>
        <v>622.97593773022902</v>
      </c>
      <c r="AW141" s="5">
        <f t="shared" si="29"/>
        <v>372.8690132145</v>
      </c>
      <c r="AX141" s="5">
        <v>75.918355809242897</v>
      </c>
      <c r="AY141" s="5">
        <v>-75.175391086314903</v>
      </c>
      <c r="AZ141" s="5">
        <v>335.06759977924003</v>
      </c>
      <c r="BA141" s="5">
        <v>-160.00358069848599</v>
      </c>
      <c r="BB141" s="5">
        <v>-53.617307978078699</v>
      </c>
      <c r="BC141" s="5">
        <v>154.17403061874001</v>
      </c>
      <c r="BD141" s="5">
        <v>152.39647935075601</v>
      </c>
      <c r="BE141" s="5">
        <v>-105.213379080435</v>
      </c>
      <c r="BF141" s="5">
        <v>-94.691379084166797</v>
      </c>
      <c r="BG141" s="5">
        <v>67.813642334666497</v>
      </c>
      <c r="BH141" s="5">
        <v>23.195730320738001</v>
      </c>
      <c r="BI141" s="5">
        <v>207.26425516421801</v>
      </c>
      <c r="BJ141" s="5">
        <v>-40.396841352197903</v>
      </c>
      <c r="BK141" s="5">
        <v>196.21322007488001</v>
      </c>
      <c r="BL141" s="6">
        <v>-78.643560340853398</v>
      </c>
      <c r="BM141" s="5" t="s">
        <v>224</v>
      </c>
      <c r="BN141" s="4" t="s">
        <v>224</v>
      </c>
      <c r="BO141" s="7">
        <v>40</v>
      </c>
      <c r="BP141" s="7">
        <v>123</v>
      </c>
      <c r="BQ141" s="4" t="s">
        <v>249</v>
      </c>
      <c r="BR141" s="5">
        <v>-0.18511880962718999</v>
      </c>
      <c r="BS141" s="5">
        <v>-33.363154321158099</v>
      </c>
      <c r="BT141" s="1">
        <v>180.225631249185</v>
      </c>
      <c r="BU141" s="5">
        <v>-64.949844566152905</v>
      </c>
      <c r="BV141" s="1">
        <v>-350.85491688799698</v>
      </c>
      <c r="BW141" s="5">
        <v>28.869892473118298</v>
      </c>
      <c r="BX141" s="5">
        <v>334.88248096961303</v>
      </c>
      <c r="BY141" s="5">
        <v>270.43749909001599</v>
      </c>
      <c r="BZ141" s="1">
        <v>0.80755941101187501</v>
      </c>
      <c r="CA141" s="5">
        <v>214.86909812996399</v>
      </c>
      <c r="CB141" s="1">
        <v>0.64162537708104805</v>
      </c>
      <c r="CC141" s="5">
        <v>56.1989247311828</v>
      </c>
      <c r="CD141" s="5">
        <v>174.87890027112701</v>
      </c>
      <c r="CE141" s="5">
        <v>77.906859307947101</v>
      </c>
      <c r="CF141" s="1">
        <v>0.44549033180768299</v>
      </c>
      <c r="CG141" s="5">
        <v>-4.1154302102222404</v>
      </c>
      <c r="CH141" s="1">
        <v>-2.35330288779367E-2</v>
      </c>
      <c r="CI141" s="5">
        <v>76.004301075268799</v>
      </c>
      <c r="CJ141" s="5">
        <v>121.261592293048</v>
      </c>
      <c r="CK141" s="5">
        <v>23.346455128658398</v>
      </c>
      <c r="CL141" s="1">
        <v>0.19252967643899899</v>
      </c>
      <c r="CM141" s="5">
        <v>-54.089283798705999</v>
      </c>
      <c r="CN141" s="1">
        <v>-0.44605454023719598</v>
      </c>
      <c r="CO141" s="5">
        <v>70.834331797234995</v>
      </c>
      <c r="CP141" s="5">
        <v>275.43562291178802</v>
      </c>
      <c r="CQ141" s="5">
        <v>195.91513983337299</v>
      </c>
      <c r="CR141" s="1">
        <v>0.71129194460121803</v>
      </c>
      <c r="CS141" s="5">
        <v>132.37794726434399</v>
      </c>
      <c r="CT141" s="1">
        <v>0.48061302261813699</v>
      </c>
      <c r="CU141" s="5">
        <v>66.5602150537634</v>
      </c>
      <c r="CV141" s="5">
        <v>427.83210226254403</v>
      </c>
      <c r="CW141" s="5">
        <v>325.15854277085401</v>
      </c>
      <c r="CX141" s="1">
        <v>0.76001436323101501</v>
      </c>
      <c r="CY141" s="5">
        <v>241.35202999573301</v>
      </c>
      <c r="CZ141" s="1">
        <v>0.56412791073734103</v>
      </c>
      <c r="DA141" s="5">
        <v>82.249462365591398</v>
      </c>
      <c r="DB141" s="5">
        <v>322.61872318210999</v>
      </c>
      <c r="DC141" s="5">
        <v>221.32508422503699</v>
      </c>
      <c r="DD141" s="1">
        <v>0.68602678121723404</v>
      </c>
      <c r="DE141" s="5">
        <v>144.93112647625901</v>
      </c>
      <c r="DF141" s="1">
        <v>0.44923346372072998</v>
      </c>
      <c r="DG141" s="5">
        <v>74.008064516128997</v>
      </c>
      <c r="DH141" s="5">
        <v>227.92734409794301</v>
      </c>
      <c r="DI141" s="5">
        <v>144.316504327068</v>
      </c>
      <c r="DJ141" s="1">
        <v>0.63316889379035601</v>
      </c>
      <c r="DK141" s="5">
        <v>87.500004142292397</v>
      </c>
      <c r="DL141" s="1">
        <v>0.38389428213884103</v>
      </c>
      <c r="DM141" s="5">
        <v>59.320276497695801</v>
      </c>
      <c r="DN141" s="5">
        <v>295.86368261324202</v>
      </c>
      <c r="DO141" s="5">
        <v>174.93680257683499</v>
      </c>
      <c r="DP141" s="1">
        <v>0.59127501230191504</v>
      </c>
      <c r="DQ141" s="5">
        <v>91.847371538255999</v>
      </c>
      <c r="DR141" s="1">
        <v>0.31043814072415399</v>
      </c>
      <c r="DS141" s="5">
        <v>77.757419354838703</v>
      </c>
      <c r="DT141" s="5">
        <v>319.00381559917298</v>
      </c>
      <c r="DU141" s="5">
        <v>199.500376320105</v>
      </c>
      <c r="DV141" s="1">
        <v>0.62538554890132203</v>
      </c>
      <c r="DW141" s="5">
        <v>119.548361344227</v>
      </c>
      <c r="DX141" s="1">
        <v>0.37475527093519001</v>
      </c>
      <c r="DY141" s="5">
        <v>77.456451612903194</v>
      </c>
      <c r="DZ141" s="5">
        <v>526.18978979327699</v>
      </c>
      <c r="EA141" s="5">
        <v>296.26991301285102</v>
      </c>
      <c r="EB141" s="1">
        <v>0.56304762798466002</v>
      </c>
      <c r="EC141" s="5">
        <v>212.00298879050001</v>
      </c>
      <c r="ED141" s="1">
        <v>0.40290213322799301</v>
      </c>
      <c r="EE141" s="5">
        <v>81.843010752688201</v>
      </c>
      <c r="EF141" s="5">
        <v>485.77938744609799</v>
      </c>
      <c r="EG141" s="5">
        <v>255.97737638889501</v>
      </c>
      <c r="EH141" s="1">
        <v>0.52694161795265204</v>
      </c>
      <c r="EI141" s="5">
        <v>163.73542135781199</v>
      </c>
      <c r="EJ141" s="1">
        <v>0.33705716131477498</v>
      </c>
      <c r="EK141" s="5">
        <v>97.014400921659004</v>
      </c>
      <c r="EL141" s="5">
        <v>682.017148176315</v>
      </c>
      <c r="EM141" s="5">
        <v>327.04839779128002</v>
      </c>
      <c r="EN141" s="1">
        <v>0.47953104795941598</v>
      </c>
      <c r="EO141" s="5">
        <v>199.22059409664601</v>
      </c>
      <c r="EP141" s="1">
        <v>0.29210496338596897</v>
      </c>
      <c r="EQ141" s="5">
        <v>114.48838709677401</v>
      </c>
      <c r="ER141" s="5">
        <v>603.34952344782096</v>
      </c>
      <c r="ES141" s="5">
        <v>93.681398329590095</v>
      </c>
      <c r="ET141" s="1">
        <v>0.155268869351634</v>
      </c>
      <c r="EU141" s="5">
        <v>-4.1314596791901002</v>
      </c>
      <c r="EV141" s="1">
        <v>-6.84753947526305E-3</v>
      </c>
      <c r="EW141" s="5">
        <v>114.672043010753</v>
      </c>
      <c r="EX141" s="5">
        <v>368.09279430186598</v>
      </c>
      <c r="EY141" s="5">
        <v>96.626957815848698</v>
      </c>
      <c r="EZ141" s="1">
        <v>0.26250706156613002</v>
      </c>
      <c r="FA141" s="5">
        <v>34.156796181347097</v>
      </c>
      <c r="FB141" s="1">
        <v>9.2793982142817394E-2</v>
      </c>
      <c r="FC141" s="5">
        <v>63.9489247311828</v>
      </c>
      <c r="FD141" s="4">
        <v>334.697362159985</v>
      </c>
      <c r="FE141" s="4">
        <v>237.074344768858</v>
      </c>
      <c r="FF141" s="1">
        <v>0.70832450915922096</v>
      </c>
      <c r="FG141" s="4">
        <v>149.91925356381199</v>
      </c>
      <c r="FH141" s="1">
        <v>0.44792481361759301</v>
      </c>
      <c r="FI141" s="4">
        <v>85.068817204301098</v>
      </c>
      <c r="FJ141" s="4">
        <v>296.14049256417502</v>
      </c>
      <c r="FK141" s="4">
        <v>101.253314436606</v>
      </c>
      <c r="FL141" s="1">
        <v>0.34190972521146701</v>
      </c>
      <c r="FM141" s="4">
        <v>-58.2047140089282</v>
      </c>
      <c r="FN141" s="1">
        <v>-0.19654426014137499</v>
      </c>
      <c r="FO141" s="4">
        <v>146.83863287250401</v>
      </c>
      <c r="FP141" s="4">
        <v>703.26772517433301</v>
      </c>
      <c r="FQ141" s="4">
        <v>521.073682604228</v>
      </c>
      <c r="FR141" s="1">
        <v>0.74093217127952105</v>
      </c>
      <c r="FS141" s="4">
        <v>373.72997726007702</v>
      </c>
      <c r="FT141" s="1">
        <v>0.53141920762456996</v>
      </c>
      <c r="FU141" s="4">
        <v>148.80967741935501</v>
      </c>
      <c r="FV141" s="4">
        <v>550.54606728005297</v>
      </c>
      <c r="FW141" s="4">
        <v>365.64158855210502</v>
      </c>
      <c r="FX141" s="1">
        <v>0.66414349367445402</v>
      </c>
      <c r="FY141" s="4">
        <v>232.43113061855101</v>
      </c>
      <c r="FZ141" s="1">
        <v>0.42218289155504501</v>
      </c>
      <c r="GA141" s="4">
        <v>133.328341013825</v>
      </c>
      <c r="GB141" s="4">
        <v>614.86749821241494</v>
      </c>
      <c r="GC141" s="4">
        <v>374.43717889693897</v>
      </c>
      <c r="GD141" s="1">
        <v>0.60897214438156</v>
      </c>
      <c r="GE141" s="4">
        <v>211.395732882483</v>
      </c>
      <c r="GF141" s="1">
        <v>0.34380697222908602</v>
      </c>
      <c r="GG141" s="4">
        <v>155.213870967742</v>
      </c>
      <c r="GH141" s="4">
        <v>1011.96917723938</v>
      </c>
      <c r="GI141" s="4">
        <v>552.24728940174703</v>
      </c>
      <c r="GJ141" s="1">
        <v>0.54571552357776598</v>
      </c>
      <c r="GK141" s="4">
        <v>375.73841014831203</v>
      </c>
      <c r="GL141" s="1">
        <v>0.37129432259322098</v>
      </c>
      <c r="GM141" s="4">
        <v>178.85741167434699</v>
      </c>
      <c r="GN141" s="4">
        <v>1285.3666716241401</v>
      </c>
      <c r="GO141" s="4">
        <v>420.72979612086999</v>
      </c>
      <c r="GP141" s="1">
        <v>0.32732278299176198</v>
      </c>
      <c r="GQ141" s="4">
        <v>195.08913441745599</v>
      </c>
      <c r="GR141" s="1">
        <v>0.151777028862083</v>
      </c>
      <c r="GS141" s="4">
        <v>229.16043010752699</v>
      </c>
      <c r="GT141" s="4">
        <v>368.09279430186598</v>
      </c>
      <c r="GU141" s="4">
        <v>96.626957815848698</v>
      </c>
      <c r="GV141" s="1">
        <v>0.26250706156613002</v>
      </c>
      <c r="GW141" s="4">
        <v>34.156796181347097</v>
      </c>
      <c r="GX141" s="1">
        <v>9.2793982142817394E-2</v>
      </c>
      <c r="GY141" s="4">
        <v>63.9489247311828</v>
      </c>
    </row>
    <row r="142" spans="1:207" s="8" customFormat="1" x14ac:dyDescent="0.25">
      <c r="A142" s="4" t="s">
        <v>220</v>
      </c>
      <c r="B142" s="4" t="s">
        <v>480</v>
      </c>
      <c r="C142" s="4" t="s">
        <v>481</v>
      </c>
      <c r="D142" s="30" t="s">
        <v>223</v>
      </c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>
        <v>26.921613727637801</v>
      </c>
      <c r="R142" s="5"/>
      <c r="S142" s="5">
        <v>0</v>
      </c>
      <c r="T142" s="5">
        <v>187.27793515296401</v>
      </c>
      <c r="U142" s="5">
        <v>275.80602878713199</v>
      </c>
      <c r="V142" s="5">
        <v>231.35756074568701</v>
      </c>
      <c r="W142" s="5">
        <v>703.68871602182605</v>
      </c>
      <c r="X142" s="5">
        <v>400.58528743653397</v>
      </c>
      <c r="Y142" s="5">
        <v>252.79905279091599</v>
      </c>
      <c r="Z142" s="5">
        <v>247.996541932274</v>
      </c>
      <c r="AA142" s="5">
        <v>266.84934858150501</v>
      </c>
      <c r="AB142" s="5">
        <v>201.98699946600101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26.921613727637801</v>
      </c>
      <c r="AI142" s="5">
        <v>0</v>
      </c>
      <c r="AJ142" s="5">
        <v>463.083963940096</v>
      </c>
      <c r="AK142" s="5">
        <v>935.04627676751295</v>
      </c>
      <c r="AL142" s="5">
        <v>653.38434022745002</v>
      </c>
      <c r="AM142" s="5">
        <v>514.84589051377895</v>
      </c>
      <c r="AN142" s="5">
        <v>201.98699946600101</v>
      </c>
      <c r="AO142" s="5"/>
      <c r="AP142" s="5"/>
      <c r="AQ142" s="5">
        <v>26.921613727637801</v>
      </c>
      <c r="AR142" s="5">
        <v>463.083963940096</v>
      </c>
      <c r="AS142" s="5">
        <v>1588.43061699496</v>
      </c>
      <c r="AT142" s="5">
        <v>716.83288997978002</v>
      </c>
      <c r="AU142" s="5">
        <f t="shared" si="28"/>
        <v>26.921613727637801</v>
      </c>
      <c r="AV142" s="5">
        <f t="shared" si="28"/>
        <v>436.16235021245819</v>
      </c>
      <c r="AW142" s="5">
        <f t="shared" si="29"/>
        <v>1125.346653054864</v>
      </c>
      <c r="AX142" s="5">
        <v>0</v>
      </c>
      <c r="AY142" s="5">
        <v>0</v>
      </c>
      <c r="AZ142" s="5">
        <v>0</v>
      </c>
      <c r="BA142" s="5">
        <v>0</v>
      </c>
      <c r="BB142" s="5">
        <v>26.921613727637801</v>
      </c>
      <c r="BC142" s="5">
        <v>-26.921613727637801</v>
      </c>
      <c r="BD142" s="5">
        <v>0</v>
      </c>
      <c r="BE142" s="5">
        <v>187.27793515296401</v>
      </c>
      <c r="BF142" s="5">
        <v>88.528093634168201</v>
      </c>
      <c r="BG142" s="5">
        <v>-44.448468041445402</v>
      </c>
      <c r="BH142" s="5">
        <v>472.33115527614001</v>
      </c>
      <c r="BI142" s="5">
        <v>-303.10342858529299</v>
      </c>
      <c r="BJ142" s="5">
        <v>-147.78623464561699</v>
      </c>
      <c r="BK142" s="5">
        <v>-4.8025108586417398</v>
      </c>
      <c r="BL142" s="6">
        <v>18.8528066492302</v>
      </c>
      <c r="BM142" s="5" t="s">
        <v>224</v>
      </c>
      <c r="BN142" s="4" t="s">
        <v>224</v>
      </c>
      <c r="BO142" s="7">
        <v>156</v>
      </c>
      <c r="BP142" s="7">
        <v>124</v>
      </c>
      <c r="BQ142" s="4" t="s">
        <v>249</v>
      </c>
      <c r="BR142" s="5"/>
      <c r="BS142" s="5"/>
      <c r="BT142" s="1"/>
      <c r="BU142" s="5"/>
      <c r="BV142" s="1"/>
      <c r="BW142" s="5"/>
      <c r="BX142" s="5"/>
      <c r="BY142" s="5"/>
      <c r="BZ142" s="1"/>
      <c r="CA142" s="5"/>
      <c r="CB142" s="1"/>
      <c r="CC142" s="5"/>
      <c r="CD142" s="5"/>
      <c r="CE142" s="5"/>
      <c r="CF142" s="1"/>
      <c r="CG142" s="5"/>
      <c r="CH142" s="1"/>
      <c r="CI142" s="5"/>
      <c r="CJ142" s="5">
        <v>30.411726697827898</v>
      </c>
      <c r="CK142" s="5">
        <v>30.411726697827898</v>
      </c>
      <c r="CL142" s="1">
        <v>1</v>
      </c>
      <c r="CM142" s="5">
        <v>30.311522267894599</v>
      </c>
      <c r="CN142" s="1">
        <v>0.99670507265408004</v>
      </c>
      <c r="CO142" s="5">
        <v>0</v>
      </c>
      <c r="CP142" s="5"/>
      <c r="CQ142" s="5"/>
      <c r="CR142" s="1"/>
      <c r="CS142" s="5"/>
      <c r="CT142" s="1"/>
      <c r="CU142" s="5"/>
      <c r="CV142" s="5">
        <v>0</v>
      </c>
      <c r="CW142" s="5">
        <v>0</v>
      </c>
      <c r="CX142" s="1"/>
      <c r="CY142" s="5">
        <v>-35.071017331721102</v>
      </c>
      <c r="CZ142" s="1"/>
      <c r="DA142" s="5">
        <v>0</v>
      </c>
      <c r="DB142" s="5">
        <v>187.27793515296401</v>
      </c>
      <c r="DC142" s="5">
        <v>90.859931951171106</v>
      </c>
      <c r="DD142" s="1">
        <v>0.485160902040911</v>
      </c>
      <c r="DE142" s="5">
        <v>74.2021260150524</v>
      </c>
      <c r="DF142" s="1">
        <v>0.39621392640006498</v>
      </c>
      <c r="DG142" s="5">
        <v>16.75</v>
      </c>
      <c r="DH142" s="5">
        <v>275.80602878713199</v>
      </c>
      <c r="DI142" s="5">
        <v>115.09527530583701</v>
      </c>
      <c r="DJ142" s="1">
        <v>0.41730514670753399</v>
      </c>
      <c r="DK142" s="5">
        <v>75.196182488564901</v>
      </c>
      <c r="DL142" s="1">
        <v>0.27264154746451003</v>
      </c>
      <c r="DM142" s="5">
        <v>37.425115207373302</v>
      </c>
      <c r="DN142" s="5">
        <v>231.35756074568701</v>
      </c>
      <c r="DO142" s="5">
        <v>61.327393975153598</v>
      </c>
      <c r="DP142" s="1">
        <v>0.26507624724901901</v>
      </c>
      <c r="DQ142" s="5">
        <v>16.988051421900899</v>
      </c>
      <c r="DR142" s="1">
        <v>7.34276907447797E-2</v>
      </c>
      <c r="DS142" s="5">
        <v>41.673118279569898</v>
      </c>
      <c r="DT142" s="5">
        <v>703.68871602182605</v>
      </c>
      <c r="DU142" s="5">
        <v>488.31729514592797</v>
      </c>
      <c r="DV142" s="1">
        <v>0.693939357030676</v>
      </c>
      <c r="DW142" s="5">
        <v>450.53649872787901</v>
      </c>
      <c r="DX142" s="1">
        <v>0.64024971336033898</v>
      </c>
      <c r="DY142" s="5">
        <v>46.084182795698901</v>
      </c>
      <c r="DZ142" s="5">
        <v>400.58528743653397</v>
      </c>
      <c r="EA142" s="5">
        <v>177.94940520923399</v>
      </c>
      <c r="EB142" s="1">
        <v>0.44422351691442802</v>
      </c>
      <c r="EC142" s="5">
        <v>130.05583883079399</v>
      </c>
      <c r="ED142" s="1">
        <v>0.32466454188335397</v>
      </c>
      <c r="EE142" s="5">
        <v>56.408602150537597</v>
      </c>
      <c r="EF142" s="5">
        <v>252.79905279091599</v>
      </c>
      <c r="EG142" s="5">
        <v>97.0136089389554</v>
      </c>
      <c r="EH142" s="1">
        <v>0.38375780236484103</v>
      </c>
      <c r="EI142" s="5">
        <v>42.554492580912701</v>
      </c>
      <c r="EJ142" s="1">
        <v>0.16833327542610901</v>
      </c>
      <c r="EK142" s="5">
        <v>58.0864055299539</v>
      </c>
      <c r="EL142" s="5">
        <v>247.996541932274</v>
      </c>
      <c r="EM142" s="5">
        <v>169.317357288182</v>
      </c>
      <c r="EN142" s="1">
        <v>0.68274079940365096</v>
      </c>
      <c r="EO142" s="5">
        <v>68.649214708480301</v>
      </c>
      <c r="EP142" s="1">
        <v>0.276815209492831</v>
      </c>
      <c r="EQ142" s="5">
        <v>19.4790322580645</v>
      </c>
      <c r="ER142" s="5">
        <v>266.84934858150501</v>
      </c>
      <c r="ES142" s="5">
        <v>151.294652740635</v>
      </c>
      <c r="ET142" s="1">
        <v>0.56696654327572804</v>
      </c>
      <c r="EU142" s="5">
        <v>178.91313087377401</v>
      </c>
      <c r="EV142" s="1">
        <v>0.67046493395927498</v>
      </c>
      <c r="EW142" s="5">
        <v>29.728494623655902</v>
      </c>
      <c r="EX142" s="5">
        <v>201.98699946600101</v>
      </c>
      <c r="EY142" s="5">
        <v>172.05651944481301</v>
      </c>
      <c r="EZ142" s="1">
        <v>0.85181977008264598</v>
      </c>
      <c r="FA142" s="5">
        <v>175.94227038444001</v>
      </c>
      <c r="FB142" s="1">
        <v>0.87105739898896495</v>
      </c>
      <c r="FC142" s="5">
        <v>14.794623655914</v>
      </c>
      <c r="FD142" s="4">
        <v>0</v>
      </c>
      <c r="FE142" s="4">
        <v>0</v>
      </c>
      <c r="FF142" s="1"/>
      <c r="FG142" s="4">
        <v>0</v>
      </c>
      <c r="FH142" s="1"/>
      <c r="FI142" s="4">
        <v>0</v>
      </c>
      <c r="FJ142" s="4">
        <v>30.411726697827898</v>
      </c>
      <c r="FK142" s="4">
        <v>30.411726697827898</v>
      </c>
      <c r="FL142" s="1">
        <v>1</v>
      </c>
      <c r="FM142" s="4">
        <v>30.311522267894599</v>
      </c>
      <c r="FN142" s="1">
        <v>0.99670507265408004</v>
      </c>
      <c r="FO142" s="4">
        <v>0</v>
      </c>
      <c r="FP142" s="4">
        <v>0</v>
      </c>
      <c r="FQ142" s="4">
        <v>0</v>
      </c>
      <c r="FR142" s="1"/>
      <c r="FS142" s="4">
        <v>-35.071017331721102</v>
      </c>
      <c r="FT142" s="1"/>
      <c r="FU142" s="4">
        <v>0</v>
      </c>
      <c r="FV142" s="4">
        <v>463.083963940096</v>
      </c>
      <c r="FW142" s="4">
        <v>205.955207257008</v>
      </c>
      <c r="FX142" s="1">
        <v>0.44474700765852898</v>
      </c>
      <c r="FY142" s="4">
        <v>149.39830850361699</v>
      </c>
      <c r="FZ142" s="1">
        <v>0.32261602676214302</v>
      </c>
      <c r="GA142" s="4">
        <v>54.175115207373302</v>
      </c>
      <c r="GB142" s="4">
        <v>935.04627676751295</v>
      </c>
      <c r="GC142" s="4">
        <v>549.64468912108202</v>
      </c>
      <c r="GD142" s="1">
        <v>0.58782618869006398</v>
      </c>
      <c r="GE142" s="4">
        <v>467.52455014978</v>
      </c>
      <c r="GF142" s="1">
        <v>0.50000150983545799</v>
      </c>
      <c r="GG142" s="4">
        <v>87.757301075268799</v>
      </c>
      <c r="GH142" s="4">
        <v>653.38434022745002</v>
      </c>
      <c r="GI142" s="4">
        <v>274.96301414818902</v>
      </c>
      <c r="GJ142" s="1">
        <v>0.42082890148924001</v>
      </c>
      <c r="GK142" s="4">
        <v>172.61033141170699</v>
      </c>
      <c r="GL142" s="1">
        <v>0.26417886194153201</v>
      </c>
      <c r="GM142" s="4">
        <v>114.49500768049199</v>
      </c>
      <c r="GN142" s="4">
        <v>514.84589051377895</v>
      </c>
      <c r="GO142" s="4">
        <v>320.61201002881802</v>
      </c>
      <c r="GP142" s="1">
        <v>0.62273394026486195</v>
      </c>
      <c r="GQ142" s="4">
        <v>247.56234558225401</v>
      </c>
      <c r="GR142" s="1">
        <v>0.48084747328021799</v>
      </c>
      <c r="GS142" s="4">
        <v>49.207526881720398</v>
      </c>
      <c r="GT142" s="4">
        <v>201.98699946600101</v>
      </c>
      <c r="GU142" s="4">
        <v>172.05651944481301</v>
      </c>
      <c r="GV142" s="1">
        <v>0.85181977008264598</v>
      </c>
      <c r="GW142" s="4">
        <v>175.94227038444001</v>
      </c>
      <c r="GX142" s="1">
        <v>0.87105739898896495</v>
      </c>
      <c r="GY142" s="4">
        <v>14.794623655914</v>
      </c>
    </row>
    <row r="143" spans="1:207" s="8" customFormat="1" x14ac:dyDescent="0.25">
      <c r="A143" s="4" t="s">
        <v>220</v>
      </c>
      <c r="B143" s="4" t="s">
        <v>482</v>
      </c>
      <c r="C143" s="4" t="s">
        <v>483</v>
      </c>
      <c r="D143" s="30" t="s">
        <v>351</v>
      </c>
      <c r="E143" s="4" t="s">
        <v>352</v>
      </c>
      <c r="F143" s="5"/>
      <c r="G143" s="5"/>
      <c r="H143" s="5"/>
      <c r="I143" s="5">
        <v>84.061320798459903</v>
      </c>
      <c r="J143" s="5">
        <v>123.222058658878</v>
      </c>
      <c r="K143" s="5">
        <v>288.34957344529602</v>
      </c>
      <c r="L143" s="5">
        <v>163.10018315687</v>
      </c>
      <c r="M143" s="5">
        <v>273.686017620786</v>
      </c>
      <c r="N143" s="5">
        <v>330.18764485943802</v>
      </c>
      <c r="O143" s="5">
        <v>236.53275166118999</v>
      </c>
      <c r="P143" s="5">
        <v>209.42402659243001</v>
      </c>
      <c r="Q143" s="5">
        <v>88.434333777534306</v>
      </c>
      <c r="R143" s="5">
        <v>312.07742223074098</v>
      </c>
      <c r="S143" s="5">
        <v>325.43440192284299</v>
      </c>
      <c r="T143" s="5">
        <v>596.52852568577305</v>
      </c>
      <c r="U143" s="5">
        <v>448.30996433978299</v>
      </c>
      <c r="V143" s="5">
        <v>392.55635930631598</v>
      </c>
      <c r="W143" s="5">
        <v>260.59932875988801</v>
      </c>
      <c r="X143" s="5">
        <v>547.62583520384499</v>
      </c>
      <c r="Y143" s="5">
        <v>370.81576926372202</v>
      </c>
      <c r="Z143" s="5">
        <v>413.421692532554</v>
      </c>
      <c r="AA143" s="5">
        <v>298.62007608738003</v>
      </c>
      <c r="AB143" s="5">
        <v>242.17826866739699</v>
      </c>
      <c r="AC143" s="5">
        <v>0</v>
      </c>
      <c r="AD143" s="5">
        <v>84.061320798459903</v>
      </c>
      <c r="AE143" s="5">
        <v>411.571632104174</v>
      </c>
      <c r="AF143" s="5">
        <v>436.78620077765601</v>
      </c>
      <c r="AG143" s="5">
        <v>566.72039652062801</v>
      </c>
      <c r="AH143" s="5">
        <v>297.858360369965</v>
      </c>
      <c r="AI143" s="5">
        <v>637.51182415358403</v>
      </c>
      <c r="AJ143" s="5">
        <v>1044.8384900255601</v>
      </c>
      <c r="AK143" s="5">
        <v>653.15568806620399</v>
      </c>
      <c r="AL143" s="5">
        <v>918.441604467567</v>
      </c>
      <c r="AM143" s="5">
        <v>712.04176861993403</v>
      </c>
      <c r="AN143" s="5">
        <v>242.17826866739699</v>
      </c>
      <c r="AO143" s="5">
        <v>84.061320798459903</v>
      </c>
      <c r="AP143" s="5">
        <v>848.35783288182995</v>
      </c>
      <c r="AQ143" s="5">
        <v>864.57875689059301</v>
      </c>
      <c r="AR143" s="5">
        <v>1682.35031417914</v>
      </c>
      <c r="AS143" s="5">
        <v>1571.5972925337701</v>
      </c>
      <c r="AT143" s="5">
        <v>954.22003728733102</v>
      </c>
      <c r="AU143" s="5">
        <f t="shared" si="28"/>
        <v>16.220924008763063</v>
      </c>
      <c r="AV143" s="5">
        <f t="shared" si="28"/>
        <v>817.771557288547</v>
      </c>
      <c r="AW143" s="5">
        <f t="shared" si="29"/>
        <v>-110.75302164536993</v>
      </c>
      <c r="AX143" s="5">
        <v>110.585834463916</v>
      </c>
      <c r="AY143" s="5">
        <v>56.501627238651601</v>
      </c>
      <c r="AZ143" s="5">
        <v>-93.654893198247706</v>
      </c>
      <c r="BA143" s="5">
        <v>-27.108725068759799</v>
      </c>
      <c r="BB143" s="5">
        <v>-120.989692814896</v>
      </c>
      <c r="BC143" s="5">
        <v>223.64308845320701</v>
      </c>
      <c r="BD143" s="5">
        <v>13.356979692101699</v>
      </c>
      <c r="BE143" s="5">
        <v>271.09412376293</v>
      </c>
      <c r="BF143" s="5">
        <v>-148.21856134599</v>
      </c>
      <c r="BG143" s="5">
        <v>-55.753605033467402</v>
      </c>
      <c r="BH143" s="5">
        <v>-131.957030546428</v>
      </c>
      <c r="BI143" s="5">
        <v>287.02650644395698</v>
      </c>
      <c r="BJ143" s="5">
        <v>-176.81006594012399</v>
      </c>
      <c r="BK143" s="5">
        <v>42.605923268832797</v>
      </c>
      <c r="BL143" s="6">
        <v>-114.801616445175</v>
      </c>
      <c r="BM143" s="5" t="s">
        <v>224</v>
      </c>
      <c r="BN143" s="4" t="s">
        <v>224</v>
      </c>
      <c r="BO143" s="7">
        <v>264</v>
      </c>
      <c r="BP143" s="7">
        <v>125</v>
      </c>
      <c r="BQ143" s="4" t="s">
        <v>249</v>
      </c>
      <c r="BR143" s="5">
        <v>313.381933205248</v>
      </c>
      <c r="BS143" s="5">
        <v>177.31733712692599</v>
      </c>
      <c r="BT143" s="1">
        <v>0.56581863323560699</v>
      </c>
      <c r="BU143" s="5">
        <v>140.159127367689</v>
      </c>
      <c r="BV143" s="1">
        <v>0.44724699325883599</v>
      </c>
      <c r="BW143" s="5">
        <v>21.3333333333333</v>
      </c>
      <c r="BX143" s="5">
        <v>229.307098791063</v>
      </c>
      <c r="BY143" s="5">
        <v>186.84976098184001</v>
      </c>
      <c r="BZ143" s="1">
        <v>0.81484507879143797</v>
      </c>
      <c r="CA143" s="5">
        <v>114.575812952237</v>
      </c>
      <c r="CB143" s="1">
        <v>0.49966099417024301</v>
      </c>
      <c r="CC143" s="5">
        <v>16.706451612903201</v>
      </c>
      <c r="CD143" s="5">
        <v>207.51785925085201</v>
      </c>
      <c r="CE143" s="5">
        <v>116.632023610576</v>
      </c>
      <c r="CF143" s="1">
        <v>0.562033668001505</v>
      </c>
      <c r="CG143" s="5">
        <v>83.8474584618492</v>
      </c>
      <c r="CH143" s="1">
        <v>0.404049361170851</v>
      </c>
      <c r="CI143" s="5">
        <v>23.549462365591399</v>
      </c>
      <c r="CJ143" s="5">
        <v>88.087938229134807</v>
      </c>
      <c r="CK143" s="5">
        <v>-19.6519058171761</v>
      </c>
      <c r="CL143" s="1">
        <v>-0.223094173983928</v>
      </c>
      <c r="CM143" s="5">
        <v>-66.387604529819896</v>
      </c>
      <c r="CN143" s="1">
        <v>-0.75365147447465597</v>
      </c>
      <c r="CO143" s="5">
        <v>23.612903225806502</v>
      </c>
      <c r="CP143" s="5">
        <v>311.92608639788801</v>
      </c>
      <c r="CQ143" s="5">
        <v>216.87010616944499</v>
      </c>
      <c r="CR143" s="1">
        <v>0.69526120329932495</v>
      </c>
      <c r="CS143" s="5">
        <v>163.00969684322001</v>
      </c>
      <c r="CT143" s="1">
        <v>0.52259078016093796</v>
      </c>
      <c r="CU143" s="5">
        <v>34.745161290322599</v>
      </c>
      <c r="CV143" s="5">
        <v>319.82368179232799</v>
      </c>
      <c r="CW143" s="5">
        <v>214.50900557054601</v>
      </c>
      <c r="CX143" s="1">
        <v>0.67071019997147696</v>
      </c>
      <c r="CY143" s="5">
        <v>145.20535981500899</v>
      </c>
      <c r="CZ143" s="1">
        <v>0.45401691019646101</v>
      </c>
      <c r="DA143" s="5">
        <v>38.205376344085998</v>
      </c>
      <c r="DB143" s="5">
        <v>585.53484101597599</v>
      </c>
      <c r="DC143" s="5">
        <v>512.64607164904896</v>
      </c>
      <c r="DD143" s="1">
        <v>0.87551762207615902</v>
      </c>
      <c r="DE143" s="5">
        <v>432.61340655132398</v>
      </c>
      <c r="DF143" s="1">
        <v>0.73883461110646498</v>
      </c>
      <c r="DG143" s="5">
        <v>40.993870967741898</v>
      </c>
      <c r="DH143" s="5">
        <v>439.90431724240602</v>
      </c>
      <c r="DI143" s="5">
        <v>364.98538856781698</v>
      </c>
      <c r="DJ143" s="1">
        <v>0.82969267238787903</v>
      </c>
      <c r="DK143" s="5">
        <v>274.99093275625103</v>
      </c>
      <c r="DL143" s="1">
        <v>0.62511533071570102</v>
      </c>
      <c r="DM143" s="5">
        <v>49.533410138248897</v>
      </c>
      <c r="DN143" s="5">
        <v>378.389301926847</v>
      </c>
      <c r="DO143" s="5">
        <v>234.618400872547</v>
      </c>
      <c r="DP143" s="1">
        <v>0.62004501627771902</v>
      </c>
      <c r="DQ143" s="5">
        <v>152.352733427532</v>
      </c>
      <c r="DR143" s="1">
        <v>0.40263488595400698</v>
      </c>
      <c r="DS143" s="5">
        <v>58.834408602150503</v>
      </c>
      <c r="DT143" s="5">
        <v>248.74166859410801</v>
      </c>
      <c r="DU143" s="5">
        <v>121.343251743365</v>
      </c>
      <c r="DV143" s="1">
        <v>0.48782840619023998</v>
      </c>
      <c r="DW143" s="5">
        <v>11.4549088614136</v>
      </c>
      <c r="DX143" s="1">
        <v>4.6051427274557397E-2</v>
      </c>
      <c r="DY143" s="5">
        <v>66.983870967741893</v>
      </c>
      <c r="DZ143" s="5">
        <v>531.59159816454201</v>
      </c>
      <c r="EA143" s="5">
        <v>435.65014409443501</v>
      </c>
      <c r="EB143" s="1">
        <v>0.81952037165115199</v>
      </c>
      <c r="EC143" s="5">
        <v>333.39390126324901</v>
      </c>
      <c r="ED143" s="1">
        <v>0.62716172041540597</v>
      </c>
      <c r="EE143" s="5">
        <v>65.5881720430108</v>
      </c>
      <c r="EF143" s="5">
        <v>370.89521716653701</v>
      </c>
      <c r="EG143" s="5">
        <v>250.91173622450401</v>
      </c>
      <c r="EH143" s="1">
        <v>0.67650302460449796</v>
      </c>
      <c r="EI143" s="5">
        <v>134.95117688887601</v>
      </c>
      <c r="EJ143" s="1">
        <v>0.36385256709385</v>
      </c>
      <c r="EK143" s="5">
        <v>62.068202764977002</v>
      </c>
      <c r="EL143" s="5">
        <v>408.320205614305</v>
      </c>
      <c r="EM143" s="5">
        <v>287.53577966709599</v>
      </c>
      <c r="EN143" s="1">
        <v>0.70419189575619401</v>
      </c>
      <c r="EO143" s="5">
        <v>171.87799369386499</v>
      </c>
      <c r="EP143" s="1">
        <v>0.42093923183468301</v>
      </c>
      <c r="EQ143" s="5">
        <v>49.9166666666667</v>
      </c>
      <c r="ER143" s="5">
        <v>295.56797848805797</v>
      </c>
      <c r="ES143" s="5">
        <v>160.772903796674</v>
      </c>
      <c r="ET143" s="1">
        <v>0.54394560811048798</v>
      </c>
      <c r="EU143" s="5">
        <v>48.6678599850678</v>
      </c>
      <c r="EV143" s="1">
        <v>0.164658770662581</v>
      </c>
      <c r="EW143" s="5">
        <v>47.965591397849501</v>
      </c>
      <c r="EX143" s="5">
        <v>238.68889763893199</v>
      </c>
      <c r="EY143" s="5">
        <v>154.70463993855299</v>
      </c>
      <c r="EZ143" s="1">
        <v>0.64814342631292898</v>
      </c>
      <c r="FA143" s="5">
        <v>95.475320271455402</v>
      </c>
      <c r="FB143" s="1">
        <v>0.39999899960107199</v>
      </c>
      <c r="FC143" s="5">
        <v>28.458064516128999</v>
      </c>
      <c r="FD143" s="4">
        <v>542.68903199631097</v>
      </c>
      <c r="FE143" s="4">
        <v>364.16709810876603</v>
      </c>
      <c r="FF143" s="1">
        <v>0.67104193495335096</v>
      </c>
      <c r="FG143" s="4">
        <v>254.73494031992499</v>
      </c>
      <c r="FH143" s="1">
        <v>0.46939393520239198</v>
      </c>
      <c r="FI143" s="4">
        <v>38.039784946236601</v>
      </c>
      <c r="FJ143" s="4">
        <v>295.60579747998702</v>
      </c>
      <c r="FK143" s="4">
        <v>96.980117793400296</v>
      </c>
      <c r="FL143" s="1">
        <v>0.32807244857897699</v>
      </c>
      <c r="FM143" s="4">
        <v>17.459853932029301</v>
      </c>
      <c r="FN143" s="1">
        <v>5.9064653267537598E-2</v>
      </c>
      <c r="FO143" s="4">
        <v>47.162365591397801</v>
      </c>
      <c r="FP143" s="4">
        <v>631.74976819021595</v>
      </c>
      <c r="FQ143" s="4">
        <v>431.379111739991</v>
      </c>
      <c r="FR143" s="1">
        <v>0.68283224381034602</v>
      </c>
      <c r="FS143" s="4">
        <v>308.21505665823003</v>
      </c>
      <c r="FT143" s="1">
        <v>0.48787521923621502</v>
      </c>
      <c r="FU143" s="4">
        <v>72.950537634408605</v>
      </c>
      <c r="FV143" s="4">
        <v>1025.4391582583801</v>
      </c>
      <c r="FW143" s="4">
        <v>877.631460216866</v>
      </c>
      <c r="FX143" s="1">
        <v>0.85585912450178503</v>
      </c>
      <c r="FY143" s="4">
        <v>707.60433930757597</v>
      </c>
      <c r="FZ143" s="1">
        <v>0.69005004695683703</v>
      </c>
      <c r="GA143" s="4">
        <v>90.527281105990795</v>
      </c>
      <c r="GB143" s="4">
        <v>627.13097052095497</v>
      </c>
      <c r="GC143" s="4">
        <v>355.96165261591102</v>
      </c>
      <c r="GD143" s="1">
        <v>0.56760337050523202</v>
      </c>
      <c r="GE143" s="4">
        <v>163.807642288946</v>
      </c>
      <c r="GF143" s="1">
        <v>0.261201646847183</v>
      </c>
      <c r="GG143" s="4">
        <v>125.818279569892</v>
      </c>
      <c r="GH143" s="4">
        <v>902.48681533107901</v>
      </c>
      <c r="GI143" s="4">
        <v>686.56188031893998</v>
      </c>
      <c r="GJ143" s="1">
        <v>0.76074449915046505</v>
      </c>
      <c r="GK143" s="4">
        <v>468.34507815212498</v>
      </c>
      <c r="GL143" s="1">
        <v>0.51894949620988295</v>
      </c>
      <c r="GM143" s="4">
        <v>127.656374807988</v>
      </c>
      <c r="GN143" s="4">
        <v>703.88818410236297</v>
      </c>
      <c r="GO143" s="4">
        <v>448.30868346377099</v>
      </c>
      <c r="GP143" s="1">
        <v>0.63690326615651105</v>
      </c>
      <c r="GQ143" s="4">
        <v>220.54585367893301</v>
      </c>
      <c r="GR143" s="1">
        <v>0.31332512558111097</v>
      </c>
      <c r="GS143" s="4">
        <v>97.882258064516094</v>
      </c>
      <c r="GT143" s="4">
        <v>238.68889763893199</v>
      </c>
      <c r="GU143" s="4">
        <v>154.70463993855299</v>
      </c>
      <c r="GV143" s="1">
        <v>0.64814342631292898</v>
      </c>
      <c r="GW143" s="4">
        <v>95.475320271455402</v>
      </c>
      <c r="GX143" s="1">
        <v>0.39999899960107199</v>
      </c>
      <c r="GY143" s="4">
        <v>28.458064516128999</v>
      </c>
    </row>
    <row r="144" spans="1:207" s="8" customFormat="1" x14ac:dyDescent="0.25">
      <c r="A144" s="4" t="s">
        <v>220</v>
      </c>
      <c r="B144" s="4" t="s">
        <v>484</v>
      </c>
      <c r="C144" s="4" t="s">
        <v>485</v>
      </c>
      <c r="D144" s="30" t="s">
        <v>232</v>
      </c>
      <c r="E144" s="4"/>
      <c r="F144" s="5">
        <v>785.16074912956196</v>
      </c>
      <c r="G144" s="5">
        <v>786.245209110735</v>
      </c>
      <c r="H144" s="5">
        <v>737.4286146362</v>
      </c>
      <c r="I144" s="5">
        <v>820.72477627100704</v>
      </c>
      <c r="J144" s="5">
        <v>823.87104384514703</v>
      </c>
      <c r="K144" s="5">
        <v>724.81989186866497</v>
      </c>
      <c r="L144" s="5">
        <v>713.99633124488605</v>
      </c>
      <c r="M144" s="5">
        <v>805.59016399567099</v>
      </c>
      <c r="N144" s="5">
        <v>947.03561717492005</v>
      </c>
      <c r="O144" s="5">
        <v>894.76012373187598</v>
      </c>
      <c r="P144" s="5">
        <v>676.72920221960703</v>
      </c>
      <c r="Q144" s="5">
        <v>687.47778458026403</v>
      </c>
      <c r="R144" s="5">
        <v>540.47163426849602</v>
      </c>
      <c r="S144" s="5">
        <v>453.39899518742999</v>
      </c>
      <c r="T144" s="5">
        <v>442.43551307144799</v>
      </c>
      <c r="U144" s="5">
        <v>320.04758300073098</v>
      </c>
      <c r="V144" s="5">
        <v>440.80693602868701</v>
      </c>
      <c r="W144" s="5">
        <v>318.47665262085201</v>
      </c>
      <c r="X144" s="5">
        <v>386.08826834380801</v>
      </c>
      <c r="Y144" s="5">
        <v>426.09034406951901</v>
      </c>
      <c r="Z144" s="5">
        <v>610.13119044060602</v>
      </c>
      <c r="AA144" s="5">
        <v>477.695504303289</v>
      </c>
      <c r="AB144" s="5">
        <v>262.07002615501301</v>
      </c>
      <c r="AC144" s="5">
        <v>1571.4059582402999</v>
      </c>
      <c r="AD144" s="5">
        <v>1558.15339090721</v>
      </c>
      <c r="AE144" s="5">
        <v>1548.6909357138099</v>
      </c>
      <c r="AF144" s="5">
        <v>1519.58649524056</v>
      </c>
      <c r="AG144" s="5">
        <v>1841.7957409067999</v>
      </c>
      <c r="AH144" s="5">
        <v>1364.20698679987</v>
      </c>
      <c r="AI144" s="5">
        <v>993.87062945592595</v>
      </c>
      <c r="AJ144" s="5">
        <v>762.483096072178</v>
      </c>
      <c r="AK144" s="5">
        <v>759.28358864953998</v>
      </c>
      <c r="AL144" s="5">
        <v>812.17861241332696</v>
      </c>
      <c r="AM144" s="5">
        <v>1087.8266947438999</v>
      </c>
      <c r="AN144" s="5">
        <v>262.07002615501301</v>
      </c>
      <c r="AO144" s="5">
        <v>3129.5593491475001</v>
      </c>
      <c r="AP144" s="5">
        <v>3068.2774309543702</v>
      </c>
      <c r="AQ144" s="5">
        <v>3206.0027277066702</v>
      </c>
      <c r="AR144" s="5">
        <v>1756.3537255281001</v>
      </c>
      <c r="AS144" s="5">
        <v>1571.46220106287</v>
      </c>
      <c r="AT144" s="5">
        <v>1349.89672089891</v>
      </c>
      <c r="AU144" s="5">
        <f t="shared" si="28"/>
        <v>137.72529675229998</v>
      </c>
      <c r="AV144" s="5">
        <f t="shared" si="28"/>
        <v>-1449.6490021785701</v>
      </c>
      <c r="AW144" s="5">
        <f t="shared" si="29"/>
        <v>-184.89152446523008</v>
      </c>
      <c r="AX144" s="5">
        <v>91.593832750785495</v>
      </c>
      <c r="AY144" s="5">
        <v>141.445453179249</v>
      </c>
      <c r="AZ144" s="5">
        <v>-52.2754934430437</v>
      </c>
      <c r="BA144" s="5">
        <v>-218.030921512269</v>
      </c>
      <c r="BB144" s="5">
        <v>10.7485823606563</v>
      </c>
      <c r="BC144" s="5">
        <v>-147.00615031176699</v>
      </c>
      <c r="BD144" s="5">
        <v>-87.072639081066896</v>
      </c>
      <c r="BE144" s="5">
        <v>-10.9634821159819</v>
      </c>
      <c r="BF144" s="5">
        <v>-122.387930070717</v>
      </c>
      <c r="BG144" s="5">
        <v>120.759353027957</v>
      </c>
      <c r="BH144" s="5">
        <v>-122.330283407835</v>
      </c>
      <c r="BI144" s="5">
        <v>67.611615722955506</v>
      </c>
      <c r="BJ144" s="5">
        <v>40.002075725710696</v>
      </c>
      <c r="BK144" s="5">
        <v>184.04084637108801</v>
      </c>
      <c r="BL144" s="6">
        <v>-132.43568613731699</v>
      </c>
      <c r="BM144" s="5" t="s">
        <v>344</v>
      </c>
      <c r="BN144" s="4" t="s">
        <v>344</v>
      </c>
      <c r="BO144" s="7">
        <v>240</v>
      </c>
      <c r="BP144" s="7">
        <v>126</v>
      </c>
      <c r="BQ144" s="4" t="s">
        <v>249</v>
      </c>
      <c r="BR144" s="5">
        <v>961.41353656848003</v>
      </c>
      <c r="BS144" s="5">
        <v>546.98473838726295</v>
      </c>
      <c r="BT144" s="1">
        <v>0.56893804547373605</v>
      </c>
      <c r="BU144" s="5">
        <v>375.36191907733701</v>
      </c>
      <c r="BV144" s="1">
        <v>0.39042712090064302</v>
      </c>
      <c r="BW144" s="5">
        <v>164.484731182796</v>
      </c>
      <c r="BX144" s="5">
        <v>965.67179288315504</v>
      </c>
      <c r="BY144" s="5">
        <v>538.61123431283704</v>
      </c>
      <c r="BZ144" s="1">
        <v>0.55775806882039403</v>
      </c>
      <c r="CA144" s="5">
        <v>374.41119521974099</v>
      </c>
      <c r="CB144" s="1">
        <v>0.38772096066084899</v>
      </c>
      <c r="CC144" s="5">
        <v>161.21827956989199</v>
      </c>
      <c r="CD144" s="5">
        <v>741.77156108662803</v>
      </c>
      <c r="CE144" s="5">
        <v>350.65435672835002</v>
      </c>
      <c r="CF144" s="1">
        <v>0.472725533201452</v>
      </c>
      <c r="CG144" s="5">
        <v>184.244456593395</v>
      </c>
      <c r="CH144" s="1">
        <v>0.24838436286704499</v>
      </c>
      <c r="CI144" s="5">
        <v>154.64462365591399</v>
      </c>
      <c r="CJ144" s="5">
        <v>759.656239159037</v>
      </c>
      <c r="CK144" s="5">
        <v>459.84132773899302</v>
      </c>
      <c r="CL144" s="1">
        <v>0.60532817876682099</v>
      </c>
      <c r="CM144" s="5">
        <v>302.97549093918599</v>
      </c>
      <c r="CN144" s="1">
        <v>0.39883236037735798</v>
      </c>
      <c r="CO144" s="5">
        <v>152.04619815668201</v>
      </c>
      <c r="CP144" s="5">
        <v>599.46199777297102</v>
      </c>
      <c r="CQ144" s="5">
        <v>396.96124730173699</v>
      </c>
      <c r="CR144" s="1">
        <v>0.66219585023982597</v>
      </c>
      <c r="CS144" s="5">
        <v>271.48486610366098</v>
      </c>
      <c r="CT144" s="1">
        <v>0.45288086169305197</v>
      </c>
      <c r="CU144" s="5">
        <v>133.27150537634401</v>
      </c>
      <c r="CV144" s="5">
        <v>490.25775126765598</v>
      </c>
      <c r="CW144" s="5">
        <v>296.84109163569798</v>
      </c>
      <c r="CX144" s="1">
        <v>0.60547964997628001</v>
      </c>
      <c r="CY144" s="5">
        <v>83.809136920119897</v>
      </c>
      <c r="CZ144" s="1">
        <v>0.1709491317647</v>
      </c>
      <c r="DA144" s="5">
        <v>109.61290322580599</v>
      </c>
      <c r="DB144" s="5">
        <v>463.92275611255297</v>
      </c>
      <c r="DC144" s="5">
        <v>276.69402751747498</v>
      </c>
      <c r="DD144" s="1">
        <v>0.59642262396446399</v>
      </c>
      <c r="DE144" s="5">
        <v>256.51407622597401</v>
      </c>
      <c r="DF144" s="1">
        <v>0.55292410826198102</v>
      </c>
      <c r="DG144" s="5">
        <v>104.84623655914</v>
      </c>
      <c r="DH144" s="5">
        <v>327.82005729081902</v>
      </c>
      <c r="DI144" s="5">
        <v>137.010460362309</v>
      </c>
      <c r="DJ144" s="1">
        <v>0.41794410474635202</v>
      </c>
      <c r="DK144" s="5">
        <v>40.206264007558801</v>
      </c>
      <c r="DL144" s="1">
        <v>0.12264735824840201</v>
      </c>
      <c r="DM144" s="5">
        <v>103.967741935484</v>
      </c>
      <c r="DN144" s="5">
        <v>429.53562823720802</v>
      </c>
      <c r="DO144" s="5">
        <v>264.90609252807297</v>
      </c>
      <c r="DP144" s="1">
        <v>0.61672670463969104</v>
      </c>
      <c r="DQ144" s="5">
        <v>168.111974880188</v>
      </c>
      <c r="DR144" s="1">
        <v>0.39138074662190497</v>
      </c>
      <c r="DS144" s="5">
        <v>93.687634408602193</v>
      </c>
      <c r="DT144" s="5">
        <v>292.85527709878397</v>
      </c>
      <c r="DU144" s="5">
        <v>129.747929498708</v>
      </c>
      <c r="DV144" s="1">
        <v>0.44304453306792202</v>
      </c>
      <c r="DW144" s="5">
        <v>36.000697947146598</v>
      </c>
      <c r="DX144" s="1">
        <v>0.12292999567497299</v>
      </c>
      <c r="DY144" s="5">
        <v>87.297849462365605</v>
      </c>
      <c r="DZ144" s="5">
        <v>366.66766911717298</v>
      </c>
      <c r="EA144" s="5">
        <v>202.625764205677</v>
      </c>
      <c r="EB144" s="1">
        <v>0.55261420973804198</v>
      </c>
      <c r="EC144" s="5">
        <v>115.32463053287699</v>
      </c>
      <c r="ED144" s="1">
        <v>0.314520859748951</v>
      </c>
      <c r="EE144" s="5">
        <v>91.435483870967701</v>
      </c>
      <c r="EF144" s="5">
        <v>420.86090931432301</v>
      </c>
      <c r="EG144" s="5">
        <v>201.92561313005899</v>
      </c>
      <c r="EH144" s="1">
        <v>0.47979179976358799</v>
      </c>
      <c r="EI144" s="5">
        <v>100.801340648875</v>
      </c>
      <c r="EJ144" s="1">
        <v>0.239512243636746</v>
      </c>
      <c r="EK144" s="5">
        <v>101.078571428571</v>
      </c>
      <c r="EL144" s="5">
        <v>610.31547003777496</v>
      </c>
      <c r="EM144" s="5">
        <v>331.28469926043101</v>
      </c>
      <c r="EN144" s="1">
        <v>0.54280894967307103</v>
      </c>
      <c r="EO144" s="5">
        <v>221.04308781680001</v>
      </c>
      <c r="EP144" s="1">
        <v>0.36217841209746598</v>
      </c>
      <c r="EQ144" s="5">
        <v>105.47720430107501</v>
      </c>
      <c r="ER144" s="5">
        <v>476.21169572954801</v>
      </c>
      <c r="ES144" s="5">
        <v>248.64686519406499</v>
      </c>
      <c r="ET144" s="1">
        <v>0.522135150026382</v>
      </c>
      <c r="EU144" s="5">
        <v>146.02606727091401</v>
      </c>
      <c r="EV144" s="1">
        <v>0.30664107702605797</v>
      </c>
      <c r="EW144" s="5">
        <v>101.339784946237</v>
      </c>
      <c r="EX144" s="5">
        <v>257.34052982745101</v>
      </c>
      <c r="EY144" s="5">
        <v>111.250420934589</v>
      </c>
      <c r="EZ144" s="1">
        <v>0.43230819882582799</v>
      </c>
      <c r="FA144" s="5">
        <v>6.4943161930556599</v>
      </c>
      <c r="FB144" s="1">
        <v>2.5236274275995899E-2</v>
      </c>
      <c r="FC144" s="5">
        <v>65.030107526881693</v>
      </c>
      <c r="FD144" s="4">
        <v>1927.0853294516401</v>
      </c>
      <c r="FE144" s="4">
        <v>1085.5959727001</v>
      </c>
      <c r="FF144" s="1">
        <v>0.56333570501987695</v>
      </c>
      <c r="FG144" s="4">
        <v>749.773114297078</v>
      </c>
      <c r="FH144" s="1">
        <v>0.38907105089655297</v>
      </c>
      <c r="FI144" s="4">
        <v>325.70301075268799</v>
      </c>
      <c r="FJ144" s="4">
        <v>1501.4278002456699</v>
      </c>
      <c r="FK144" s="4">
        <v>810.49568446734202</v>
      </c>
      <c r="FL144" s="1">
        <v>0.53981662277382103</v>
      </c>
      <c r="FM144" s="4">
        <v>487.21994753258099</v>
      </c>
      <c r="FN144" s="1">
        <v>0.32450441336763702</v>
      </c>
      <c r="FO144" s="4">
        <v>306.69082181259603</v>
      </c>
      <c r="FP144" s="4">
        <v>1089.7197490406299</v>
      </c>
      <c r="FQ144" s="4">
        <v>693.80233893743502</v>
      </c>
      <c r="FR144" s="1">
        <v>0.63667960459397799</v>
      </c>
      <c r="FS144" s="4">
        <v>355.29400302378099</v>
      </c>
      <c r="FT144" s="1">
        <v>0.32604162981957302</v>
      </c>
      <c r="FU144" s="4">
        <v>242.88440860215101</v>
      </c>
      <c r="FV144" s="4">
        <v>791.742813403372</v>
      </c>
      <c r="FW144" s="4">
        <v>413.70448787978398</v>
      </c>
      <c r="FX144" s="1">
        <v>0.52252383081501097</v>
      </c>
      <c r="FY144" s="4">
        <v>296.72034023353302</v>
      </c>
      <c r="FZ144" s="1">
        <v>0.37476859304608701</v>
      </c>
      <c r="GA144" s="4">
        <v>208.813978494624</v>
      </c>
      <c r="GB144" s="4">
        <v>722.39090533599199</v>
      </c>
      <c r="GC144" s="4">
        <v>394.65402202678098</v>
      </c>
      <c r="GD144" s="1">
        <v>0.54631643215832404</v>
      </c>
      <c r="GE144" s="4">
        <v>204.11267282733399</v>
      </c>
      <c r="GF144" s="1">
        <v>0.28255155390196801</v>
      </c>
      <c r="GG144" s="4">
        <v>180.98548387096801</v>
      </c>
      <c r="GH144" s="4">
        <v>787.52857843149695</v>
      </c>
      <c r="GI144" s="4">
        <v>404.55137733573599</v>
      </c>
      <c r="GJ144" s="1">
        <v>0.51369739259681502</v>
      </c>
      <c r="GK144" s="4">
        <v>216.12597118175199</v>
      </c>
      <c r="GL144" s="1">
        <v>0.274435718399205</v>
      </c>
      <c r="GM144" s="4">
        <v>192.514055299539</v>
      </c>
      <c r="GN144" s="4">
        <v>1086.52716576732</v>
      </c>
      <c r="GO144" s="4">
        <v>579.93156445449597</v>
      </c>
      <c r="GP144" s="1">
        <v>0.53374787370819199</v>
      </c>
      <c r="GQ144" s="4">
        <v>367.06915508771402</v>
      </c>
      <c r="GR144" s="1">
        <v>0.337837070855457</v>
      </c>
      <c r="GS144" s="4">
        <v>206.81698924731199</v>
      </c>
      <c r="GT144" s="4">
        <v>257.34052982745101</v>
      </c>
      <c r="GU144" s="4">
        <v>111.250420934589</v>
      </c>
      <c r="GV144" s="1">
        <v>0.43230819882582799</v>
      </c>
      <c r="GW144" s="4">
        <v>6.4943161930556599</v>
      </c>
      <c r="GX144" s="1">
        <v>2.5236274275995899E-2</v>
      </c>
      <c r="GY144" s="4">
        <v>65.030107526881693</v>
      </c>
    </row>
    <row r="145" spans="1:207" s="8" customFormat="1" x14ac:dyDescent="0.25">
      <c r="A145" s="4" t="s">
        <v>220</v>
      </c>
      <c r="B145" s="4" t="s">
        <v>486</v>
      </c>
      <c r="C145" s="4" t="s">
        <v>487</v>
      </c>
      <c r="D145" s="30" t="s">
        <v>232</v>
      </c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>
        <v>2.9748571240799202</v>
      </c>
      <c r="V145" s="5">
        <v>130.96325838904701</v>
      </c>
      <c r="W145" s="5">
        <v>150.81288898091401</v>
      </c>
      <c r="X145" s="5">
        <v>722.34037026236899</v>
      </c>
      <c r="Y145" s="5">
        <v>533.56631288998904</v>
      </c>
      <c r="Z145" s="5">
        <v>629.97470786280405</v>
      </c>
      <c r="AA145" s="5">
        <v>443.56954986151902</v>
      </c>
      <c r="AB145" s="5">
        <v>334.61020865685703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2.9748571240799202</v>
      </c>
      <c r="AK145" s="5">
        <v>281.776147369961</v>
      </c>
      <c r="AL145" s="5">
        <v>1255.9066831523601</v>
      </c>
      <c r="AM145" s="5">
        <v>1073.54425772432</v>
      </c>
      <c r="AN145" s="5">
        <v>334.61020865685703</v>
      </c>
      <c r="AO145" s="5"/>
      <c r="AP145" s="5"/>
      <c r="AQ145" s="5"/>
      <c r="AR145" s="5">
        <v>2.9748571240799202</v>
      </c>
      <c r="AS145" s="5">
        <v>1537.68283052232</v>
      </c>
      <c r="AT145" s="5">
        <v>1408.1544663811801</v>
      </c>
      <c r="AU145" s="5">
        <f t="shared" si="28"/>
        <v>0</v>
      </c>
      <c r="AV145" s="5">
        <f t="shared" si="28"/>
        <v>2.9748571240799202</v>
      </c>
      <c r="AW145" s="5">
        <f t="shared" si="29"/>
        <v>1534.70797339824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2.9748571240799202</v>
      </c>
      <c r="BG145" s="5">
        <v>127.988401264967</v>
      </c>
      <c r="BH145" s="5">
        <v>19.849630591867001</v>
      </c>
      <c r="BI145" s="5">
        <v>571.52748128145504</v>
      </c>
      <c r="BJ145" s="5">
        <v>-188.77405737238001</v>
      </c>
      <c r="BK145" s="5">
        <v>96.408394972815003</v>
      </c>
      <c r="BL145" s="6">
        <v>-186.405158001285</v>
      </c>
      <c r="BM145" s="5" t="s">
        <v>344</v>
      </c>
      <c r="BN145" s="4" t="s">
        <v>344</v>
      </c>
      <c r="BO145" s="7">
        <v>314</v>
      </c>
      <c r="BP145" s="7">
        <v>127</v>
      </c>
      <c r="BQ145" s="4" t="s">
        <v>249</v>
      </c>
      <c r="BR145" s="5"/>
      <c r="BS145" s="5"/>
      <c r="BT145" s="1"/>
      <c r="BU145" s="5"/>
      <c r="BV145" s="1"/>
      <c r="BW145" s="5"/>
      <c r="BX145" s="5"/>
      <c r="BY145" s="5"/>
      <c r="BZ145" s="1"/>
      <c r="CA145" s="5"/>
      <c r="CB145" s="1"/>
      <c r="CC145" s="5"/>
      <c r="CD145" s="5"/>
      <c r="CE145" s="5"/>
      <c r="CF145" s="1"/>
      <c r="CG145" s="5"/>
      <c r="CH145" s="1"/>
      <c r="CI145" s="5"/>
      <c r="CJ145" s="5"/>
      <c r="CK145" s="5"/>
      <c r="CL145" s="1"/>
      <c r="CM145" s="5"/>
      <c r="CN145" s="1"/>
      <c r="CO145" s="5"/>
      <c r="CP145" s="5"/>
      <c r="CQ145" s="5"/>
      <c r="CR145" s="1"/>
      <c r="CS145" s="5"/>
      <c r="CT145" s="1"/>
      <c r="CU145" s="5"/>
      <c r="CV145" s="5"/>
      <c r="CW145" s="5"/>
      <c r="CX145" s="1"/>
      <c r="CY145" s="5"/>
      <c r="CZ145" s="1"/>
      <c r="DA145" s="5"/>
      <c r="DB145" s="5"/>
      <c r="DC145" s="5"/>
      <c r="DD145" s="1"/>
      <c r="DE145" s="5"/>
      <c r="DF145" s="1"/>
      <c r="DG145" s="5"/>
      <c r="DH145" s="5">
        <v>2.9748571240799202</v>
      </c>
      <c r="DI145" s="5">
        <v>-3.2046063354363801</v>
      </c>
      <c r="DJ145" s="1">
        <v>-1.0772303346929699</v>
      </c>
      <c r="DK145" s="5">
        <v>-4.4488889327024204</v>
      </c>
      <c r="DL145" s="1">
        <v>-1.49549667333298</v>
      </c>
      <c r="DM145" s="5">
        <v>1.45161290322581</v>
      </c>
      <c r="DN145" s="5">
        <v>130.96325838904701</v>
      </c>
      <c r="DO145" s="5">
        <v>-20.007549963653702</v>
      </c>
      <c r="DP145" s="1">
        <v>-0.152772237112627</v>
      </c>
      <c r="DQ145" s="5">
        <v>-54.440821201158798</v>
      </c>
      <c r="DR145" s="1">
        <v>-0.41569537800772999</v>
      </c>
      <c r="DS145" s="5">
        <v>36.068817204301098</v>
      </c>
      <c r="DT145" s="5">
        <v>150.81288898091401</v>
      </c>
      <c r="DU145" s="5">
        <v>-166.55798279144199</v>
      </c>
      <c r="DV145" s="1">
        <v>-1.1044015131393701</v>
      </c>
      <c r="DW145" s="5">
        <v>-227.75131196439699</v>
      </c>
      <c r="DX145" s="1">
        <v>-1.5101581403511199</v>
      </c>
      <c r="DY145" s="5">
        <v>69.077419354838696</v>
      </c>
      <c r="DZ145" s="5">
        <v>722.31465139734996</v>
      </c>
      <c r="EA145" s="5">
        <v>348.106040021311</v>
      </c>
      <c r="EB145" s="1">
        <v>0.48193130147351199</v>
      </c>
      <c r="EC145" s="5">
        <v>262.77791395993</v>
      </c>
      <c r="ED145" s="1">
        <v>0.36379978372524202</v>
      </c>
      <c r="EE145" s="5">
        <v>86.540860215053797</v>
      </c>
      <c r="EF145" s="5">
        <v>533.50642371048195</v>
      </c>
      <c r="EG145" s="5">
        <v>206.073523416824</v>
      </c>
      <c r="EH145" s="1">
        <v>0.38626249705412002</v>
      </c>
      <c r="EI145" s="5">
        <v>117.95182958017</v>
      </c>
      <c r="EJ145" s="1">
        <v>0.221087927601371</v>
      </c>
      <c r="EK145" s="5">
        <v>79.925115207373295</v>
      </c>
      <c r="EL145" s="5">
        <v>629.973620433934</v>
      </c>
      <c r="EM145" s="5">
        <v>127.47014728674399</v>
      </c>
      <c r="EN145" s="1">
        <v>0.202342039653884</v>
      </c>
      <c r="EO145" s="5">
        <v>31.203436153716599</v>
      </c>
      <c r="EP145" s="1">
        <v>4.9531337728432698E-2</v>
      </c>
      <c r="EQ145" s="5">
        <v>99.123655913978496</v>
      </c>
      <c r="ER145" s="5">
        <v>443.56674787942802</v>
      </c>
      <c r="ES145" s="5">
        <v>74.983700079157401</v>
      </c>
      <c r="ET145" s="1">
        <v>0.169047162434141</v>
      </c>
      <c r="EU145" s="5">
        <v>-206.402374143553</v>
      </c>
      <c r="EV145" s="1">
        <v>-0.46532427223254802</v>
      </c>
      <c r="EW145" s="5">
        <v>75.853763440860206</v>
      </c>
      <c r="EX145" s="5">
        <v>334.59928454767601</v>
      </c>
      <c r="EY145" s="5">
        <v>136.56648941196599</v>
      </c>
      <c r="EZ145" s="1">
        <v>0.40814937663892997</v>
      </c>
      <c r="FA145" s="5">
        <v>105.14546718077101</v>
      </c>
      <c r="FB145" s="1">
        <v>0.31424295279922798</v>
      </c>
      <c r="FC145" s="5">
        <v>39.668817204301099</v>
      </c>
      <c r="FD145" s="4">
        <v>0</v>
      </c>
      <c r="FE145" s="4">
        <v>0</v>
      </c>
      <c r="FF145" s="1"/>
      <c r="FG145" s="4">
        <v>0</v>
      </c>
      <c r="FH145" s="1"/>
      <c r="FI145" s="4">
        <v>0</v>
      </c>
      <c r="FJ145" s="4">
        <v>0</v>
      </c>
      <c r="FK145" s="4">
        <v>0</v>
      </c>
      <c r="FL145" s="1"/>
      <c r="FM145" s="4">
        <v>0</v>
      </c>
      <c r="FN145" s="1"/>
      <c r="FO145" s="4">
        <v>0</v>
      </c>
      <c r="FP145" s="4">
        <v>0</v>
      </c>
      <c r="FQ145" s="4">
        <v>0</v>
      </c>
      <c r="FR145" s="1"/>
      <c r="FS145" s="4">
        <v>0</v>
      </c>
      <c r="FT145" s="1"/>
      <c r="FU145" s="4">
        <v>0</v>
      </c>
      <c r="FV145" s="4">
        <v>2.9748571240799202</v>
      </c>
      <c r="FW145" s="4">
        <v>-3.2046063354363801</v>
      </c>
      <c r="FX145" s="1">
        <v>-1.0772303346929699</v>
      </c>
      <c r="FY145" s="4">
        <v>-4.4488889327024204</v>
      </c>
      <c r="FZ145" s="1">
        <v>-1.49549667333298</v>
      </c>
      <c r="GA145" s="4">
        <v>1.45161290322581</v>
      </c>
      <c r="GB145" s="4">
        <v>281.776147369961</v>
      </c>
      <c r="GC145" s="4">
        <v>-186.56553275509501</v>
      </c>
      <c r="GD145" s="1">
        <v>-0.66210548513938705</v>
      </c>
      <c r="GE145" s="4">
        <v>-282.19213316555602</v>
      </c>
      <c r="GF145" s="1">
        <v>-1.0014762988261401</v>
      </c>
      <c r="GG145" s="4">
        <v>105.14623655913999</v>
      </c>
      <c r="GH145" s="4">
        <v>1255.82107510783</v>
      </c>
      <c r="GI145" s="4">
        <v>554.17956343813501</v>
      </c>
      <c r="GJ145" s="1">
        <v>0.44128863133671298</v>
      </c>
      <c r="GK145" s="4">
        <v>380.72974354009898</v>
      </c>
      <c r="GL145" s="1">
        <v>0.30317196540710001</v>
      </c>
      <c r="GM145" s="4">
        <v>166.46597542242699</v>
      </c>
      <c r="GN145" s="4">
        <v>1073.54036831336</v>
      </c>
      <c r="GO145" s="4">
        <v>202.453847365901</v>
      </c>
      <c r="GP145" s="1">
        <v>0.18858522077188</v>
      </c>
      <c r="GQ145" s="4">
        <v>-175.198937989836</v>
      </c>
      <c r="GR145" s="1">
        <v>-0.163197345121815</v>
      </c>
      <c r="GS145" s="4">
        <v>174.97741935483899</v>
      </c>
      <c r="GT145" s="4">
        <v>334.59928454767601</v>
      </c>
      <c r="GU145" s="4">
        <v>136.56648941196599</v>
      </c>
      <c r="GV145" s="1">
        <v>0.40814937663892997</v>
      </c>
      <c r="GW145" s="4">
        <v>105.14546718077101</v>
      </c>
      <c r="GX145" s="1">
        <v>0.31424295279922798</v>
      </c>
      <c r="GY145" s="4">
        <v>39.668817204301099</v>
      </c>
    </row>
    <row r="146" spans="1:207" s="8" customFormat="1" x14ac:dyDescent="0.25">
      <c r="A146" s="4" t="s">
        <v>220</v>
      </c>
      <c r="B146" s="4" t="s">
        <v>488</v>
      </c>
      <c r="C146" s="4" t="s">
        <v>489</v>
      </c>
      <c r="D146" s="30" t="s">
        <v>351</v>
      </c>
      <c r="E146" s="4" t="s">
        <v>352</v>
      </c>
      <c r="F146" s="5"/>
      <c r="G146" s="5"/>
      <c r="H146" s="5"/>
      <c r="I146" s="5"/>
      <c r="J146" s="5">
        <v>0</v>
      </c>
      <c r="K146" s="5">
        <v>7.3104684025334299</v>
      </c>
      <c r="L146" s="5">
        <v>79.722835295186698</v>
      </c>
      <c r="M146" s="5">
        <v>215.799781270582</v>
      </c>
      <c r="N146" s="5">
        <v>304.88108929364398</v>
      </c>
      <c r="O146" s="5">
        <v>152.77831501043701</v>
      </c>
      <c r="P146" s="5">
        <v>225.81070480297899</v>
      </c>
      <c r="Q146" s="5">
        <v>198.51362148347201</v>
      </c>
      <c r="R146" s="5">
        <v>206.958918487304</v>
      </c>
      <c r="S146" s="5">
        <v>510.40398785409701</v>
      </c>
      <c r="T146" s="5">
        <v>792.62173239507501</v>
      </c>
      <c r="U146" s="5">
        <v>675.04651088676906</v>
      </c>
      <c r="V146" s="5">
        <v>480.40078315045298</v>
      </c>
      <c r="W146" s="5">
        <v>387.73329085192802</v>
      </c>
      <c r="X146" s="5">
        <v>465.223592300093</v>
      </c>
      <c r="Y146" s="5">
        <v>177.43763730904999</v>
      </c>
      <c r="Z146" s="5">
        <v>176.63830536415699</v>
      </c>
      <c r="AA146" s="5">
        <v>213.596159615891</v>
      </c>
      <c r="AB146" s="5">
        <v>202.45726175840801</v>
      </c>
      <c r="AC146" s="5">
        <v>0</v>
      </c>
      <c r="AD146" s="5">
        <v>0</v>
      </c>
      <c r="AE146" s="5">
        <v>7.3104684025334299</v>
      </c>
      <c r="AF146" s="5">
        <v>295.522616565769</v>
      </c>
      <c r="AG146" s="5">
        <v>457.65940430408102</v>
      </c>
      <c r="AH146" s="5">
        <v>424.32432628645103</v>
      </c>
      <c r="AI146" s="5">
        <v>717.36290634140096</v>
      </c>
      <c r="AJ146" s="5">
        <v>1467.66824328184</v>
      </c>
      <c r="AK146" s="5">
        <v>868.134074002381</v>
      </c>
      <c r="AL146" s="5">
        <v>642.66122960914299</v>
      </c>
      <c r="AM146" s="5">
        <v>390.23446498004898</v>
      </c>
      <c r="AN146" s="5">
        <v>202.45726175840801</v>
      </c>
      <c r="AO146" s="5"/>
      <c r="AP146" s="5">
        <v>302.83308496830301</v>
      </c>
      <c r="AQ146" s="5">
        <v>881.98373059053199</v>
      </c>
      <c r="AR146" s="5">
        <v>2185.0311496232398</v>
      </c>
      <c r="AS146" s="5">
        <v>1510.79530361152</v>
      </c>
      <c r="AT146" s="5">
        <v>592.69172673845605</v>
      </c>
      <c r="AU146" s="5">
        <f t="shared" si="28"/>
        <v>579.15064562222892</v>
      </c>
      <c r="AV146" s="5">
        <f t="shared" si="28"/>
        <v>1303.0474190327077</v>
      </c>
      <c r="AW146" s="5">
        <f t="shared" si="29"/>
        <v>-674.23584601171979</v>
      </c>
      <c r="AX146" s="5">
        <v>136.076945975396</v>
      </c>
      <c r="AY146" s="5">
        <v>89.081308023061595</v>
      </c>
      <c r="AZ146" s="5">
        <v>-152.102774283207</v>
      </c>
      <c r="BA146" s="5">
        <v>73.032389792541693</v>
      </c>
      <c r="BB146" s="5">
        <v>-27.297083319506999</v>
      </c>
      <c r="BC146" s="5">
        <v>8.4452970038316799</v>
      </c>
      <c r="BD146" s="5">
        <v>303.44506936679301</v>
      </c>
      <c r="BE146" s="5">
        <v>282.21774454097903</v>
      </c>
      <c r="BF146" s="5">
        <v>-117.575221508307</v>
      </c>
      <c r="BG146" s="5">
        <v>-194.64572773631599</v>
      </c>
      <c r="BH146" s="5">
        <v>-92.667492298524607</v>
      </c>
      <c r="BI146" s="5">
        <v>77.490301448164701</v>
      </c>
      <c r="BJ146" s="5">
        <v>-287.78595499104301</v>
      </c>
      <c r="BK146" s="5">
        <v>-0.79933194489242998</v>
      </c>
      <c r="BL146" s="6">
        <v>36.9578542517336</v>
      </c>
      <c r="BM146" s="5" t="s">
        <v>344</v>
      </c>
      <c r="BN146" s="4" t="s">
        <v>344</v>
      </c>
      <c r="BO146" s="7">
        <v>306</v>
      </c>
      <c r="BP146" s="7">
        <v>128</v>
      </c>
      <c r="BQ146" s="4" t="s">
        <v>249</v>
      </c>
      <c r="BR146" s="5">
        <v>304.88108929364398</v>
      </c>
      <c r="BS146" s="5">
        <v>120.73207133849399</v>
      </c>
      <c r="BT146" s="1">
        <v>0.395997244756011</v>
      </c>
      <c r="BU146" s="5">
        <v>55.0503167648966</v>
      </c>
      <c r="BV146" s="1">
        <v>0.180563238252784</v>
      </c>
      <c r="BW146" s="5">
        <v>54.316666666666698</v>
      </c>
      <c r="BX146" s="5">
        <v>152.77831501043701</v>
      </c>
      <c r="BY146" s="5">
        <v>26.758681069316701</v>
      </c>
      <c r="BZ146" s="1">
        <v>0.17514711474261699</v>
      </c>
      <c r="CA146" s="5">
        <v>-25.256517489608299</v>
      </c>
      <c r="CB146" s="1">
        <v>-0.16531480588644301</v>
      </c>
      <c r="CC146" s="5">
        <v>45.759569892473102</v>
      </c>
      <c r="CD146" s="5">
        <v>225.81070480297899</v>
      </c>
      <c r="CE146" s="5">
        <v>103.291927183203</v>
      </c>
      <c r="CF146" s="1">
        <v>0.45742706163255398</v>
      </c>
      <c r="CG146" s="5">
        <v>49.9866076445822</v>
      </c>
      <c r="CH146" s="1">
        <v>0.221365092891392</v>
      </c>
      <c r="CI146" s="5">
        <v>48.794623655914002</v>
      </c>
      <c r="CJ146" s="5">
        <v>198.51362148347201</v>
      </c>
      <c r="CK146" s="5">
        <v>98.334506694072999</v>
      </c>
      <c r="CL146" s="1">
        <v>0.49535395082327</v>
      </c>
      <c r="CM146" s="5">
        <v>55.616579042419502</v>
      </c>
      <c r="CN146" s="1">
        <v>0.28016505178235401</v>
      </c>
      <c r="CO146" s="5">
        <v>42.958755760368703</v>
      </c>
      <c r="CP146" s="5">
        <v>206.958918487304</v>
      </c>
      <c r="CQ146" s="5">
        <v>64.254815378631804</v>
      </c>
      <c r="CR146" s="1">
        <v>0.31047135271231902</v>
      </c>
      <c r="CS146" s="5">
        <v>2.0428340089778798</v>
      </c>
      <c r="CT146" s="1">
        <v>9.8707222858975194E-3</v>
      </c>
      <c r="CU146" s="5">
        <v>63.9537634408602</v>
      </c>
      <c r="CV146" s="5">
        <v>510.40398785409701</v>
      </c>
      <c r="CW146" s="5">
        <v>248.24610849197501</v>
      </c>
      <c r="CX146" s="1">
        <v>0.48637180429502902</v>
      </c>
      <c r="CY146" s="5">
        <v>162.06731783254401</v>
      </c>
      <c r="CZ146" s="1">
        <v>0.31752753052327698</v>
      </c>
      <c r="DA146" s="5">
        <v>86.337634408602199</v>
      </c>
      <c r="DB146" s="5">
        <v>792.62173239507501</v>
      </c>
      <c r="DC146" s="5">
        <v>356.58317813434002</v>
      </c>
      <c r="DD146" s="1">
        <v>0.44987812415494499</v>
      </c>
      <c r="DE146" s="5">
        <v>217.12400940000799</v>
      </c>
      <c r="DF146" s="1">
        <v>0.27393143605074</v>
      </c>
      <c r="DG146" s="5">
        <v>140.84731182795699</v>
      </c>
      <c r="DH146" s="5">
        <v>675.04651088676906</v>
      </c>
      <c r="DI146" s="5">
        <v>233.89473900188801</v>
      </c>
      <c r="DJ146" s="1">
        <v>0.34648684976481697</v>
      </c>
      <c r="DK146" s="5">
        <v>86.270456693989502</v>
      </c>
      <c r="DL146" s="1">
        <v>0.12779927797961799</v>
      </c>
      <c r="DM146" s="5">
        <v>154.70161290322599</v>
      </c>
      <c r="DN146" s="5">
        <v>480.40078315045298</v>
      </c>
      <c r="DO146" s="5">
        <v>93.979950321491103</v>
      </c>
      <c r="DP146" s="1">
        <v>0.19562822047285899</v>
      </c>
      <c r="DQ146" s="5">
        <v>-48.331449109891302</v>
      </c>
      <c r="DR146" s="1">
        <v>-0.100606516069635</v>
      </c>
      <c r="DS146" s="5">
        <v>140.93118279569899</v>
      </c>
      <c r="DT146" s="5">
        <v>387.73329085192802</v>
      </c>
      <c r="DU146" s="5">
        <v>77.007343227071502</v>
      </c>
      <c r="DV146" s="1">
        <v>0.19860905690576799</v>
      </c>
      <c r="DW146" s="5">
        <v>-33.657899319035103</v>
      </c>
      <c r="DX146" s="1">
        <v>-8.6806833751834706E-2</v>
      </c>
      <c r="DY146" s="5">
        <v>102.669247311828</v>
      </c>
      <c r="DZ146" s="5">
        <v>465.22356351663302</v>
      </c>
      <c r="EA146" s="5">
        <v>272.66680121589002</v>
      </c>
      <c r="EB146" s="1">
        <v>0.586098432235025</v>
      </c>
      <c r="EC146" s="5">
        <v>195.44764493116099</v>
      </c>
      <c r="ED146" s="1">
        <v>0.420115532097661</v>
      </c>
      <c r="EE146" s="5">
        <v>88.933333333333294</v>
      </c>
      <c r="EF146" s="5">
        <v>177.43758126524199</v>
      </c>
      <c r="EG146" s="5">
        <v>43.7116501374203</v>
      </c>
      <c r="EH146" s="1">
        <v>0.246349447652119</v>
      </c>
      <c r="EI146" s="5">
        <v>-66.553925913047706</v>
      </c>
      <c r="EJ146" s="1">
        <v>-0.37508359524783902</v>
      </c>
      <c r="EK146" s="5">
        <v>85.097926267281096</v>
      </c>
      <c r="EL146" s="5">
        <v>176.63830307802499</v>
      </c>
      <c r="EM146" s="5">
        <v>38.984461866953197</v>
      </c>
      <c r="EN146" s="1">
        <v>0.22070219871696201</v>
      </c>
      <c r="EO146" s="5">
        <v>-79.796795915076501</v>
      </c>
      <c r="EP146" s="1">
        <v>-0.45175250511678899</v>
      </c>
      <c r="EQ146" s="5">
        <v>71.661827956989299</v>
      </c>
      <c r="ER146" s="5">
        <v>213.59612325649201</v>
      </c>
      <c r="ES146" s="5">
        <v>53.368913137947501</v>
      </c>
      <c r="ET146" s="1">
        <v>0.24985899708423401</v>
      </c>
      <c r="EU146" s="5">
        <v>50.466111980552498</v>
      </c>
      <c r="EV146" s="1">
        <v>0.23626885737037201</v>
      </c>
      <c r="EW146" s="5">
        <v>68.708602150537601</v>
      </c>
      <c r="EX146" s="5">
        <v>202.45722239558299</v>
      </c>
      <c r="EY146" s="5">
        <v>65.771432639645198</v>
      </c>
      <c r="EZ146" s="1">
        <v>0.32486582529090402</v>
      </c>
      <c r="FA146" s="5">
        <v>16.801089079838601</v>
      </c>
      <c r="FB146" s="1">
        <v>8.2985871687060703E-2</v>
      </c>
      <c r="FC146" s="5">
        <v>46.381182795698898</v>
      </c>
      <c r="FD146" s="4">
        <v>457.65940430408102</v>
      </c>
      <c r="FE146" s="4">
        <v>147.49075240781099</v>
      </c>
      <c r="FF146" s="1">
        <v>0.32227187078584402</v>
      </c>
      <c r="FG146" s="4">
        <v>29.793799275288301</v>
      </c>
      <c r="FH146" s="1">
        <v>6.5100375945716299E-2</v>
      </c>
      <c r="FI146" s="4">
        <v>100.07623655914</v>
      </c>
      <c r="FJ146" s="4">
        <v>424.32432628645103</v>
      </c>
      <c r="FK146" s="4">
        <v>201.62643387727601</v>
      </c>
      <c r="FL146" s="1">
        <v>0.47517057445620597</v>
      </c>
      <c r="FM146" s="4">
        <v>105.60318668700199</v>
      </c>
      <c r="FN146" s="1">
        <v>0.24887375091408601</v>
      </c>
      <c r="FO146" s="4">
        <v>91.753379416282598</v>
      </c>
      <c r="FP146" s="4">
        <v>717.36290634140096</v>
      </c>
      <c r="FQ146" s="4">
        <v>312.50092387060698</v>
      </c>
      <c r="FR146" s="1">
        <v>0.43562459266869902</v>
      </c>
      <c r="FS146" s="4">
        <v>164.110151841522</v>
      </c>
      <c r="FT146" s="1">
        <v>0.22876866142758101</v>
      </c>
      <c r="FU146" s="4">
        <v>150.29139784946199</v>
      </c>
      <c r="FV146" s="4">
        <v>1467.66824328184</v>
      </c>
      <c r="FW146" s="4">
        <v>590.47791713622701</v>
      </c>
      <c r="FX146" s="1">
        <v>0.40232383567546798</v>
      </c>
      <c r="FY146" s="4">
        <v>303.39446609399698</v>
      </c>
      <c r="FZ146" s="1">
        <v>0.20671869646479399</v>
      </c>
      <c r="GA146" s="4">
        <v>295.54892473118298</v>
      </c>
      <c r="GB146" s="4">
        <v>868.134074002381</v>
      </c>
      <c r="GC146" s="4">
        <v>170.987293548563</v>
      </c>
      <c r="GD146" s="1">
        <v>0.19695954653669501</v>
      </c>
      <c r="GE146" s="4">
        <v>-81.989348428926505</v>
      </c>
      <c r="GF146" s="1">
        <v>-9.4443186696876E-2</v>
      </c>
      <c r="GG146" s="4">
        <v>243.60043010752699</v>
      </c>
      <c r="GH146" s="4">
        <v>642.66114478187501</v>
      </c>
      <c r="GI146" s="4">
        <v>316.37845135331003</v>
      </c>
      <c r="GJ146" s="1">
        <v>0.49229435126452498</v>
      </c>
      <c r="GK146" s="4">
        <v>128.89371901811299</v>
      </c>
      <c r="GL146" s="1">
        <v>0.20056248936888901</v>
      </c>
      <c r="GM146" s="4">
        <v>174.03125960061399</v>
      </c>
      <c r="GN146" s="4">
        <v>390.23442633451702</v>
      </c>
      <c r="GO146" s="4">
        <v>92.353375004900798</v>
      </c>
      <c r="GP146" s="1">
        <v>0.23666127018156399</v>
      </c>
      <c r="GQ146" s="4">
        <v>-29.330683934524</v>
      </c>
      <c r="GR146" s="1">
        <v>-7.5161702697601293E-2</v>
      </c>
      <c r="GS146" s="4">
        <v>140.370430107527</v>
      </c>
      <c r="GT146" s="4">
        <v>202.45722239558299</v>
      </c>
      <c r="GU146" s="4">
        <v>65.771432639645198</v>
      </c>
      <c r="GV146" s="1">
        <v>0.32486582529090402</v>
      </c>
      <c r="GW146" s="4">
        <v>16.801089079838601</v>
      </c>
      <c r="GX146" s="1">
        <v>8.2985871687060703E-2</v>
      </c>
      <c r="GY146" s="4">
        <v>46.381182795698898</v>
      </c>
    </row>
    <row r="147" spans="1:207" s="8" customFormat="1" x14ac:dyDescent="0.25">
      <c r="A147" s="4" t="s">
        <v>220</v>
      </c>
      <c r="B147" s="4" t="s">
        <v>490</v>
      </c>
      <c r="C147" s="4" t="s">
        <v>491</v>
      </c>
      <c r="D147" s="30" t="s">
        <v>239</v>
      </c>
      <c r="E147" s="4"/>
      <c r="F147" s="5"/>
      <c r="G147" s="5"/>
      <c r="H147" s="5"/>
      <c r="I147" s="5"/>
      <c r="J147" s="5"/>
      <c r="K147" s="5"/>
      <c r="L147" s="5"/>
      <c r="M147" s="5"/>
      <c r="N147" s="5">
        <v>47.681567842515499</v>
      </c>
      <c r="O147" s="5">
        <v>443.694617884222</v>
      </c>
      <c r="P147" s="5">
        <v>563.36885060975203</v>
      </c>
      <c r="Q147" s="5">
        <v>759.46549331353299</v>
      </c>
      <c r="R147" s="5">
        <v>910.82890750845399</v>
      </c>
      <c r="S147" s="5">
        <v>1039.2715758715401</v>
      </c>
      <c r="T147" s="5">
        <v>1050.9768745091101</v>
      </c>
      <c r="U147" s="5">
        <v>903.76580097553904</v>
      </c>
      <c r="V147" s="5">
        <v>727.41042869710202</v>
      </c>
      <c r="W147" s="5">
        <v>276.83352669143301</v>
      </c>
      <c r="X147" s="5">
        <v>191.1342516597</v>
      </c>
      <c r="Y147" s="5">
        <v>283.76045691928402</v>
      </c>
      <c r="Z147" s="5">
        <v>327.03982247840599</v>
      </c>
      <c r="AA147" s="5">
        <v>346.80634842867101</v>
      </c>
      <c r="AB147" s="5">
        <v>203.472464950302</v>
      </c>
      <c r="AC147" s="5">
        <v>0</v>
      </c>
      <c r="AD147" s="5">
        <v>0</v>
      </c>
      <c r="AE147" s="5">
        <v>0</v>
      </c>
      <c r="AF147" s="5">
        <v>0</v>
      </c>
      <c r="AG147" s="5">
        <v>491.37618572673699</v>
      </c>
      <c r="AH147" s="5">
        <v>1322.8343439232799</v>
      </c>
      <c r="AI147" s="5">
        <v>1950.10048337999</v>
      </c>
      <c r="AJ147" s="5">
        <v>1954.7426754846499</v>
      </c>
      <c r="AK147" s="5">
        <v>1004.24395538853</v>
      </c>
      <c r="AL147" s="5">
        <v>474.89470857898402</v>
      </c>
      <c r="AM147" s="5">
        <v>673.84617090707695</v>
      </c>
      <c r="AN147" s="5">
        <v>203.472464950302</v>
      </c>
      <c r="AO147" s="5"/>
      <c r="AP147" s="5"/>
      <c r="AQ147" s="5">
        <v>1814.2105296500199</v>
      </c>
      <c r="AR147" s="5">
        <v>3904.8431588646399</v>
      </c>
      <c r="AS147" s="5">
        <v>1479.13866396752</v>
      </c>
      <c r="AT147" s="5">
        <v>877.31863585737904</v>
      </c>
      <c r="AU147" s="5">
        <f t="shared" si="28"/>
        <v>1814.2105296500199</v>
      </c>
      <c r="AV147" s="5">
        <f t="shared" si="28"/>
        <v>2090.63262921462</v>
      </c>
      <c r="AW147" s="5">
        <f t="shared" si="29"/>
        <v>-2425.7044948971197</v>
      </c>
      <c r="AX147" s="5">
        <v>0</v>
      </c>
      <c r="AY147" s="5">
        <v>47.681567842515499</v>
      </c>
      <c r="AZ147" s="5">
        <v>396.01305004170598</v>
      </c>
      <c r="BA147" s="5">
        <v>119.67423272553</v>
      </c>
      <c r="BB147" s="5">
        <v>196.09664270378201</v>
      </c>
      <c r="BC147" s="5">
        <v>151.36341419492101</v>
      </c>
      <c r="BD147" s="5">
        <v>128.44266836308401</v>
      </c>
      <c r="BE147" s="5">
        <v>11.705298637576799</v>
      </c>
      <c r="BF147" s="5">
        <v>-147.21107353357601</v>
      </c>
      <c r="BG147" s="5">
        <v>-176.35537227843699</v>
      </c>
      <c r="BH147" s="5">
        <v>-450.57690200566901</v>
      </c>
      <c r="BI147" s="5">
        <v>-85.699275031732796</v>
      </c>
      <c r="BJ147" s="5">
        <v>92.626205259583998</v>
      </c>
      <c r="BK147" s="5">
        <v>43.279365559122702</v>
      </c>
      <c r="BL147" s="6">
        <v>19.7665259502641</v>
      </c>
      <c r="BM147" s="5" t="s">
        <v>344</v>
      </c>
      <c r="BN147" s="4" t="s">
        <v>344</v>
      </c>
      <c r="BO147" s="7">
        <v>297</v>
      </c>
      <c r="BP147" s="7">
        <v>129</v>
      </c>
      <c r="BQ147" s="4" t="s">
        <v>249</v>
      </c>
      <c r="BR147" s="5">
        <v>47.681567842515499</v>
      </c>
      <c r="BS147" s="5">
        <v>22.3283687409169</v>
      </c>
      <c r="BT147" s="1">
        <v>0.46828092596837201</v>
      </c>
      <c r="BU147" s="5">
        <v>16.8729511163958</v>
      </c>
      <c r="BV147" s="1">
        <v>0.35386737223332199</v>
      </c>
      <c r="BW147" s="5">
        <v>2.95</v>
      </c>
      <c r="BX147" s="5">
        <v>443.694617884222</v>
      </c>
      <c r="BY147" s="5">
        <v>198.33073107955201</v>
      </c>
      <c r="BZ147" s="1">
        <v>0.44699828009025899</v>
      </c>
      <c r="CA147" s="5">
        <v>146.76555457354701</v>
      </c>
      <c r="CB147" s="1">
        <v>0.330780560903365</v>
      </c>
      <c r="CC147" s="5">
        <v>34.476559139784897</v>
      </c>
      <c r="CD147" s="5">
        <v>563.36885060975203</v>
      </c>
      <c r="CE147" s="5">
        <v>215.04886771842899</v>
      </c>
      <c r="CF147" s="1">
        <v>0.38171948535258099</v>
      </c>
      <c r="CG147" s="5">
        <v>167.39098328661501</v>
      </c>
      <c r="CH147" s="1">
        <v>0.297125024050304</v>
      </c>
      <c r="CI147" s="5">
        <v>42.9481720430108</v>
      </c>
      <c r="CJ147" s="5">
        <v>759.46549331353299</v>
      </c>
      <c r="CK147" s="5">
        <v>134.04295323935301</v>
      </c>
      <c r="CL147" s="1">
        <v>0.17649643653265401</v>
      </c>
      <c r="CM147" s="5">
        <v>56.1418705958231</v>
      </c>
      <c r="CN147" s="1">
        <v>7.39228721911738E-2</v>
      </c>
      <c r="CO147" s="5">
        <v>71.602649769585298</v>
      </c>
      <c r="CP147" s="5">
        <v>910.82890750845399</v>
      </c>
      <c r="CQ147" s="5">
        <v>184.544114060038</v>
      </c>
      <c r="CR147" s="1">
        <v>0.20261117377670099</v>
      </c>
      <c r="CS147" s="5">
        <v>90.3091341348931</v>
      </c>
      <c r="CT147" s="1">
        <v>9.9150491810729893E-2</v>
      </c>
      <c r="CU147" s="5">
        <v>88.748387096774195</v>
      </c>
      <c r="CV147" s="5">
        <v>1039.2715758715401</v>
      </c>
      <c r="CW147" s="5">
        <v>270.1482113651</v>
      </c>
      <c r="CX147" s="1">
        <v>0.25993995952266102</v>
      </c>
      <c r="CY147" s="5">
        <v>165.67797223710301</v>
      </c>
      <c r="CZ147" s="1">
        <v>0.159417399728425</v>
      </c>
      <c r="DA147" s="5">
        <v>100.34086021505399</v>
      </c>
      <c r="DB147" s="5">
        <v>1050.9768745091101</v>
      </c>
      <c r="DC147" s="5">
        <v>375.09615519867998</v>
      </c>
      <c r="DD147" s="1">
        <v>0.356902387004355</v>
      </c>
      <c r="DE147" s="5">
        <v>262.49847544050903</v>
      </c>
      <c r="DF147" s="1">
        <v>0.249766176409082</v>
      </c>
      <c r="DG147" s="5">
        <v>103.934408602151</v>
      </c>
      <c r="DH147" s="5">
        <v>903.76580097553904</v>
      </c>
      <c r="DI147" s="5">
        <v>464.76823190058298</v>
      </c>
      <c r="DJ147" s="1">
        <v>0.51425737884627298</v>
      </c>
      <c r="DK147" s="5">
        <v>377.93663491430198</v>
      </c>
      <c r="DL147" s="1">
        <v>0.41817983653104701</v>
      </c>
      <c r="DM147" s="5">
        <v>86.107718894009196</v>
      </c>
      <c r="DN147" s="5">
        <v>727.52807786798303</v>
      </c>
      <c r="DO147" s="5">
        <v>399.465853684335</v>
      </c>
      <c r="DP147" s="1">
        <v>0.54907276548688899</v>
      </c>
      <c r="DQ147" s="5">
        <v>316.14375893873</v>
      </c>
      <c r="DR147" s="1">
        <v>0.43454509668573499</v>
      </c>
      <c r="DS147" s="5">
        <v>76.734408602150495</v>
      </c>
      <c r="DT147" s="5">
        <v>276.90136459368603</v>
      </c>
      <c r="DU147" s="5">
        <v>54.120893753172801</v>
      </c>
      <c r="DV147" s="1">
        <v>0.19545188530431301</v>
      </c>
      <c r="DW147" s="5">
        <v>-4.8066259103877798</v>
      </c>
      <c r="DX147" s="1">
        <v>-1.7358621245658502E-2</v>
      </c>
      <c r="DY147" s="5">
        <v>62.6736559139785</v>
      </c>
      <c r="DZ147" s="5">
        <v>191.13397185163501</v>
      </c>
      <c r="EA147" s="5">
        <v>10.967806189746</v>
      </c>
      <c r="EB147" s="1">
        <v>5.7382819409307499E-2</v>
      </c>
      <c r="EC147" s="5">
        <v>-33.562851422479</v>
      </c>
      <c r="ED147" s="1">
        <v>-0.17559856626917</v>
      </c>
      <c r="EE147" s="5">
        <v>49.472688172043</v>
      </c>
      <c r="EF147" s="5">
        <v>283.76044114610397</v>
      </c>
      <c r="EG147" s="5">
        <v>201.64574037628401</v>
      </c>
      <c r="EH147" s="1">
        <v>0.71061963239780801</v>
      </c>
      <c r="EI147" s="5">
        <v>165.007743989961</v>
      </c>
      <c r="EJ147" s="1">
        <v>0.58150369136549795</v>
      </c>
      <c r="EK147" s="5">
        <v>39.110599078340996</v>
      </c>
      <c r="EL147" s="5">
        <v>327.03982247840599</v>
      </c>
      <c r="EM147" s="5">
        <v>184.97727777802299</v>
      </c>
      <c r="EN147" s="1">
        <v>0.56561086774145497</v>
      </c>
      <c r="EO147" s="5">
        <v>150.15894851508301</v>
      </c>
      <c r="EP147" s="1">
        <v>0.45914576205776297</v>
      </c>
      <c r="EQ147" s="5">
        <v>39.493548387096801</v>
      </c>
      <c r="ER147" s="5">
        <v>346.80634842867101</v>
      </c>
      <c r="ES147" s="5">
        <v>185.108710039664</v>
      </c>
      <c r="ET147" s="1">
        <v>0.53375236894700795</v>
      </c>
      <c r="EU147" s="5">
        <v>146.78002623932099</v>
      </c>
      <c r="EV147" s="1">
        <v>0.42323338919359399</v>
      </c>
      <c r="EW147" s="5">
        <v>38.466666666666697</v>
      </c>
      <c r="EX147" s="5">
        <v>203.472464950302</v>
      </c>
      <c r="EY147" s="5">
        <v>116.48463968629299</v>
      </c>
      <c r="EZ147" s="1">
        <v>0.57248355306819598</v>
      </c>
      <c r="FA147" s="5">
        <v>93.616029883829597</v>
      </c>
      <c r="FB147" s="1">
        <v>0.46009188470142698</v>
      </c>
      <c r="FC147" s="5">
        <v>23.5</v>
      </c>
      <c r="FD147" s="4">
        <v>491.37618572673699</v>
      </c>
      <c r="FE147" s="4">
        <v>220.65909982046901</v>
      </c>
      <c r="FF147" s="1">
        <v>0.449063479733186</v>
      </c>
      <c r="FG147" s="4">
        <v>163.638505689943</v>
      </c>
      <c r="FH147" s="1">
        <v>0.33302083097072399</v>
      </c>
      <c r="FI147" s="4">
        <v>37.426559139784899</v>
      </c>
      <c r="FJ147" s="4">
        <v>1322.8343439232799</v>
      </c>
      <c r="FK147" s="4">
        <v>349.09182095778198</v>
      </c>
      <c r="FL147" s="1">
        <v>0.26389685342039099</v>
      </c>
      <c r="FM147" s="4">
        <v>223.53285388243799</v>
      </c>
      <c r="FN147" s="1">
        <v>0.16898023165884901</v>
      </c>
      <c r="FO147" s="4">
        <v>114.550821812596</v>
      </c>
      <c r="FP147" s="4">
        <v>1950.10048337999</v>
      </c>
      <c r="FQ147" s="4">
        <v>454.69232542513799</v>
      </c>
      <c r="FR147" s="1">
        <v>0.23316353659738001</v>
      </c>
      <c r="FS147" s="4">
        <v>255.98710637199599</v>
      </c>
      <c r="FT147" s="1">
        <v>0.13126867489838701</v>
      </c>
      <c r="FU147" s="4">
        <v>189.08924731182799</v>
      </c>
      <c r="FV147" s="4">
        <v>1954.7426754846499</v>
      </c>
      <c r="FW147" s="4">
        <v>839.86438709926301</v>
      </c>
      <c r="FX147" s="1">
        <v>0.42965470475085898</v>
      </c>
      <c r="FY147" s="4">
        <v>640.43511035481094</v>
      </c>
      <c r="FZ147" s="1">
        <v>0.32763141583125399</v>
      </c>
      <c r="GA147" s="4">
        <v>190.04212749615999</v>
      </c>
      <c r="GB147" s="4">
        <v>1004.42944246167</v>
      </c>
      <c r="GC147" s="4">
        <v>453.586747437508</v>
      </c>
      <c r="GD147" s="1">
        <v>0.45158647114709299</v>
      </c>
      <c r="GE147" s="4">
        <v>311.33713302834201</v>
      </c>
      <c r="GF147" s="1">
        <v>0.309964164596084</v>
      </c>
      <c r="GG147" s="4">
        <v>139.408064516129</v>
      </c>
      <c r="GH147" s="4">
        <v>474.89441299773802</v>
      </c>
      <c r="GI147" s="4">
        <v>212.61354656603001</v>
      </c>
      <c r="GJ147" s="1">
        <v>0.447706986536063</v>
      </c>
      <c r="GK147" s="4">
        <v>131.44489256748199</v>
      </c>
      <c r="GL147" s="1">
        <v>0.27678761629926402</v>
      </c>
      <c r="GM147" s="4">
        <v>88.583287250384004</v>
      </c>
      <c r="GN147" s="4">
        <v>673.84617090707695</v>
      </c>
      <c r="GO147" s="4">
        <v>370.085987817687</v>
      </c>
      <c r="GP147" s="1">
        <v>0.54921435157746301</v>
      </c>
      <c r="GQ147" s="4">
        <v>296.938974754404</v>
      </c>
      <c r="GR147" s="1">
        <v>0.44066285092143298</v>
      </c>
      <c r="GS147" s="4">
        <v>77.960215053763406</v>
      </c>
      <c r="GT147" s="4">
        <v>203.472464950302</v>
      </c>
      <c r="GU147" s="4">
        <v>116.48463968629299</v>
      </c>
      <c r="GV147" s="1">
        <v>0.57248355306819598</v>
      </c>
      <c r="GW147" s="4">
        <v>93.616029883829597</v>
      </c>
      <c r="GX147" s="1">
        <v>0.46009188470142698</v>
      </c>
      <c r="GY147" s="4">
        <v>23.5</v>
      </c>
    </row>
    <row r="148" spans="1:207" s="8" customFormat="1" x14ac:dyDescent="0.25">
      <c r="A148" s="4" t="s">
        <v>220</v>
      </c>
      <c r="B148" s="4" t="s">
        <v>492</v>
      </c>
      <c r="C148" s="4" t="s">
        <v>493</v>
      </c>
      <c r="D148" s="30" t="s">
        <v>228</v>
      </c>
      <c r="E148" s="4" t="s">
        <v>229</v>
      </c>
      <c r="F148" s="5">
        <v>117.364796164003</v>
      </c>
      <c r="G148" s="5">
        <v>287.633448713446</v>
      </c>
      <c r="H148" s="5">
        <v>981.99442534474201</v>
      </c>
      <c r="I148" s="5">
        <v>1339.2219600437099</v>
      </c>
      <c r="J148" s="5">
        <v>1660.33923281444</v>
      </c>
      <c r="K148" s="5">
        <v>2528.1911723388398</v>
      </c>
      <c r="L148" s="5">
        <v>2417.7989803599498</v>
      </c>
      <c r="M148" s="5">
        <v>1358.63034054319</v>
      </c>
      <c r="N148" s="5">
        <v>609.08077876022105</v>
      </c>
      <c r="O148" s="5">
        <v>433.72318747623899</v>
      </c>
      <c r="P148" s="5">
        <v>258.24480006471902</v>
      </c>
      <c r="Q148" s="5">
        <v>224.376841131091</v>
      </c>
      <c r="R148" s="5">
        <v>225.643207896804</v>
      </c>
      <c r="S148" s="5">
        <v>260.953358949799</v>
      </c>
      <c r="T148" s="5">
        <v>268.34298448962602</v>
      </c>
      <c r="U148" s="5">
        <v>254.54029135000701</v>
      </c>
      <c r="V148" s="5">
        <v>442.04408545031902</v>
      </c>
      <c r="W148" s="5">
        <v>547.51987751438196</v>
      </c>
      <c r="X148" s="5">
        <v>218.33835761618599</v>
      </c>
      <c r="Y148" s="5">
        <v>259.93244156903899</v>
      </c>
      <c r="Z148" s="5">
        <v>250.309458076938</v>
      </c>
      <c r="AA148" s="5">
        <v>221.213683913561</v>
      </c>
      <c r="AB148" s="5">
        <v>134.65359396573101</v>
      </c>
      <c r="AC148" s="5">
        <v>404.99824487744797</v>
      </c>
      <c r="AD148" s="5">
        <v>2321.2163853884599</v>
      </c>
      <c r="AE148" s="5">
        <v>4188.5304051532803</v>
      </c>
      <c r="AF148" s="5">
        <v>3776.4293209031398</v>
      </c>
      <c r="AG148" s="5">
        <v>1042.8039662364599</v>
      </c>
      <c r="AH148" s="5">
        <v>482.62164119581001</v>
      </c>
      <c r="AI148" s="5">
        <v>486.59656684660303</v>
      </c>
      <c r="AJ148" s="5">
        <v>522.88327583963201</v>
      </c>
      <c r="AK148" s="5">
        <v>989.56396296470098</v>
      </c>
      <c r="AL148" s="5">
        <v>478.27079918522497</v>
      </c>
      <c r="AM148" s="5">
        <v>471.52314199049903</v>
      </c>
      <c r="AN148" s="5">
        <v>134.65359396573101</v>
      </c>
      <c r="AO148" s="5">
        <v>2726.2146302659098</v>
      </c>
      <c r="AP148" s="5">
        <v>7964.9597260564196</v>
      </c>
      <c r="AQ148" s="5">
        <v>1525.42560743227</v>
      </c>
      <c r="AR148" s="5">
        <v>1009.47984268624</v>
      </c>
      <c r="AS148" s="5">
        <v>1467.8347621499299</v>
      </c>
      <c r="AT148" s="5">
        <v>606.17673595623</v>
      </c>
      <c r="AU148" s="5">
        <f t="shared" ref="AU148:AV211" si="30">AQ148-AP148</f>
        <v>-6439.5341186241494</v>
      </c>
      <c r="AV148" s="5">
        <f t="shared" si="30"/>
        <v>-515.94576474603002</v>
      </c>
      <c r="AW148" s="5">
        <f t="shared" ref="AW148:AW211" si="31">AS148-AR148</f>
        <v>458.35491946368995</v>
      </c>
      <c r="AX148" s="5">
        <v>-1059.1686398167601</v>
      </c>
      <c r="AY148" s="5">
        <v>-749.54956178297004</v>
      </c>
      <c r="AZ148" s="5">
        <v>-175.357591283982</v>
      </c>
      <c r="BA148" s="5">
        <v>-175.47838741152</v>
      </c>
      <c r="BB148" s="5">
        <v>-33.867958933628501</v>
      </c>
      <c r="BC148" s="5">
        <v>1.2663667657128901</v>
      </c>
      <c r="BD148" s="5">
        <v>35.310151052995501</v>
      </c>
      <c r="BE148" s="5">
        <v>7.3896255398265103</v>
      </c>
      <c r="BF148" s="5">
        <v>-13.802693139619</v>
      </c>
      <c r="BG148" s="5">
        <v>187.503794100313</v>
      </c>
      <c r="BH148" s="5">
        <v>105.475792064063</v>
      </c>
      <c r="BI148" s="5">
        <v>-329.18151989819597</v>
      </c>
      <c r="BJ148" s="5">
        <v>41.594083952852699</v>
      </c>
      <c r="BK148" s="5">
        <v>-9.6229834921015804</v>
      </c>
      <c r="BL148" s="6">
        <v>-29.095774163376198</v>
      </c>
      <c r="BM148" s="5" t="s">
        <v>344</v>
      </c>
      <c r="BN148" s="4" t="s">
        <v>344</v>
      </c>
      <c r="BO148" s="7">
        <v>327</v>
      </c>
      <c r="BP148" s="7">
        <v>130</v>
      </c>
      <c r="BQ148" s="4" t="s">
        <v>249</v>
      </c>
      <c r="BR148" s="5">
        <v>582.10759342859399</v>
      </c>
      <c r="BS148" s="5">
        <v>183.11652774548401</v>
      </c>
      <c r="BT148" s="1">
        <v>0.31457505418703402</v>
      </c>
      <c r="BU148" s="5">
        <v>110.292852022565</v>
      </c>
      <c r="BV148" s="1">
        <v>0.18947159127910301</v>
      </c>
      <c r="BW148" s="5">
        <v>75.982591397849504</v>
      </c>
      <c r="BX148" s="5">
        <v>435.39101699215098</v>
      </c>
      <c r="BY148" s="5">
        <v>177.668453749565</v>
      </c>
      <c r="BZ148" s="1">
        <v>0.40806642033399498</v>
      </c>
      <c r="CA148" s="5">
        <v>147.71472066952501</v>
      </c>
      <c r="CB148" s="1">
        <v>0.33926910502195401</v>
      </c>
      <c r="CC148" s="5">
        <v>51.248387096774202</v>
      </c>
      <c r="CD148" s="5">
        <v>262.70450590283599</v>
      </c>
      <c r="CE148" s="5">
        <v>174.99298161395001</v>
      </c>
      <c r="CF148" s="1">
        <v>0.66612097501925904</v>
      </c>
      <c r="CG148" s="5">
        <v>159.08235159064901</v>
      </c>
      <c r="CH148" s="1">
        <v>0.60555623529916502</v>
      </c>
      <c r="CI148" s="5">
        <v>25.322580645161299</v>
      </c>
      <c r="CJ148" s="5">
        <v>227.03906388158001</v>
      </c>
      <c r="CK148" s="5">
        <v>122.408601645616</v>
      </c>
      <c r="CL148" s="1">
        <v>0.53915215977750397</v>
      </c>
      <c r="CM148" s="5">
        <v>113.48988645420999</v>
      </c>
      <c r="CN148" s="1">
        <v>0.49986942561304998</v>
      </c>
      <c r="CO148" s="5">
        <v>24.8928571428571</v>
      </c>
      <c r="CP148" s="5">
        <v>227.55881263971901</v>
      </c>
      <c r="CQ148" s="5">
        <v>120.781371411865</v>
      </c>
      <c r="CR148" s="1">
        <v>0.53076991398742701</v>
      </c>
      <c r="CS148" s="5">
        <v>106.662529305335</v>
      </c>
      <c r="CT148" s="1">
        <v>0.46872510920597998</v>
      </c>
      <c r="CU148" s="5">
        <v>23.5150537634409</v>
      </c>
      <c r="CV148" s="5">
        <v>260.75257662974298</v>
      </c>
      <c r="CW148" s="5">
        <v>123.53022464227099</v>
      </c>
      <c r="CX148" s="1">
        <v>0.47374498169457502</v>
      </c>
      <c r="CY148" s="5">
        <v>91.108022494470603</v>
      </c>
      <c r="CZ148" s="1">
        <v>0.34940411202087601</v>
      </c>
      <c r="DA148" s="5">
        <v>38.919354838709701</v>
      </c>
      <c r="DB148" s="5">
        <v>267.35678547339302</v>
      </c>
      <c r="DC148" s="5">
        <v>138.98143528516201</v>
      </c>
      <c r="DD148" s="1">
        <v>0.51983507745680102</v>
      </c>
      <c r="DE148" s="5">
        <v>106.078420748342</v>
      </c>
      <c r="DF148" s="1">
        <v>0.396767265736366</v>
      </c>
      <c r="DG148" s="5">
        <v>38.951612903225801</v>
      </c>
      <c r="DH148" s="5">
        <v>251.856197006294</v>
      </c>
      <c r="DI148" s="5">
        <v>107.203223754524</v>
      </c>
      <c r="DJ148" s="1">
        <v>0.42565251531946702</v>
      </c>
      <c r="DK148" s="5">
        <v>70.305805559340996</v>
      </c>
      <c r="DL148" s="1">
        <v>0.27915058829219103</v>
      </c>
      <c r="DM148" s="5">
        <v>35.023974654377902</v>
      </c>
      <c r="DN148" s="5">
        <v>421.042068643888</v>
      </c>
      <c r="DO148" s="5">
        <v>231.34230301654401</v>
      </c>
      <c r="DP148" s="1">
        <v>0.54945175374437705</v>
      </c>
      <c r="DQ148" s="5">
        <v>177.704517423113</v>
      </c>
      <c r="DR148" s="1">
        <v>0.42205881705709902</v>
      </c>
      <c r="DS148" s="5">
        <v>48.509677419354801</v>
      </c>
      <c r="DT148" s="5">
        <v>521.09855936692998</v>
      </c>
      <c r="DU148" s="5">
        <v>271.399555435602</v>
      </c>
      <c r="DV148" s="1">
        <v>0.52082192621165302</v>
      </c>
      <c r="DW148" s="5">
        <v>209.539656176623</v>
      </c>
      <c r="DX148" s="1">
        <v>0.402111371083404</v>
      </c>
      <c r="DY148" s="5">
        <v>60.786021505376297</v>
      </c>
      <c r="DZ148" s="5">
        <v>203.79947592425401</v>
      </c>
      <c r="EA148" s="5">
        <v>-53.814825463319103</v>
      </c>
      <c r="EB148" s="1">
        <v>-0.26405772251995602</v>
      </c>
      <c r="EC148" s="5">
        <v>-104.872440707289</v>
      </c>
      <c r="ED148" s="1">
        <v>-0.51458641015478801</v>
      </c>
      <c r="EE148" s="5">
        <v>56.533333333333303</v>
      </c>
      <c r="EF148" s="5">
        <v>257.68387682204201</v>
      </c>
      <c r="EG148" s="5">
        <v>140.95456307819001</v>
      </c>
      <c r="EH148" s="1">
        <v>0.54700575300461496</v>
      </c>
      <c r="EI148" s="5">
        <v>107.817634443191</v>
      </c>
      <c r="EJ148" s="1">
        <v>0.41841047943271398</v>
      </c>
      <c r="EK148" s="5">
        <v>39.342511520737297</v>
      </c>
      <c r="EL148" s="5">
        <v>255.95054908193501</v>
      </c>
      <c r="EM148" s="5">
        <v>157.06419268620101</v>
      </c>
      <c r="EN148" s="1">
        <v>0.61365054011242304</v>
      </c>
      <c r="EO148" s="5">
        <v>124.136170253949</v>
      </c>
      <c r="EP148" s="1">
        <v>0.485000601480291</v>
      </c>
      <c r="EQ148" s="5">
        <v>41</v>
      </c>
      <c r="ER148" s="5">
        <v>230.07665575668</v>
      </c>
      <c r="ES148" s="5">
        <v>138.21373002934601</v>
      </c>
      <c r="ET148" s="1">
        <v>0.60072904647708403</v>
      </c>
      <c r="EU148" s="5">
        <v>107.99657387828501</v>
      </c>
      <c r="EV148" s="1">
        <v>0.46939387884922101</v>
      </c>
      <c r="EW148" s="5">
        <v>36.387096774193502</v>
      </c>
      <c r="EX148" s="5">
        <v>138.74826579550501</v>
      </c>
      <c r="EY148" s="5">
        <v>67.9297719203269</v>
      </c>
      <c r="EZ148" s="1">
        <v>0.48959006104224301</v>
      </c>
      <c r="FA148" s="5">
        <v>48.272994001346198</v>
      </c>
      <c r="FB148" s="1">
        <v>0.34791781882516298</v>
      </c>
      <c r="FC148" s="5">
        <v>22.966666666666701</v>
      </c>
      <c r="FD148" s="4">
        <v>1017.49861042074</v>
      </c>
      <c r="FE148" s="4">
        <v>360.78498149504901</v>
      </c>
      <c r="FF148" s="1">
        <v>0.35458031863636702</v>
      </c>
      <c r="FG148" s="4">
        <v>258.00757269208998</v>
      </c>
      <c r="FH148" s="1">
        <v>0.25357044230792802</v>
      </c>
      <c r="FI148" s="4">
        <v>127.230978494624</v>
      </c>
      <c r="FJ148" s="4">
        <v>489.74356978441602</v>
      </c>
      <c r="FK148" s="4">
        <v>297.401583259566</v>
      </c>
      <c r="FL148" s="1">
        <v>0.60725980208475605</v>
      </c>
      <c r="FM148" s="4">
        <v>272.57223804485898</v>
      </c>
      <c r="FN148" s="1">
        <v>0.55656113701471199</v>
      </c>
      <c r="FO148" s="4">
        <v>50.215437788018399</v>
      </c>
      <c r="FP148" s="4">
        <v>488.31138926946102</v>
      </c>
      <c r="FQ148" s="4">
        <v>244.31159605413501</v>
      </c>
      <c r="FR148" s="1">
        <v>0.50031926640015001</v>
      </c>
      <c r="FS148" s="4">
        <v>197.77055179980599</v>
      </c>
      <c r="FT148" s="1">
        <v>0.40500909080920799</v>
      </c>
      <c r="FU148" s="4">
        <v>62.434408602150498</v>
      </c>
      <c r="FV148" s="4">
        <v>519.21298247968696</v>
      </c>
      <c r="FW148" s="4">
        <v>246.18465903968701</v>
      </c>
      <c r="FX148" s="1">
        <v>0.47414965986394297</v>
      </c>
      <c r="FY148" s="4">
        <v>176.38422630768301</v>
      </c>
      <c r="FZ148" s="1">
        <v>0.33971459162152901</v>
      </c>
      <c r="GA148" s="4">
        <v>73.975587557603703</v>
      </c>
      <c r="GB148" s="4">
        <v>942.14062801081798</v>
      </c>
      <c r="GC148" s="4">
        <v>502.741858452146</v>
      </c>
      <c r="GD148" s="1">
        <v>0.53361657857129796</v>
      </c>
      <c r="GE148" s="4">
        <v>387.24417359973597</v>
      </c>
      <c r="GF148" s="1">
        <v>0.41102587245105998</v>
      </c>
      <c r="GG148" s="4">
        <v>109.295698924731</v>
      </c>
      <c r="GH148" s="4">
        <v>461.48335274629602</v>
      </c>
      <c r="GI148" s="4">
        <v>87.139737614870597</v>
      </c>
      <c r="GJ148" s="1">
        <v>0.18882531102433101</v>
      </c>
      <c r="GK148" s="4">
        <v>2.9451937359021199</v>
      </c>
      <c r="GL148" s="1">
        <v>6.3820151222686999E-3</v>
      </c>
      <c r="GM148" s="4">
        <v>95.875844854070706</v>
      </c>
      <c r="GN148" s="4">
        <v>486.02720483861401</v>
      </c>
      <c r="GO148" s="4">
        <v>295.27792271554699</v>
      </c>
      <c r="GP148" s="1">
        <v>0.60753373427644697</v>
      </c>
      <c r="GQ148" s="4">
        <v>232.132744132234</v>
      </c>
      <c r="GR148" s="1">
        <v>0.477612655878623</v>
      </c>
      <c r="GS148" s="4">
        <v>77.387096774193495</v>
      </c>
      <c r="GT148" s="4">
        <v>138.74826579550501</v>
      </c>
      <c r="GU148" s="4">
        <v>67.9297719203269</v>
      </c>
      <c r="GV148" s="1">
        <v>0.48959006104224301</v>
      </c>
      <c r="GW148" s="4">
        <v>48.272994001346198</v>
      </c>
      <c r="GX148" s="1">
        <v>0.34791781882516298</v>
      </c>
      <c r="GY148" s="4">
        <v>22.966666666666701</v>
      </c>
    </row>
    <row r="149" spans="1:207" s="8" customFormat="1" x14ac:dyDescent="0.25">
      <c r="A149" s="4" t="s">
        <v>220</v>
      </c>
      <c r="B149" s="4" t="s">
        <v>494</v>
      </c>
      <c r="C149" s="4" t="s">
        <v>495</v>
      </c>
      <c r="D149" s="30" t="s">
        <v>223</v>
      </c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>
        <v>19.622998709363401</v>
      </c>
      <c r="Q149" s="5">
        <v>223.680436419719</v>
      </c>
      <c r="R149" s="5">
        <v>374.13188673790802</v>
      </c>
      <c r="S149" s="5">
        <v>439.07900233342298</v>
      </c>
      <c r="T149" s="5">
        <v>380.36791602850502</v>
      </c>
      <c r="U149" s="5">
        <v>401.43374111685102</v>
      </c>
      <c r="V149" s="5">
        <v>460.07222287506403</v>
      </c>
      <c r="W149" s="5">
        <v>511.44680762994398</v>
      </c>
      <c r="X149" s="5">
        <v>270.670216154478</v>
      </c>
      <c r="Y149" s="5">
        <v>223.87889381863801</v>
      </c>
      <c r="Z149" s="5">
        <v>105.240597968183</v>
      </c>
      <c r="AA149" s="5">
        <v>565.13357470130404</v>
      </c>
      <c r="AB149" s="5">
        <v>119.22128925629799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243.303435129083</v>
      </c>
      <c r="AI149" s="5">
        <v>813.21088907133105</v>
      </c>
      <c r="AJ149" s="5">
        <v>781.80165714535599</v>
      </c>
      <c r="AK149" s="5">
        <v>971.51903050500903</v>
      </c>
      <c r="AL149" s="5">
        <v>494.54910997311703</v>
      </c>
      <c r="AM149" s="5">
        <v>670.37417266948705</v>
      </c>
      <c r="AN149" s="5">
        <v>119.22128925629799</v>
      </c>
      <c r="AO149" s="5"/>
      <c r="AP149" s="5"/>
      <c r="AQ149" s="5">
        <v>243.303435129083</v>
      </c>
      <c r="AR149" s="5">
        <v>1595.01254621669</v>
      </c>
      <c r="AS149" s="5">
        <v>1466.0681404781301</v>
      </c>
      <c r="AT149" s="5">
        <v>789.59546192578398</v>
      </c>
      <c r="AU149" s="5">
        <f t="shared" si="30"/>
        <v>243.303435129083</v>
      </c>
      <c r="AV149" s="5">
        <f t="shared" si="30"/>
        <v>1351.709111087607</v>
      </c>
      <c r="AW149" s="5">
        <f t="shared" si="31"/>
        <v>-128.94440573855991</v>
      </c>
      <c r="AX149" s="5">
        <v>0</v>
      </c>
      <c r="AY149" s="5">
        <v>0</v>
      </c>
      <c r="AZ149" s="5">
        <v>0</v>
      </c>
      <c r="BA149" s="5">
        <v>19.622998709363401</v>
      </c>
      <c r="BB149" s="5">
        <v>204.057437710356</v>
      </c>
      <c r="BC149" s="5">
        <v>150.45145031818799</v>
      </c>
      <c r="BD149" s="5">
        <v>64.947115595515399</v>
      </c>
      <c r="BE149" s="5">
        <v>-58.711086304917899</v>
      </c>
      <c r="BF149" s="5">
        <v>21.0658250883458</v>
      </c>
      <c r="BG149" s="5">
        <v>58.638481758213302</v>
      </c>
      <c r="BH149" s="5">
        <v>51.374584754879898</v>
      </c>
      <c r="BI149" s="5">
        <v>-240.77659147546601</v>
      </c>
      <c r="BJ149" s="5">
        <v>-46.791322335840199</v>
      </c>
      <c r="BK149" s="5">
        <v>-118.63829585045499</v>
      </c>
      <c r="BL149" s="6">
        <v>459.89297673312001</v>
      </c>
      <c r="BM149" s="5" t="s">
        <v>344</v>
      </c>
      <c r="BN149" s="4" t="s">
        <v>344</v>
      </c>
      <c r="BO149" s="7">
        <v>247</v>
      </c>
      <c r="BP149" s="7">
        <v>131</v>
      </c>
      <c r="BQ149" s="4" t="s">
        <v>249</v>
      </c>
      <c r="BR149" s="5"/>
      <c r="BS149" s="5"/>
      <c r="BT149" s="1"/>
      <c r="BU149" s="5"/>
      <c r="BV149" s="1"/>
      <c r="BW149" s="5"/>
      <c r="BX149" s="5"/>
      <c r="BY149" s="5"/>
      <c r="BZ149" s="1"/>
      <c r="CA149" s="5"/>
      <c r="CB149" s="1"/>
      <c r="CC149" s="5"/>
      <c r="CD149" s="5">
        <v>21.142327265605601</v>
      </c>
      <c r="CE149" s="5">
        <v>-1.8512952212448299</v>
      </c>
      <c r="CF149" s="1">
        <v>-8.7563454958741599E-2</v>
      </c>
      <c r="CG149" s="5">
        <v>-8.8838807876651806</v>
      </c>
      <c r="CH149" s="1">
        <v>-0.42019408157197102</v>
      </c>
      <c r="CI149" s="5">
        <v>6.0645161290322598</v>
      </c>
      <c r="CJ149" s="5">
        <v>250.17399646587799</v>
      </c>
      <c r="CK149" s="5">
        <v>3.7875544398328</v>
      </c>
      <c r="CL149" s="1">
        <v>1.5139680755547299E-2</v>
      </c>
      <c r="CM149" s="5">
        <v>-73.634725897988602</v>
      </c>
      <c r="CN149" s="1">
        <v>-0.294334051253132</v>
      </c>
      <c r="CO149" s="5">
        <v>80.515092165898594</v>
      </c>
      <c r="CP149" s="5">
        <v>423.87311184544802</v>
      </c>
      <c r="CQ149" s="5">
        <v>172.97466937758099</v>
      </c>
      <c r="CR149" s="1">
        <v>0.40808125012810598</v>
      </c>
      <c r="CS149" s="5">
        <v>86.152030145243103</v>
      </c>
      <c r="CT149" s="1">
        <v>0.20324957572835101</v>
      </c>
      <c r="CU149" s="5">
        <v>88.941666666666706</v>
      </c>
      <c r="CV149" s="5">
        <v>487.95757336104998</v>
      </c>
      <c r="CW149" s="5">
        <v>166.842889275814</v>
      </c>
      <c r="CX149" s="1">
        <v>0.341920893094457</v>
      </c>
      <c r="CY149" s="5">
        <v>68.967802933783204</v>
      </c>
      <c r="CZ149" s="1">
        <v>0.141339753082903</v>
      </c>
      <c r="DA149" s="5">
        <v>103.534408602151</v>
      </c>
      <c r="DB149" s="5">
        <v>414.74842294967698</v>
      </c>
      <c r="DC149" s="5">
        <v>46.722256749302403</v>
      </c>
      <c r="DD149" s="1">
        <v>0.112652041970444</v>
      </c>
      <c r="DE149" s="5">
        <v>-66.155966483055096</v>
      </c>
      <c r="DF149" s="1">
        <v>-0.15950866313741699</v>
      </c>
      <c r="DG149" s="5">
        <v>119.990860215054</v>
      </c>
      <c r="DH149" s="5">
        <v>432.77803284650798</v>
      </c>
      <c r="DI149" s="5">
        <v>-6.7485827347462104</v>
      </c>
      <c r="DJ149" s="1">
        <v>-1.55936351259762E-2</v>
      </c>
      <c r="DK149" s="5">
        <v>-123.378492466098</v>
      </c>
      <c r="DL149" s="1">
        <v>-0.28508492368386101</v>
      </c>
      <c r="DM149" s="5">
        <v>121.778502304147</v>
      </c>
      <c r="DN149" s="5">
        <v>464.19522431983</v>
      </c>
      <c r="DO149" s="5">
        <v>26.449008760335602</v>
      </c>
      <c r="DP149" s="1">
        <v>5.6978200926324697E-2</v>
      </c>
      <c r="DQ149" s="5">
        <v>-102.16754877511001</v>
      </c>
      <c r="DR149" s="1">
        <v>-0.22009607902539899</v>
      </c>
      <c r="DS149" s="5">
        <v>131.77763440860201</v>
      </c>
      <c r="DT149" s="5">
        <v>480.85336196318599</v>
      </c>
      <c r="DU149" s="5">
        <v>87.998262004753499</v>
      </c>
      <c r="DV149" s="1">
        <v>0.183004360509162</v>
      </c>
      <c r="DW149" s="5">
        <v>-24.597886840962602</v>
      </c>
      <c r="DX149" s="1">
        <v>-5.1154652928985501E-2</v>
      </c>
      <c r="DY149" s="5">
        <v>121.949462365591</v>
      </c>
      <c r="DZ149" s="5">
        <v>257.12862921721302</v>
      </c>
      <c r="EA149" s="5">
        <v>-14.532982586988499</v>
      </c>
      <c r="EB149" s="1">
        <v>-5.6520281818605099E-2</v>
      </c>
      <c r="EC149" s="5">
        <v>-112.846332355421</v>
      </c>
      <c r="ED149" s="1">
        <v>-0.43887113114927601</v>
      </c>
      <c r="EE149" s="5">
        <v>109.281182795699</v>
      </c>
      <c r="EF149" s="5">
        <v>220.87127707640599</v>
      </c>
      <c r="EG149" s="5">
        <v>-43.021551935273401</v>
      </c>
      <c r="EH149" s="1">
        <v>-0.19478110737047499</v>
      </c>
      <c r="EI149" s="5">
        <v>-176.07927675820201</v>
      </c>
      <c r="EJ149" s="1">
        <v>-0.79720314514816204</v>
      </c>
      <c r="EK149" s="5">
        <v>104.94182027649801</v>
      </c>
      <c r="EL149" s="5">
        <v>105.322788365647</v>
      </c>
      <c r="EM149" s="5">
        <v>-146.58413001597901</v>
      </c>
      <c r="EN149" s="1">
        <v>-1.39176081729896</v>
      </c>
      <c r="EO149" s="5">
        <v>-193.98506366222799</v>
      </c>
      <c r="EP149" s="1">
        <v>-1.84181473613074</v>
      </c>
      <c r="EQ149" s="5">
        <v>91.646774193548396</v>
      </c>
      <c r="ER149" s="5">
        <v>573.34692320950103</v>
      </c>
      <c r="ES149" s="5">
        <v>297.332251415896</v>
      </c>
      <c r="ET149" s="1">
        <v>0.51859047180628304</v>
      </c>
      <c r="EU149" s="5">
        <v>219.16893035420901</v>
      </c>
      <c r="EV149" s="1">
        <v>0.38226232928457599</v>
      </c>
      <c r="EW149" s="5">
        <v>88.252956989247295</v>
      </c>
      <c r="EX149" s="5">
        <v>120.220291840614</v>
      </c>
      <c r="EY149" s="5">
        <v>-48.780984230247398</v>
      </c>
      <c r="EZ149" s="1">
        <v>-0.40576331568817198</v>
      </c>
      <c r="FA149" s="5">
        <v>-101.243702784034</v>
      </c>
      <c r="FB149" s="1">
        <v>-0.84215153061066395</v>
      </c>
      <c r="FC149" s="5">
        <v>60.362365591397896</v>
      </c>
      <c r="FD149" s="4">
        <v>0</v>
      </c>
      <c r="FE149" s="4">
        <v>0</v>
      </c>
      <c r="FF149" s="1"/>
      <c r="FG149" s="4">
        <v>0</v>
      </c>
      <c r="FH149" s="1"/>
      <c r="FI149" s="4">
        <v>0</v>
      </c>
      <c r="FJ149" s="4">
        <v>271.31632373148398</v>
      </c>
      <c r="FK149" s="4">
        <v>1.9362592185879799</v>
      </c>
      <c r="FL149" s="1">
        <v>7.1365378682642496E-3</v>
      </c>
      <c r="FM149" s="4">
        <v>-82.518606685653793</v>
      </c>
      <c r="FN149" s="1">
        <v>-0.30414169538623398</v>
      </c>
      <c r="FO149" s="4">
        <v>86.579608294930907</v>
      </c>
      <c r="FP149" s="4">
        <v>911.83068520649795</v>
      </c>
      <c r="FQ149" s="4">
        <v>339.817558653395</v>
      </c>
      <c r="FR149" s="1">
        <v>0.37267616035145601</v>
      </c>
      <c r="FS149" s="4">
        <v>155.11983307902599</v>
      </c>
      <c r="FT149" s="1">
        <v>0.17011911925720899</v>
      </c>
      <c r="FU149" s="4">
        <v>192.476075268817</v>
      </c>
      <c r="FV149" s="4">
        <v>847.52645579618502</v>
      </c>
      <c r="FW149" s="4">
        <v>39.973674014556202</v>
      </c>
      <c r="FX149" s="1">
        <v>4.7165104689273797E-2</v>
      </c>
      <c r="FY149" s="4">
        <v>-189.53445894915299</v>
      </c>
      <c r="FZ149" s="1">
        <v>-0.22363249861162199</v>
      </c>
      <c r="GA149" s="4">
        <v>241.769362519201</v>
      </c>
      <c r="GB149" s="4">
        <v>945.04858628301599</v>
      </c>
      <c r="GC149" s="4">
        <v>114.447270765089</v>
      </c>
      <c r="GD149" s="1">
        <v>0.121101996686989</v>
      </c>
      <c r="GE149" s="4">
        <v>-126.76543561607301</v>
      </c>
      <c r="GF149" s="1">
        <v>-0.13413642161473999</v>
      </c>
      <c r="GG149" s="4">
        <v>253.727096774194</v>
      </c>
      <c r="GH149" s="4">
        <v>477.99990629361997</v>
      </c>
      <c r="GI149" s="4">
        <v>-57.554534522261903</v>
      </c>
      <c r="GJ149" s="1">
        <v>-0.12040699959239699</v>
      </c>
      <c r="GK149" s="4">
        <v>-288.92560911362301</v>
      </c>
      <c r="GL149" s="1">
        <v>-0.60444699948569802</v>
      </c>
      <c r="GM149" s="4">
        <v>214.223003072197</v>
      </c>
      <c r="GN149" s="4">
        <v>678.66971157514797</v>
      </c>
      <c r="GO149" s="4">
        <v>150.74812139991701</v>
      </c>
      <c r="GP149" s="1">
        <v>0.22212295440449301</v>
      </c>
      <c r="GQ149" s="4">
        <v>25.183866691980299</v>
      </c>
      <c r="GR149" s="1">
        <v>3.7107692095953798E-2</v>
      </c>
      <c r="GS149" s="4">
        <v>179.89973118279599</v>
      </c>
      <c r="GT149" s="4">
        <v>120.220291840614</v>
      </c>
      <c r="GU149" s="4">
        <v>-48.780984230247398</v>
      </c>
      <c r="GV149" s="1">
        <v>-0.40576331568817198</v>
      </c>
      <c r="GW149" s="4">
        <v>-101.243702784034</v>
      </c>
      <c r="GX149" s="1">
        <v>-0.84215153061066395</v>
      </c>
      <c r="GY149" s="4">
        <v>60.362365591397896</v>
      </c>
    </row>
    <row r="150" spans="1:207" s="8" customFormat="1" x14ac:dyDescent="0.25">
      <c r="A150" s="4" t="s">
        <v>220</v>
      </c>
      <c r="B150" s="4" t="s">
        <v>496</v>
      </c>
      <c r="C150" s="4" t="s">
        <v>497</v>
      </c>
      <c r="D150" s="30" t="s">
        <v>223</v>
      </c>
      <c r="E150" s="4"/>
      <c r="F150" s="5">
        <v>0</v>
      </c>
      <c r="G150" s="5">
        <v>171.49969653632499</v>
      </c>
      <c r="H150" s="5">
        <v>463.66622343553598</v>
      </c>
      <c r="I150" s="5">
        <v>465.51890701251699</v>
      </c>
      <c r="J150" s="5">
        <v>468.60936772553703</v>
      </c>
      <c r="K150" s="5">
        <v>465.261203143709</v>
      </c>
      <c r="L150" s="5">
        <v>553.13016911283603</v>
      </c>
      <c r="M150" s="5">
        <v>547.99168192957302</v>
      </c>
      <c r="N150" s="5">
        <v>493.56961388905899</v>
      </c>
      <c r="O150" s="5">
        <v>611.67214417367904</v>
      </c>
      <c r="P150" s="5">
        <v>619.76715674953005</v>
      </c>
      <c r="Q150" s="5">
        <v>631.07327659684495</v>
      </c>
      <c r="R150" s="5">
        <v>608.11201659159497</v>
      </c>
      <c r="S150" s="5">
        <v>358.90343078622499</v>
      </c>
      <c r="T150" s="5">
        <v>358.07530131175798</v>
      </c>
      <c r="U150" s="5">
        <v>356.89214400422497</v>
      </c>
      <c r="V150" s="5">
        <v>355.42723052798902</v>
      </c>
      <c r="W150" s="5">
        <v>365.69068901881599</v>
      </c>
      <c r="X150" s="5">
        <v>367.89913666484102</v>
      </c>
      <c r="Y150" s="5">
        <v>367.34689993647299</v>
      </c>
      <c r="Z150" s="5">
        <v>395.23377487230601</v>
      </c>
      <c r="AA150" s="5">
        <v>388.97422866598998</v>
      </c>
      <c r="AB150" s="5">
        <v>267.50117455294998</v>
      </c>
      <c r="AC150" s="5">
        <v>171.49969653632499</v>
      </c>
      <c r="AD150" s="5">
        <v>929.18513044805297</v>
      </c>
      <c r="AE150" s="5">
        <v>933.87057086924699</v>
      </c>
      <c r="AF150" s="5">
        <v>1101.1218510424101</v>
      </c>
      <c r="AG150" s="5">
        <v>1105.24175806274</v>
      </c>
      <c r="AH150" s="5">
        <v>1250.84043334638</v>
      </c>
      <c r="AI150" s="5">
        <v>967.01544737781899</v>
      </c>
      <c r="AJ150" s="5">
        <v>714.96744531598301</v>
      </c>
      <c r="AK150" s="5">
        <v>721.11791954680496</v>
      </c>
      <c r="AL150" s="5">
        <v>735.24603660131402</v>
      </c>
      <c r="AM150" s="5">
        <v>784.20800353829702</v>
      </c>
      <c r="AN150" s="5">
        <v>267.50117455294998</v>
      </c>
      <c r="AO150" s="5">
        <v>1100.6848269843799</v>
      </c>
      <c r="AP150" s="5">
        <v>2034.9924219116499</v>
      </c>
      <c r="AQ150" s="5">
        <v>2356.0821914091098</v>
      </c>
      <c r="AR150" s="5">
        <v>1681.9828926938001</v>
      </c>
      <c r="AS150" s="5">
        <v>1456.36395614812</v>
      </c>
      <c r="AT150" s="5">
        <v>1051.7091780912499</v>
      </c>
      <c r="AU150" s="5">
        <f t="shared" si="30"/>
        <v>321.08976949745988</v>
      </c>
      <c r="AV150" s="5">
        <f t="shared" si="30"/>
        <v>-674.09929871530971</v>
      </c>
      <c r="AW150" s="5">
        <f t="shared" si="31"/>
        <v>-225.61893654568007</v>
      </c>
      <c r="AX150" s="5">
        <v>-5.1384871832630097</v>
      </c>
      <c r="AY150" s="5">
        <v>-54.422068040513999</v>
      </c>
      <c r="AZ150" s="5">
        <v>118.102530284621</v>
      </c>
      <c r="BA150" s="5">
        <v>8.0950125758509994</v>
      </c>
      <c r="BB150" s="5">
        <v>11.306119847314401</v>
      </c>
      <c r="BC150" s="5">
        <v>-22.9612600052502</v>
      </c>
      <c r="BD150" s="5">
        <v>-249.20858580537001</v>
      </c>
      <c r="BE150" s="5">
        <v>-0.82812947446677798</v>
      </c>
      <c r="BF150" s="5">
        <v>-1.1831573075331201</v>
      </c>
      <c r="BG150" s="5">
        <v>-1.4649134762360601</v>
      </c>
      <c r="BH150" s="5">
        <v>10.2634584908274</v>
      </c>
      <c r="BI150" s="5">
        <v>2.2084476460250402</v>
      </c>
      <c r="BJ150" s="5">
        <v>-0.55223672836859805</v>
      </c>
      <c r="BK150" s="5">
        <v>27.8868749358336</v>
      </c>
      <c r="BL150" s="6">
        <v>-6.2595462063157497</v>
      </c>
      <c r="BM150" s="5" t="s">
        <v>344</v>
      </c>
      <c r="BN150" s="4" t="s">
        <v>344</v>
      </c>
      <c r="BO150" s="7">
        <v>328</v>
      </c>
      <c r="BP150" s="7">
        <v>132</v>
      </c>
      <c r="BQ150" s="4" t="s">
        <v>249</v>
      </c>
      <c r="BR150" s="5">
        <v>483.33528521064198</v>
      </c>
      <c r="BS150" s="5">
        <v>241.75226522854999</v>
      </c>
      <c r="BT150" s="1">
        <v>0.50017508058239901</v>
      </c>
      <c r="BU150" s="5">
        <v>172.00103792366801</v>
      </c>
      <c r="BV150" s="1">
        <v>0.35586277928934501</v>
      </c>
      <c r="BW150" s="5">
        <v>63.993548387096801</v>
      </c>
      <c r="BX150" s="5">
        <v>624.51596765408794</v>
      </c>
      <c r="BY150" s="5">
        <v>402.02501480144201</v>
      </c>
      <c r="BZ150" s="1">
        <v>0.64373856814517705</v>
      </c>
      <c r="CA150" s="5">
        <v>341.54710363844998</v>
      </c>
      <c r="CB150" s="1">
        <v>0.54689891264338097</v>
      </c>
      <c r="CC150" s="5">
        <v>61.2569892473118</v>
      </c>
      <c r="CD150" s="5">
        <v>644.323097196547</v>
      </c>
      <c r="CE150" s="5">
        <v>391.121219034148</v>
      </c>
      <c r="CF150" s="1">
        <v>0.60702653798369</v>
      </c>
      <c r="CG150" s="5">
        <v>330.76677730057702</v>
      </c>
      <c r="CH150" s="1">
        <v>0.51335545588811804</v>
      </c>
      <c r="CI150" s="5">
        <v>62.5</v>
      </c>
      <c r="CJ150" s="5">
        <v>674.77509427731798</v>
      </c>
      <c r="CK150" s="5">
        <v>399.69803499581701</v>
      </c>
      <c r="CL150" s="1">
        <v>0.59234260183223297</v>
      </c>
      <c r="CM150" s="5">
        <v>305.073397347298</v>
      </c>
      <c r="CN150" s="1">
        <v>0.45211122925932901</v>
      </c>
      <c r="CO150" s="5">
        <v>87.523041474654406</v>
      </c>
      <c r="CP150" s="5">
        <v>672.20287984383697</v>
      </c>
      <c r="CQ150" s="5">
        <v>403.85112814986701</v>
      </c>
      <c r="CR150" s="1">
        <v>0.60078756021349999</v>
      </c>
      <c r="CS150" s="5">
        <v>337.68909735000199</v>
      </c>
      <c r="CT150" s="1">
        <v>0.50236187239848296</v>
      </c>
      <c r="CU150" s="5">
        <v>84.416505376344105</v>
      </c>
      <c r="CV150" s="5">
        <v>385.517549654731</v>
      </c>
      <c r="CW150" s="5">
        <v>181.4407235093</v>
      </c>
      <c r="CX150" s="1">
        <v>0.47064192971707303</v>
      </c>
      <c r="CY150" s="5">
        <v>117.925297422082</v>
      </c>
      <c r="CZ150" s="1">
        <v>0.305888272862536</v>
      </c>
      <c r="DA150" s="5">
        <v>66.713440860215101</v>
      </c>
      <c r="DB150" s="5">
        <v>384.60232608584698</v>
      </c>
      <c r="DC150" s="5">
        <v>179.093141158571</v>
      </c>
      <c r="DD150" s="1">
        <v>0.465657977114252</v>
      </c>
      <c r="DE150" s="5">
        <v>118.990289556799</v>
      </c>
      <c r="DF150" s="1">
        <v>0.30938525715062698</v>
      </c>
      <c r="DG150" s="5">
        <v>63.157526881720401</v>
      </c>
      <c r="DH150" s="5">
        <v>381.71587666859199</v>
      </c>
      <c r="DI150" s="5">
        <v>198.08244283267601</v>
      </c>
      <c r="DJ150" s="1">
        <v>0.51892639248184103</v>
      </c>
      <c r="DK150" s="5">
        <v>143.29455545853099</v>
      </c>
      <c r="DL150" s="1">
        <v>0.37539584863256997</v>
      </c>
      <c r="DM150" s="5">
        <v>56.173963133640598</v>
      </c>
      <c r="DN150" s="5">
        <v>375.75172387071802</v>
      </c>
      <c r="DO150" s="5">
        <v>204.63926332543701</v>
      </c>
      <c r="DP150" s="1">
        <v>0.54461297267619502</v>
      </c>
      <c r="DQ150" s="5">
        <v>134.35740655569199</v>
      </c>
      <c r="DR150" s="1">
        <v>0.357569634469381</v>
      </c>
      <c r="DS150" s="5">
        <v>64.013440860215098</v>
      </c>
      <c r="DT150" s="5">
        <v>377.43446895343499</v>
      </c>
      <c r="DU150" s="5">
        <v>180.32339667886299</v>
      </c>
      <c r="DV150" s="1">
        <v>0.47776080753533501</v>
      </c>
      <c r="DW150" s="5">
        <v>112.448344928851</v>
      </c>
      <c r="DX150" s="1">
        <v>0.29792812839975102</v>
      </c>
      <c r="DY150" s="5">
        <v>71.205645161290306</v>
      </c>
      <c r="DZ150" s="5">
        <v>367.46412758270299</v>
      </c>
      <c r="EA150" s="5">
        <v>199.66391387276099</v>
      </c>
      <c r="EB150" s="1">
        <v>0.54335620509739102</v>
      </c>
      <c r="EC150" s="5">
        <v>141.60723934534201</v>
      </c>
      <c r="ED150" s="1">
        <v>0.38536343745137802</v>
      </c>
      <c r="EE150" s="5">
        <v>61.482795698924697</v>
      </c>
      <c r="EF150" s="5">
        <v>367.98578517458299</v>
      </c>
      <c r="EG150" s="5">
        <v>192.06295146981</v>
      </c>
      <c r="EH150" s="1">
        <v>0.52193035494208095</v>
      </c>
      <c r="EI150" s="5">
        <v>77.835962375572905</v>
      </c>
      <c r="EJ150" s="1">
        <v>0.211518937718329</v>
      </c>
      <c r="EK150" s="5">
        <v>62.426267281106</v>
      </c>
      <c r="EL150" s="5">
        <v>397.36593789965298</v>
      </c>
      <c r="EM150" s="5">
        <v>210.62849157379301</v>
      </c>
      <c r="EN150" s="1">
        <v>0.53006176796910798</v>
      </c>
      <c r="EO150" s="5">
        <v>116.836383674281</v>
      </c>
      <c r="EP150" s="1">
        <v>0.29402717377297199</v>
      </c>
      <c r="EQ150" s="5">
        <v>71.169892473118296</v>
      </c>
      <c r="ER150" s="5">
        <v>392.387598766586</v>
      </c>
      <c r="ES150" s="5">
        <v>233.03735289356399</v>
      </c>
      <c r="ET150" s="1">
        <v>0.593895815326689</v>
      </c>
      <c r="EU150" s="5">
        <v>133.044048722751</v>
      </c>
      <c r="EV150" s="1">
        <v>0.339062827522979</v>
      </c>
      <c r="EW150" s="5">
        <v>67.386021505376306</v>
      </c>
      <c r="EX150" s="5">
        <v>263.77658352065998</v>
      </c>
      <c r="EY150" s="5">
        <v>157.518484704705</v>
      </c>
      <c r="EZ150" s="1">
        <v>0.59716629354389905</v>
      </c>
      <c r="FA150" s="5">
        <v>149.914975190169</v>
      </c>
      <c r="FB150" s="1">
        <v>0.56834072679702796</v>
      </c>
      <c r="FC150" s="5">
        <v>43.633333333333297</v>
      </c>
      <c r="FD150" s="4">
        <v>1107.85125286473</v>
      </c>
      <c r="FE150" s="4">
        <v>643.77728002999197</v>
      </c>
      <c r="FF150" s="1">
        <v>0.58110443831271097</v>
      </c>
      <c r="FG150" s="4">
        <v>513.54814156211705</v>
      </c>
      <c r="FH150" s="1">
        <v>0.463553333747795</v>
      </c>
      <c r="FI150" s="4">
        <v>125.250537634409</v>
      </c>
      <c r="FJ150" s="4">
        <v>1319.09819147386</v>
      </c>
      <c r="FK150" s="4">
        <v>790.81925402996501</v>
      </c>
      <c r="FL150" s="1">
        <v>0.59951507715006502</v>
      </c>
      <c r="FM150" s="4">
        <v>635.84017464787496</v>
      </c>
      <c r="FN150" s="1">
        <v>0.48202641680331099</v>
      </c>
      <c r="FO150" s="4">
        <v>150.02304147465401</v>
      </c>
      <c r="FP150" s="4">
        <v>1057.72042949857</v>
      </c>
      <c r="FQ150" s="4">
        <v>585.29185165916704</v>
      </c>
      <c r="FR150" s="1">
        <v>0.55335212910337395</v>
      </c>
      <c r="FS150" s="4">
        <v>455.61439477208398</v>
      </c>
      <c r="FT150" s="1">
        <v>0.43075124774518803</v>
      </c>
      <c r="FU150" s="4">
        <v>151.12994623655899</v>
      </c>
      <c r="FV150" s="4">
        <v>766.31820275443897</v>
      </c>
      <c r="FW150" s="4">
        <v>377.17558399124698</v>
      </c>
      <c r="FX150" s="1">
        <v>0.492191863165373</v>
      </c>
      <c r="FY150" s="4">
        <v>262.28484501533097</v>
      </c>
      <c r="FZ150" s="1">
        <v>0.342266233625378</v>
      </c>
      <c r="GA150" s="4">
        <v>119.331490015361</v>
      </c>
      <c r="GB150" s="4">
        <v>753.18619282415295</v>
      </c>
      <c r="GC150" s="4">
        <v>384.96266000430001</v>
      </c>
      <c r="GD150" s="1">
        <v>0.511112210595418</v>
      </c>
      <c r="GE150" s="4">
        <v>246.80575148454301</v>
      </c>
      <c r="GF150" s="1">
        <v>0.32768225683893398</v>
      </c>
      <c r="GG150" s="4">
        <v>135.21908602150501</v>
      </c>
      <c r="GH150" s="4">
        <v>735.44991275728501</v>
      </c>
      <c r="GI150" s="4">
        <v>391.72686534257099</v>
      </c>
      <c r="GJ150" s="1">
        <v>0.53263568129873395</v>
      </c>
      <c r="GK150" s="4">
        <v>219.443201720915</v>
      </c>
      <c r="GL150" s="1">
        <v>0.298379533282148</v>
      </c>
      <c r="GM150" s="4">
        <v>123.909062980031</v>
      </c>
      <c r="GN150" s="4">
        <v>789.75353666623903</v>
      </c>
      <c r="GO150" s="4">
        <v>443.66584446735601</v>
      </c>
      <c r="GP150" s="1">
        <v>0.56177759752768996</v>
      </c>
      <c r="GQ150" s="4">
        <v>249.880432397032</v>
      </c>
      <c r="GR150" s="1">
        <v>0.31640305588480699</v>
      </c>
      <c r="GS150" s="4">
        <v>138.555913978495</v>
      </c>
      <c r="GT150" s="4">
        <v>263.77658352065998</v>
      </c>
      <c r="GU150" s="4">
        <v>157.518484704705</v>
      </c>
      <c r="GV150" s="1">
        <v>0.59716629354389905</v>
      </c>
      <c r="GW150" s="4">
        <v>149.914975190169</v>
      </c>
      <c r="GX150" s="1">
        <v>0.56834072679702796</v>
      </c>
      <c r="GY150" s="4">
        <v>43.633333333333297</v>
      </c>
    </row>
    <row r="151" spans="1:207" s="8" customFormat="1" x14ac:dyDescent="0.25">
      <c r="A151" s="4" t="s">
        <v>220</v>
      </c>
      <c r="B151" s="4" t="s">
        <v>498</v>
      </c>
      <c r="C151" s="4" t="s">
        <v>499</v>
      </c>
      <c r="D151" s="30" t="s">
        <v>412</v>
      </c>
      <c r="E151" s="4" t="s">
        <v>229</v>
      </c>
      <c r="F151" s="5">
        <v>294.65289014481903</v>
      </c>
      <c r="G151" s="5">
        <v>-125.887319126093</v>
      </c>
      <c r="H151" s="5">
        <v>509.13949300144901</v>
      </c>
      <c r="I151" s="5">
        <v>391.66217260493499</v>
      </c>
      <c r="J151" s="5">
        <v>306.65049974426</v>
      </c>
      <c r="K151" s="5">
        <v>503.82608781753203</v>
      </c>
      <c r="L151" s="5">
        <v>525.22494082412595</v>
      </c>
      <c r="M151" s="5">
        <v>420.463508750394</v>
      </c>
      <c r="N151" s="5">
        <v>416.34136921205499</v>
      </c>
      <c r="O151" s="5">
        <v>404.605566412992</v>
      </c>
      <c r="P151" s="5">
        <v>417.75073987881802</v>
      </c>
      <c r="Q151" s="5">
        <v>395.63171853065302</v>
      </c>
      <c r="R151" s="5">
        <v>352.66629059932598</v>
      </c>
      <c r="S151" s="5">
        <v>265.49905905964698</v>
      </c>
      <c r="T151" s="5">
        <v>305.89204670813001</v>
      </c>
      <c r="U151" s="5">
        <v>276.02338417071599</v>
      </c>
      <c r="V151" s="5">
        <v>209.86997333343001</v>
      </c>
      <c r="W151" s="5">
        <v>336.342803374803</v>
      </c>
      <c r="X151" s="5">
        <v>444.57817563044603</v>
      </c>
      <c r="Y151" s="5">
        <v>464.71283043483999</v>
      </c>
      <c r="Z151" s="5">
        <v>861.04767478220299</v>
      </c>
      <c r="AA151" s="5">
        <v>214.792672094094</v>
      </c>
      <c r="AB151" s="5">
        <v>101.243412893352</v>
      </c>
      <c r="AC151" s="5">
        <v>168.76557101872601</v>
      </c>
      <c r="AD151" s="5">
        <v>900.80166560638395</v>
      </c>
      <c r="AE151" s="5">
        <v>810.47658756179203</v>
      </c>
      <c r="AF151" s="5">
        <v>945.68844957451995</v>
      </c>
      <c r="AG151" s="5">
        <v>820.94693562504699</v>
      </c>
      <c r="AH151" s="5">
        <v>813.38245840947104</v>
      </c>
      <c r="AI151" s="5">
        <v>618.16534965897301</v>
      </c>
      <c r="AJ151" s="5">
        <v>581.915430878846</v>
      </c>
      <c r="AK151" s="5">
        <v>546.21277670823304</v>
      </c>
      <c r="AL151" s="5">
        <v>909.29100606528596</v>
      </c>
      <c r="AM151" s="5">
        <v>1075.8403468762999</v>
      </c>
      <c r="AN151" s="5">
        <v>101.243412893352</v>
      </c>
      <c r="AO151" s="5">
        <v>1069.5672366251099</v>
      </c>
      <c r="AP151" s="5">
        <v>1756.16503713631</v>
      </c>
      <c r="AQ151" s="5">
        <v>1634.32939403452</v>
      </c>
      <c r="AR151" s="5">
        <v>1200.0807805378199</v>
      </c>
      <c r="AS151" s="5">
        <v>1455.50378277352</v>
      </c>
      <c r="AT151" s="5">
        <v>1177.08375976965</v>
      </c>
      <c r="AU151" s="5">
        <f t="shared" si="30"/>
        <v>-121.83564310179008</v>
      </c>
      <c r="AV151" s="5">
        <f t="shared" si="30"/>
        <v>-434.24861349670005</v>
      </c>
      <c r="AW151" s="5">
        <f t="shared" si="31"/>
        <v>255.4230022357001</v>
      </c>
      <c r="AX151" s="5">
        <v>-104.761432073732</v>
      </c>
      <c r="AY151" s="5">
        <v>-4.1221395383387902</v>
      </c>
      <c r="AZ151" s="5">
        <v>-11.735802799063</v>
      </c>
      <c r="BA151" s="5">
        <v>13.145173465825801</v>
      </c>
      <c r="BB151" s="5">
        <v>-22.119021348164701</v>
      </c>
      <c r="BC151" s="5">
        <v>-42.9654279313269</v>
      </c>
      <c r="BD151" s="5">
        <v>-87.167231539679193</v>
      </c>
      <c r="BE151" s="5">
        <v>40.392987648482702</v>
      </c>
      <c r="BF151" s="5">
        <v>-29.868662537413599</v>
      </c>
      <c r="BG151" s="5">
        <v>-66.153410837286401</v>
      </c>
      <c r="BH151" s="5">
        <v>126.472830041373</v>
      </c>
      <c r="BI151" s="5">
        <v>108.23537225564201</v>
      </c>
      <c r="BJ151" s="5">
        <v>20.1346548043939</v>
      </c>
      <c r="BK151" s="5">
        <v>396.33484434736403</v>
      </c>
      <c r="BL151" s="6">
        <v>-646.25500268810902</v>
      </c>
      <c r="BM151" s="5" t="s">
        <v>344</v>
      </c>
      <c r="BN151" s="4" t="s">
        <v>244</v>
      </c>
      <c r="BO151" s="7">
        <v>329</v>
      </c>
      <c r="BP151" s="7">
        <v>133</v>
      </c>
      <c r="BQ151" s="4" t="s">
        <v>249</v>
      </c>
      <c r="BR151" s="5">
        <v>421.47772476089301</v>
      </c>
      <c r="BS151" s="5">
        <v>292.14246907375599</v>
      </c>
      <c r="BT151" s="1">
        <v>0.69313857390563305</v>
      </c>
      <c r="BU151" s="5">
        <v>184.60607676897001</v>
      </c>
      <c r="BV151" s="1">
        <v>0.43799723193841</v>
      </c>
      <c r="BW151" s="5">
        <v>92.5</v>
      </c>
      <c r="BX151" s="5">
        <v>436.40277004737402</v>
      </c>
      <c r="BY151" s="5">
        <v>490.68066291908798</v>
      </c>
      <c r="BZ151" s="1">
        <v>1.1243756836507299</v>
      </c>
      <c r="CA151" s="5">
        <v>407.04494808107199</v>
      </c>
      <c r="CB151" s="1">
        <v>0.93272769106595099</v>
      </c>
      <c r="CC151" s="5">
        <v>86.225806451612897</v>
      </c>
      <c r="CD151" s="5">
        <v>459.40707143813802</v>
      </c>
      <c r="CE151" s="5">
        <v>335.61110728971101</v>
      </c>
      <c r="CF151" s="1">
        <v>0.73053099996721305</v>
      </c>
      <c r="CG151" s="5">
        <v>256.12891303981701</v>
      </c>
      <c r="CH151" s="1">
        <v>0.557520615078966</v>
      </c>
      <c r="CI151" s="5">
        <v>85.223655913978504</v>
      </c>
      <c r="CJ151" s="5">
        <v>437.01637346666899</v>
      </c>
      <c r="CK151" s="5">
        <v>287.77247210454601</v>
      </c>
      <c r="CL151" s="1">
        <v>0.65849357043940304</v>
      </c>
      <c r="CM151" s="5">
        <v>199.21395894838801</v>
      </c>
      <c r="CN151" s="1">
        <v>0.45585010320804797</v>
      </c>
      <c r="CO151" s="5">
        <v>94.709101382488498</v>
      </c>
      <c r="CP151" s="5">
        <v>391.37261792156499</v>
      </c>
      <c r="CQ151" s="5">
        <v>257.51035898329098</v>
      </c>
      <c r="CR151" s="1">
        <v>0.65796723427109605</v>
      </c>
      <c r="CS151" s="5">
        <v>175.194927396667</v>
      </c>
      <c r="CT151" s="1">
        <v>0.44764227075226198</v>
      </c>
      <c r="CU151" s="5">
        <v>95.715053763440906</v>
      </c>
      <c r="CV151" s="5">
        <v>287.40321095192598</v>
      </c>
      <c r="CW151" s="5">
        <v>153.060599234134</v>
      </c>
      <c r="CX151" s="1">
        <v>0.53256398467913102</v>
      </c>
      <c r="CY151" s="5">
        <v>68.034258848995407</v>
      </c>
      <c r="CZ151" s="1">
        <v>0.23672059412159999</v>
      </c>
      <c r="DA151" s="5">
        <v>91.917204301075301</v>
      </c>
      <c r="DB151" s="5">
        <v>320.33217990811698</v>
      </c>
      <c r="DC151" s="5">
        <v>162.569006348068</v>
      </c>
      <c r="DD151" s="1">
        <v>0.50750132688728999</v>
      </c>
      <c r="DE151" s="5">
        <v>73.397625323659199</v>
      </c>
      <c r="DF151" s="1">
        <v>0.22912972822372199</v>
      </c>
      <c r="DG151" s="5">
        <v>93.559139784946197</v>
      </c>
      <c r="DH151" s="5">
        <v>283.62775974209501</v>
      </c>
      <c r="DI151" s="5">
        <v>110.716417512996</v>
      </c>
      <c r="DJ151" s="1">
        <v>0.39035818501571001</v>
      </c>
      <c r="DK151" s="5">
        <v>3.28540914669858</v>
      </c>
      <c r="DL151" s="1">
        <v>1.15835246510639E-2</v>
      </c>
      <c r="DM151" s="5">
        <v>98.094470046082904</v>
      </c>
      <c r="DN151" s="5">
        <v>204.85576374337299</v>
      </c>
      <c r="DO151" s="5">
        <v>47.955283185836301</v>
      </c>
      <c r="DP151" s="1">
        <v>0.234092916447843</v>
      </c>
      <c r="DQ151" s="5">
        <v>-47.890227232510703</v>
      </c>
      <c r="DR151" s="1">
        <v>-0.23377534689482299</v>
      </c>
      <c r="DS151" s="5">
        <v>93.664516129032293</v>
      </c>
      <c r="DT151" s="5">
        <v>307.956833523846</v>
      </c>
      <c r="DU151" s="5">
        <v>151.49695460256001</v>
      </c>
      <c r="DV151" s="1">
        <v>0.49194217536604801</v>
      </c>
      <c r="DW151" s="5">
        <v>55.936173873765199</v>
      </c>
      <c r="DX151" s="1">
        <v>0.18163641064140901</v>
      </c>
      <c r="DY151" s="5">
        <v>99.709139784946203</v>
      </c>
      <c r="DZ151" s="5">
        <v>419.74919059004702</v>
      </c>
      <c r="EA151" s="5">
        <v>276.30545316743797</v>
      </c>
      <c r="EB151" s="1">
        <v>0.65826321851635095</v>
      </c>
      <c r="EC151" s="5">
        <v>180.057717925308</v>
      </c>
      <c r="ED151" s="1">
        <v>0.42896501520872199</v>
      </c>
      <c r="EE151" s="5">
        <v>94.814516129032299</v>
      </c>
      <c r="EF151" s="5">
        <v>459.63150719294498</v>
      </c>
      <c r="EG151" s="5">
        <v>284.91111369574401</v>
      </c>
      <c r="EH151" s="1">
        <v>0.61986854520863799</v>
      </c>
      <c r="EI151" s="5">
        <v>189.682325485337</v>
      </c>
      <c r="EJ151" s="1">
        <v>0.41268347038209502</v>
      </c>
      <c r="EK151" s="5">
        <v>93.699308755760399</v>
      </c>
      <c r="EL151" s="5">
        <v>861.81043646446096</v>
      </c>
      <c r="EM151" s="5">
        <v>1099.7745021087301</v>
      </c>
      <c r="EN151" s="1">
        <v>1.2761211231329599</v>
      </c>
      <c r="EO151" s="5">
        <v>1015.20131157014</v>
      </c>
      <c r="EP151" s="1">
        <v>1.1779867922404901</v>
      </c>
      <c r="EQ151" s="5">
        <v>90.562365591397906</v>
      </c>
      <c r="ER151" s="5">
        <v>211.67391759323499</v>
      </c>
      <c r="ES151" s="5">
        <v>17.099938583394302</v>
      </c>
      <c r="ET151" s="1">
        <v>8.0784344041170797E-2</v>
      </c>
      <c r="EU151" s="5">
        <v>-79.462186203420003</v>
      </c>
      <c r="EV151" s="1">
        <v>-0.375399043523725</v>
      </c>
      <c r="EW151" s="5">
        <v>96.462365591397798</v>
      </c>
      <c r="EX151" s="5">
        <v>101.846297917133</v>
      </c>
      <c r="EY151" s="5">
        <v>-36.494678111781703</v>
      </c>
      <c r="EZ151" s="1">
        <v>-0.35833092471830003</v>
      </c>
      <c r="FA151" s="5">
        <v>-100.141843788112</v>
      </c>
      <c r="FB151" s="1">
        <v>-0.98326444687849202</v>
      </c>
      <c r="FC151" s="5">
        <v>64.462365591397898</v>
      </c>
      <c r="FD151" s="4">
        <v>857.88049480826703</v>
      </c>
      <c r="FE151" s="4">
        <v>782.82313199284397</v>
      </c>
      <c r="FF151" s="1">
        <v>0.91250837002396401</v>
      </c>
      <c r="FG151" s="4">
        <v>591.65102485004297</v>
      </c>
      <c r="FH151" s="1">
        <v>0.68966601808830497</v>
      </c>
      <c r="FI151" s="4">
        <v>178.72580645161301</v>
      </c>
      <c r="FJ151" s="4">
        <v>896.42344490480605</v>
      </c>
      <c r="FK151" s="4">
        <v>623.38357939425805</v>
      </c>
      <c r="FL151" s="1">
        <v>0.69541195395715705</v>
      </c>
      <c r="FM151" s="4">
        <v>455.34287198820499</v>
      </c>
      <c r="FN151" s="1">
        <v>0.5079551127052</v>
      </c>
      <c r="FO151" s="4">
        <v>179.932757296467</v>
      </c>
      <c r="FP151" s="4">
        <v>678.77582887349104</v>
      </c>
      <c r="FQ151" s="4">
        <v>410.57095821742502</v>
      </c>
      <c r="FR151" s="1">
        <v>0.60486973865704097</v>
      </c>
      <c r="FS151" s="4">
        <v>243.22918624566299</v>
      </c>
      <c r="FT151" s="1">
        <v>0.35833507308197798</v>
      </c>
      <c r="FU151" s="4">
        <v>187.63225806451601</v>
      </c>
      <c r="FV151" s="4">
        <v>603.95993965021205</v>
      </c>
      <c r="FW151" s="4">
        <v>273.28542386106398</v>
      </c>
      <c r="FX151" s="1">
        <v>0.45248932241985901</v>
      </c>
      <c r="FY151" s="4">
        <v>76.683034470357796</v>
      </c>
      <c r="FZ151" s="1">
        <v>0.12696708744419299</v>
      </c>
      <c r="GA151" s="4">
        <v>191.653609831029</v>
      </c>
      <c r="GB151" s="4">
        <v>512.81259726721805</v>
      </c>
      <c r="GC151" s="4">
        <v>199.45223778839701</v>
      </c>
      <c r="GD151" s="1">
        <v>0.38893786707128303</v>
      </c>
      <c r="GE151" s="4">
        <v>8.0459466412544707</v>
      </c>
      <c r="GF151" s="1">
        <v>1.5689838128258499E-2</v>
      </c>
      <c r="GG151" s="4">
        <v>193.37365591397801</v>
      </c>
      <c r="GH151" s="4">
        <v>879.380697782992</v>
      </c>
      <c r="GI151" s="4">
        <v>561.21656686318204</v>
      </c>
      <c r="GJ151" s="1">
        <v>0.63819523020924396</v>
      </c>
      <c r="GK151" s="4">
        <v>369.74004341064602</v>
      </c>
      <c r="GL151" s="1">
        <v>0.42045503653059202</v>
      </c>
      <c r="GM151" s="4">
        <v>188.513824884793</v>
      </c>
      <c r="GN151" s="4">
        <v>1073.4843540577001</v>
      </c>
      <c r="GO151" s="4">
        <v>1116.8744406921301</v>
      </c>
      <c r="GP151" s="1">
        <v>1.04041985937701</v>
      </c>
      <c r="GQ151" s="4">
        <v>935.73912536672401</v>
      </c>
      <c r="GR151" s="1">
        <v>0.87168399039044697</v>
      </c>
      <c r="GS151" s="4">
        <v>187.02473118279599</v>
      </c>
      <c r="GT151" s="4">
        <v>101.846297917133</v>
      </c>
      <c r="GU151" s="4">
        <v>-36.494678111781703</v>
      </c>
      <c r="GV151" s="1">
        <v>-0.35833092471830003</v>
      </c>
      <c r="GW151" s="4">
        <v>-100.141843788112</v>
      </c>
      <c r="GX151" s="1">
        <v>-0.98326444687849202</v>
      </c>
      <c r="GY151" s="4">
        <v>64.462365591397898</v>
      </c>
    </row>
    <row r="152" spans="1:207" s="8" customFormat="1" x14ac:dyDescent="0.25">
      <c r="A152" s="4" t="s">
        <v>220</v>
      </c>
      <c r="B152" s="4" t="s">
        <v>500</v>
      </c>
      <c r="C152" s="4" t="s">
        <v>501</v>
      </c>
      <c r="D152" s="30" t="s">
        <v>232</v>
      </c>
      <c r="E152" s="4"/>
      <c r="F152" s="5">
        <v>-5.5237755846752696</v>
      </c>
      <c r="G152" s="5"/>
      <c r="H152" s="5"/>
      <c r="I152" s="5"/>
      <c r="J152" s="5">
        <v>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>
        <v>44.125522485916697</v>
      </c>
      <c r="V152" s="5">
        <v>293.981295745512</v>
      </c>
      <c r="W152" s="5">
        <v>419.24853691591102</v>
      </c>
      <c r="X152" s="5">
        <v>410.11935203057402</v>
      </c>
      <c r="Y152" s="5">
        <v>325.03878014059501</v>
      </c>
      <c r="Z152" s="5">
        <v>226.615187974511</v>
      </c>
      <c r="AA152" s="5">
        <v>110.672092360747</v>
      </c>
      <c r="AB152" s="5">
        <v>241.73387677405901</v>
      </c>
      <c r="AC152" s="5">
        <v>-5.5237755846752696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44.125522485916697</v>
      </c>
      <c r="AK152" s="5">
        <v>713.22983266142296</v>
      </c>
      <c r="AL152" s="5">
        <v>735.15813217117</v>
      </c>
      <c r="AM152" s="5">
        <v>337.287280335258</v>
      </c>
      <c r="AN152" s="5">
        <v>241.73387677405901</v>
      </c>
      <c r="AO152" s="5">
        <v>-5.5237755846752696</v>
      </c>
      <c r="AP152" s="5">
        <v>0</v>
      </c>
      <c r="AQ152" s="5"/>
      <c r="AR152" s="5">
        <v>44.125522485916697</v>
      </c>
      <c r="AS152" s="5">
        <v>1448.3879648325899</v>
      </c>
      <c r="AT152" s="5">
        <v>579.02115710931696</v>
      </c>
      <c r="AU152" s="5">
        <f t="shared" si="30"/>
        <v>0</v>
      </c>
      <c r="AV152" s="5">
        <f t="shared" si="30"/>
        <v>44.125522485916697</v>
      </c>
      <c r="AW152" s="5">
        <f t="shared" si="31"/>
        <v>1404.2624423466732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44.125522485916697</v>
      </c>
      <c r="BG152" s="5">
        <v>249.855773259595</v>
      </c>
      <c r="BH152" s="5">
        <v>125.267241170399</v>
      </c>
      <c r="BI152" s="5">
        <v>-9.1291848853364908</v>
      </c>
      <c r="BJ152" s="5">
        <v>-85.080571889978799</v>
      </c>
      <c r="BK152" s="5">
        <v>-98.423592166084106</v>
      </c>
      <c r="BL152" s="6">
        <v>-115.943095613764</v>
      </c>
      <c r="BM152" s="5" t="s">
        <v>244</v>
      </c>
      <c r="BN152" s="4" t="s">
        <v>244</v>
      </c>
      <c r="BO152" s="7">
        <v>29</v>
      </c>
      <c r="BP152" s="7">
        <v>134</v>
      </c>
      <c r="BQ152" s="4" t="s">
        <v>249</v>
      </c>
      <c r="BR152" s="5"/>
      <c r="BS152" s="5"/>
      <c r="BT152" s="1"/>
      <c r="BU152" s="5"/>
      <c r="BV152" s="1"/>
      <c r="BW152" s="5"/>
      <c r="BX152" s="5"/>
      <c r="BY152" s="5"/>
      <c r="BZ152" s="1"/>
      <c r="CA152" s="5"/>
      <c r="CB152" s="1"/>
      <c r="CC152" s="5"/>
      <c r="CD152" s="5"/>
      <c r="CE152" s="5"/>
      <c r="CF152" s="1"/>
      <c r="CG152" s="5"/>
      <c r="CH152" s="1"/>
      <c r="CI152" s="5"/>
      <c r="CJ152" s="5"/>
      <c r="CK152" s="5"/>
      <c r="CL152" s="1"/>
      <c r="CM152" s="5"/>
      <c r="CN152" s="1"/>
      <c r="CO152" s="5"/>
      <c r="CP152" s="5"/>
      <c r="CQ152" s="5"/>
      <c r="CR152" s="1"/>
      <c r="CS152" s="5"/>
      <c r="CT152" s="1"/>
      <c r="CU152" s="5"/>
      <c r="CV152" s="5"/>
      <c r="CW152" s="5"/>
      <c r="CX152" s="1"/>
      <c r="CY152" s="5"/>
      <c r="CZ152" s="1"/>
      <c r="DA152" s="5"/>
      <c r="DB152" s="5"/>
      <c r="DC152" s="5"/>
      <c r="DD152" s="1"/>
      <c r="DE152" s="5"/>
      <c r="DF152" s="1"/>
      <c r="DG152" s="5"/>
      <c r="DH152" s="5">
        <v>44.700362776025202</v>
      </c>
      <c r="DI152" s="5">
        <v>26.2098893270242</v>
      </c>
      <c r="DJ152" s="1">
        <v>0.58634623299034405</v>
      </c>
      <c r="DK152" s="5">
        <v>21.291848974763401</v>
      </c>
      <c r="DL152" s="1">
        <v>0.47632385180961301</v>
      </c>
      <c r="DM152" s="5">
        <v>5.2580645161290303</v>
      </c>
      <c r="DN152" s="5">
        <v>286.33168948338101</v>
      </c>
      <c r="DO152" s="5">
        <v>141.34792160819001</v>
      </c>
      <c r="DP152" s="1">
        <v>0.49365098869503199</v>
      </c>
      <c r="DQ152" s="5">
        <v>104.143839839507</v>
      </c>
      <c r="DR152" s="1">
        <v>0.36371747754295303</v>
      </c>
      <c r="DS152" s="5">
        <v>34.903655913978497</v>
      </c>
      <c r="DT152" s="5">
        <v>384.30389076849002</v>
      </c>
      <c r="DU152" s="5">
        <v>181.882881205909</v>
      </c>
      <c r="DV152" s="1">
        <v>0.47327879205750201</v>
      </c>
      <c r="DW152" s="5">
        <v>130.74237121160701</v>
      </c>
      <c r="DX152" s="1">
        <v>0.34020569229773501</v>
      </c>
      <c r="DY152" s="5">
        <v>49.785161290322598</v>
      </c>
      <c r="DZ152" s="5">
        <v>386.87293752739401</v>
      </c>
      <c r="EA152" s="5">
        <v>173.54335158538501</v>
      </c>
      <c r="EB152" s="1">
        <v>0.44857971378030598</v>
      </c>
      <c r="EC152" s="5">
        <v>125.186391870463</v>
      </c>
      <c r="ED152" s="1">
        <v>0.32358529048467899</v>
      </c>
      <c r="EE152" s="5">
        <v>50.345967741935503</v>
      </c>
      <c r="EF152" s="5">
        <v>321.925695992074</v>
      </c>
      <c r="EG152" s="5">
        <v>118.223713691687</v>
      </c>
      <c r="EH152" s="1">
        <v>0.367239133637216</v>
      </c>
      <c r="EI152" s="5">
        <v>69.962120357661504</v>
      </c>
      <c r="EJ152" s="1">
        <v>0.217323814869951</v>
      </c>
      <c r="EK152" s="5">
        <v>48.103963133640598</v>
      </c>
      <c r="EL152" s="5">
        <v>226.95581456180199</v>
      </c>
      <c r="EM152" s="5">
        <v>-7.1226889936087199</v>
      </c>
      <c r="EN152" s="1">
        <v>-3.1383593354331697E-2</v>
      </c>
      <c r="EO152" s="5">
        <v>-58.008354554454499</v>
      </c>
      <c r="EP152" s="1">
        <v>-0.25559316321749598</v>
      </c>
      <c r="EQ152" s="5">
        <v>54.2051612903226</v>
      </c>
      <c r="ER152" s="5">
        <v>109.851786710799</v>
      </c>
      <c r="ES152" s="5">
        <v>-81.2558681859053</v>
      </c>
      <c r="ET152" s="1">
        <v>-0.73968635940189997</v>
      </c>
      <c r="EU152" s="5">
        <v>-133.18813977221799</v>
      </c>
      <c r="EV152" s="1">
        <v>-1.2124348976030299</v>
      </c>
      <c r="EW152" s="5">
        <v>53.177956989247299</v>
      </c>
      <c r="EX152" s="5">
        <v>241.48497289391901</v>
      </c>
      <c r="EY152" s="5">
        <v>83.726771020716797</v>
      </c>
      <c r="EZ152" s="1">
        <v>0.34671627810769401</v>
      </c>
      <c r="FA152" s="5">
        <v>-137.696925246321</v>
      </c>
      <c r="FB152" s="1">
        <v>-0.57020908421829297</v>
      </c>
      <c r="FC152" s="5">
        <v>38.928494623655901</v>
      </c>
      <c r="FD152" s="4">
        <v>0</v>
      </c>
      <c r="FE152" s="4">
        <v>0</v>
      </c>
      <c r="FF152" s="1"/>
      <c r="FG152" s="4">
        <v>0</v>
      </c>
      <c r="FH152" s="1"/>
      <c r="FI152" s="4">
        <v>0</v>
      </c>
      <c r="FJ152" s="4">
        <v>0</v>
      </c>
      <c r="FK152" s="4">
        <v>0</v>
      </c>
      <c r="FL152" s="1"/>
      <c r="FM152" s="4">
        <v>0</v>
      </c>
      <c r="FN152" s="1"/>
      <c r="FO152" s="4">
        <v>0</v>
      </c>
      <c r="FP152" s="4">
        <v>0</v>
      </c>
      <c r="FQ152" s="4">
        <v>0</v>
      </c>
      <c r="FR152" s="1"/>
      <c r="FS152" s="4">
        <v>0</v>
      </c>
      <c r="FT152" s="1"/>
      <c r="FU152" s="4">
        <v>0</v>
      </c>
      <c r="FV152" s="4">
        <v>44.700362776025202</v>
      </c>
      <c r="FW152" s="4">
        <v>26.2098893270242</v>
      </c>
      <c r="FX152" s="1">
        <v>0.58634623299034405</v>
      </c>
      <c r="FY152" s="4">
        <v>21.291848974763401</v>
      </c>
      <c r="FZ152" s="1">
        <v>0.47632385180961301</v>
      </c>
      <c r="GA152" s="4">
        <v>5.2580645161290303</v>
      </c>
      <c r="GB152" s="4">
        <v>670.63558025187103</v>
      </c>
      <c r="GC152" s="4">
        <v>323.23080281409898</v>
      </c>
      <c r="GD152" s="1">
        <v>0.48197681771179401</v>
      </c>
      <c r="GE152" s="4">
        <v>234.886211051115</v>
      </c>
      <c r="GF152" s="1">
        <v>0.35024418323122403</v>
      </c>
      <c r="GG152" s="4">
        <v>84.688817204301102</v>
      </c>
      <c r="GH152" s="4">
        <v>708.79863351946801</v>
      </c>
      <c r="GI152" s="4">
        <v>291.76706527707199</v>
      </c>
      <c r="GJ152" s="1">
        <v>0.41163604369315998</v>
      </c>
      <c r="GK152" s="4">
        <v>195.14851222812501</v>
      </c>
      <c r="GL152" s="1">
        <v>0.27532292388761298</v>
      </c>
      <c r="GM152" s="4">
        <v>98.449930875576001</v>
      </c>
      <c r="GN152" s="4">
        <v>336.80760127260203</v>
      </c>
      <c r="GO152" s="4">
        <v>-88.378557179514004</v>
      </c>
      <c r="GP152" s="1">
        <v>-0.26240072030910899</v>
      </c>
      <c r="GQ152" s="4">
        <v>-191.19649432667299</v>
      </c>
      <c r="GR152" s="1">
        <v>-0.56767274136406398</v>
      </c>
      <c r="GS152" s="4">
        <v>107.38311827957</v>
      </c>
      <c r="GT152" s="4">
        <v>241.48497289391901</v>
      </c>
      <c r="GU152" s="4">
        <v>83.726771020716797</v>
      </c>
      <c r="GV152" s="1">
        <v>0.34671627810769401</v>
      </c>
      <c r="GW152" s="4">
        <v>-137.696925246321</v>
      </c>
      <c r="GX152" s="1">
        <v>-0.57020908421829297</v>
      </c>
      <c r="GY152" s="4">
        <v>38.928494623655901</v>
      </c>
    </row>
    <row r="153" spans="1:207" s="8" customFormat="1" x14ac:dyDescent="0.25">
      <c r="A153" s="4" t="s">
        <v>220</v>
      </c>
      <c r="B153" s="4" t="s">
        <v>502</v>
      </c>
      <c r="C153" s="4" t="s">
        <v>502</v>
      </c>
      <c r="D153" s="30" t="s">
        <v>232</v>
      </c>
      <c r="E153" s="4"/>
      <c r="F153" s="5">
        <v>146.92750957637901</v>
      </c>
      <c r="G153" s="5">
        <v>212.281277110605</v>
      </c>
      <c r="H153" s="5">
        <v>335.62697764513001</v>
      </c>
      <c r="I153" s="5">
        <v>291.30859613670202</v>
      </c>
      <c r="J153" s="5">
        <v>429.73892466638898</v>
      </c>
      <c r="K153" s="5">
        <v>246.05265686873901</v>
      </c>
      <c r="L153" s="5">
        <v>150.590842334755</v>
      </c>
      <c r="M153" s="5">
        <v>284.22935407939798</v>
      </c>
      <c r="N153" s="5">
        <v>330.76283810857302</v>
      </c>
      <c r="O153" s="5">
        <v>359.85357323645798</v>
      </c>
      <c r="P153" s="5">
        <v>158.598831568137</v>
      </c>
      <c r="Q153" s="5">
        <v>29.493892078166098</v>
      </c>
      <c r="R153" s="5">
        <v>27.831346354266898</v>
      </c>
      <c r="S153" s="5">
        <v>27.092786787945698</v>
      </c>
      <c r="T153" s="5">
        <v>32.715535875874203</v>
      </c>
      <c r="U153" s="5">
        <v>41.2279885234624</v>
      </c>
      <c r="V153" s="5">
        <v>216.58776755771899</v>
      </c>
      <c r="W153" s="5">
        <v>531.82685326134504</v>
      </c>
      <c r="X153" s="5">
        <v>474.298936417199</v>
      </c>
      <c r="Y153" s="5">
        <v>216.84350696614899</v>
      </c>
      <c r="Z153" s="5">
        <v>523.52579015932804</v>
      </c>
      <c r="AA153" s="5">
        <v>309.127954184315</v>
      </c>
      <c r="AB153" s="5">
        <v>312.684556950054</v>
      </c>
      <c r="AC153" s="5">
        <v>359.20878668698498</v>
      </c>
      <c r="AD153" s="5">
        <v>626.93557378183095</v>
      </c>
      <c r="AE153" s="5">
        <v>675.79158153512799</v>
      </c>
      <c r="AF153" s="5">
        <v>434.82019641415297</v>
      </c>
      <c r="AG153" s="5">
        <v>690.616411345031</v>
      </c>
      <c r="AH153" s="5">
        <v>188.092723646303</v>
      </c>
      <c r="AI153" s="5">
        <v>54.924133142212597</v>
      </c>
      <c r="AJ153" s="5">
        <v>73.943524399336596</v>
      </c>
      <c r="AK153" s="5">
        <v>748.414620819064</v>
      </c>
      <c r="AL153" s="5">
        <v>691.142443383348</v>
      </c>
      <c r="AM153" s="5">
        <v>832.65374434364298</v>
      </c>
      <c r="AN153" s="5">
        <v>312.684556950054</v>
      </c>
      <c r="AO153" s="5">
        <v>986.14436046881599</v>
      </c>
      <c r="AP153" s="5">
        <v>1110.6117779492799</v>
      </c>
      <c r="AQ153" s="5">
        <v>878.70913499133405</v>
      </c>
      <c r="AR153" s="5">
        <v>128.86765754154899</v>
      </c>
      <c r="AS153" s="5">
        <v>1439.5570642024099</v>
      </c>
      <c r="AT153" s="5">
        <v>1145.3383012936999</v>
      </c>
      <c r="AU153" s="5">
        <f t="shared" si="30"/>
        <v>-231.90264295794589</v>
      </c>
      <c r="AV153" s="5">
        <f t="shared" si="30"/>
        <v>-749.84147744978509</v>
      </c>
      <c r="AW153" s="5">
        <f t="shared" si="31"/>
        <v>1310.6894066608609</v>
      </c>
      <c r="AX153" s="5">
        <v>133.63851174464301</v>
      </c>
      <c r="AY153" s="5">
        <v>46.533484029174502</v>
      </c>
      <c r="AZ153" s="5">
        <v>29.090735127885399</v>
      </c>
      <c r="BA153" s="5">
        <v>-201.254741668321</v>
      </c>
      <c r="BB153" s="5">
        <v>-129.104939489971</v>
      </c>
      <c r="BC153" s="5">
        <v>-1.66254572389926</v>
      </c>
      <c r="BD153" s="5">
        <v>-0.73855956632118602</v>
      </c>
      <c r="BE153" s="5">
        <v>5.62274908792853</v>
      </c>
      <c r="BF153" s="5">
        <v>8.5124526475881499</v>
      </c>
      <c r="BG153" s="5">
        <v>175.35977903425601</v>
      </c>
      <c r="BH153" s="5">
        <v>315.23908570362602</v>
      </c>
      <c r="BI153" s="5">
        <v>-57.527916844145899</v>
      </c>
      <c r="BJ153" s="5">
        <v>-257.45542945105097</v>
      </c>
      <c r="BK153" s="5">
        <v>306.68228319318001</v>
      </c>
      <c r="BL153" s="6">
        <v>-214.39783597501301</v>
      </c>
      <c r="BM153" s="5" t="s">
        <v>244</v>
      </c>
      <c r="BN153" s="4" t="s">
        <v>244</v>
      </c>
      <c r="BO153" s="7">
        <v>203</v>
      </c>
      <c r="BP153" s="7">
        <v>135</v>
      </c>
      <c r="BQ153" s="4" t="s">
        <v>249</v>
      </c>
      <c r="BR153" s="5">
        <v>334.220722341704</v>
      </c>
      <c r="BS153" s="5">
        <v>198.52020055562099</v>
      </c>
      <c r="BT153" s="1">
        <v>0.59397932948231902</v>
      </c>
      <c r="BU153" s="5">
        <v>147.71210046578901</v>
      </c>
      <c r="BV153" s="1">
        <v>0.44195973077566802</v>
      </c>
      <c r="BW153" s="5">
        <v>44.5</v>
      </c>
      <c r="BX153" s="5">
        <v>387.73796098814398</v>
      </c>
      <c r="BY153" s="5">
        <v>221.17468943260499</v>
      </c>
      <c r="BZ153" s="1">
        <v>0.570423099324463</v>
      </c>
      <c r="CA153" s="5">
        <v>178.98115965253999</v>
      </c>
      <c r="CB153" s="1">
        <v>0.46160339626383001</v>
      </c>
      <c r="CC153" s="5">
        <v>46</v>
      </c>
      <c r="CD153" s="5">
        <v>173.265196430533</v>
      </c>
      <c r="CE153" s="5">
        <v>80.836244413367893</v>
      </c>
      <c r="CF153" s="1">
        <v>0.46654634674874002</v>
      </c>
      <c r="CG153" s="5">
        <v>-36.604194113998098</v>
      </c>
      <c r="CH153" s="1">
        <v>-0.211261089174789</v>
      </c>
      <c r="CI153" s="5">
        <v>27.853763440860199</v>
      </c>
      <c r="CJ153" s="5">
        <v>32.531738689450201</v>
      </c>
      <c r="CK153" s="5">
        <v>22.118272835635</v>
      </c>
      <c r="CL153" s="1">
        <v>0.67989826940322096</v>
      </c>
      <c r="CM153" s="5">
        <v>-91.308820989692293</v>
      </c>
      <c r="CN153" s="1">
        <v>-2.8067611713388998</v>
      </c>
      <c r="CO153" s="5">
        <v>9.9556451612903203</v>
      </c>
      <c r="CP153" s="5">
        <v>30.870082663505102</v>
      </c>
      <c r="CQ153" s="5">
        <v>18.2714206808282</v>
      </c>
      <c r="CR153" s="1">
        <v>0.59188117116475703</v>
      </c>
      <c r="CS153" s="5">
        <v>191.87939086913599</v>
      </c>
      <c r="CT153" s="1">
        <v>6.2157070637189298</v>
      </c>
      <c r="CU153" s="5">
        <v>11.866666666666699</v>
      </c>
      <c r="CV153" s="5">
        <v>29.281148091286799</v>
      </c>
      <c r="CW153" s="5">
        <v>14.530684077719499</v>
      </c>
      <c r="CX153" s="1">
        <v>0.49624707448009397</v>
      </c>
      <c r="CY153" s="5">
        <v>2.0968479451226298</v>
      </c>
      <c r="CZ153" s="1">
        <v>7.1610851411477994E-2</v>
      </c>
      <c r="DA153" s="5">
        <v>13.616666666666699</v>
      </c>
      <c r="DB153" s="5">
        <v>34.341869905145998</v>
      </c>
      <c r="DC153" s="5">
        <v>19.443446841335099</v>
      </c>
      <c r="DD153" s="1">
        <v>0.566173213486595</v>
      </c>
      <c r="DE153" s="5">
        <v>8.58253474936431</v>
      </c>
      <c r="DF153" s="1">
        <v>0.249914602002445</v>
      </c>
      <c r="DG153" s="5">
        <v>12</v>
      </c>
      <c r="DH153" s="5">
        <v>42.098293720388803</v>
      </c>
      <c r="DI153" s="5">
        <v>-24.899334662864899</v>
      </c>
      <c r="DJ153" s="1">
        <v>-0.59145709867109797</v>
      </c>
      <c r="DK153" s="5">
        <v>-35.3051715823282</v>
      </c>
      <c r="DL153" s="1">
        <v>-0.83863663968949298</v>
      </c>
      <c r="DM153" s="5">
        <v>12.025345622119801</v>
      </c>
      <c r="DN153" s="5">
        <v>209.39545953184501</v>
      </c>
      <c r="DO153" s="5">
        <v>-87.421443340279794</v>
      </c>
      <c r="DP153" s="1">
        <v>-0.41749445539904201</v>
      </c>
      <c r="DQ153" s="5">
        <v>-145.14182555584901</v>
      </c>
      <c r="DR153" s="1">
        <v>-0.69314695686501104</v>
      </c>
      <c r="DS153" s="5">
        <v>59.448387096774198</v>
      </c>
      <c r="DT153" s="5">
        <v>488.08555818915102</v>
      </c>
      <c r="DU153" s="5">
        <v>128.38589878604799</v>
      </c>
      <c r="DV153" s="1">
        <v>0.263039740947003</v>
      </c>
      <c r="DW153" s="5">
        <v>61.786259359057901</v>
      </c>
      <c r="DX153" s="1">
        <v>0.12658899310254401</v>
      </c>
      <c r="DY153" s="5">
        <v>74.096774193548399</v>
      </c>
      <c r="DZ153" s="5">
        <v>449.44032519983199</v>
      </c>
      <c r="EA153" s="5">
        <v>170.24278446741701</v>
      </c>
      <c r="EB153" s="1">
        <v>0.37878840620659299</v>
      </c>
      <c r="EC153" s="5">
        <v>112.409490466918</v>
      </c>
      <c r="ED153" s="1">
        <v>0.25010993487720001</v>
      </c>
      <c r="EE153" s="5">
        <v>71.659139784946206</v>
      </c>
      <c r="EF153" s="5">
        <v>213.78142397084</v>
      </c>
      <c r="EG153" s="5">
        <v>-36.218554752143497</v>
      </c>
      <c r="EH153" s="1">
        <v>-0.16941862430986401</v>
      </c>
      <c r="EI153" s="5">
        <v>-99.849727913104999</v>
      </c>
      <c r="EJ153" s="1">
        <v>-0.46706456556639198</v>
      </c>
      <c r="EK153" s="5">
        <v>67.185483870967701</v>
      </c>
      <c r="EL153" s="5">
        <v>525.18936456880397</v>
      </c>
      <c r="EM153" s="5">
        <v>248.85163327465901</v>
      </c>
      <c r="EN153" s="1">
        <v>0.47383220236946999</v>
      </c>
      <c r="EO153" s="5">
        <v>189.62252024758999</v>
      </c>
      <c r="EP153" s="1">
        <v>0.36105552214157199</v>
      </c>
      <c r="EQ153" s="5">
        <v>65.718279569892502</v>
      </c>
      <c r="ER153" s="5">
        <v>305.18294643716001</v>
      </c>
      <c r="ES153" s="5">
        <v>31.3263378421867</v>
      </c>
      <c r="ET153" s="1">
        <v>0.102647733786911</v>
      </c>
      <c r="EU153" s="5">
        <v>-26.6290559009215</v>
      </c>
      <c r="EV153" s="1">
        <v>-8.7256041701546105E-2</v>
      </c>
      <c r="EW153" s="5">
        <v>60.1827956989247</v>
      </c>
      <c r="EX153" s="5">
        <v>308.40766456740403</v>
      </c>
      <c r="EY153" s="5">
        <v>151.007625076875</v>
      </c>
      <c r="EZ153" s="1">
        <v>0.48963642096473098</v>
      </c>
      <c r="FA153" s="5">
        <v>115.797774845742</v>
      </c>
      <c r="FB153" s="1">
        <v>0.37546983473374101</v>
      </c>
      <c r="FC153" s="5">
        <v>39.896774193548403</v>
      </c>
      <c r="FD153" s="4">
        <v>721.95868332984799</v>
      </c>
      <c r="FE153" s="4">
        <v>419.69488998822601</v>
      </c>
      <c r="FF153" s="1">
        <v>0.58132812815892998</v>
      </c>
      <c r="FG153" s="4">
        <v>326.693260118328</v>
      </c>
      <c r="FH153" s="1">
        <v>0.45250963477790801</v>
      </c>
      <c r="FI153" s="4">
        <v>90.5</v>
      </c>
      <c r="FJ153" s="4">
        <v>205.796935119983</v>
      </c>
      <c r="FK153" s="4">
        <v>102.954517249003</v>
      </c>
      <c r="FL153" s="1">
        <v>0.50027235434278305</v>
      </c>
      <c r="FM153" s="4">
        <v>-127.91301510369</v>
      </c>
      <c r="FN153" s="1">
        <v>-0.62154966024695602</v>
      </c>
      <c r="FO153" s="4">
        <v>37.809408602150498</v>
      </c>
      <c r="FP153" s="4">
        <v>60.151230754791897</v>
      </c>
      <c r="FQ153" s="4">
        <v>32.802104758547699</v>
      </c>
      <c r="FR153" s="1">
        <v>0.54532724180268899</v>
      </c>
      <c r="FS153" s="4">
        <v>193.97623881425801</v>
      </c>
      <c r="FT153" s="1">
        <v>3.2248091415619999</v>
      </c>
      <c r="FU153" s="4">
        <v>25.483333333333299</v>
      </c>
      <c r="FV153" s="4">
        <v>76.440163625534794</v>
      </c>
      <c r="FW153" s="4">
        <v>-5.4558878215297497</v>
      </c>
      <c r="FX153" s="1">
        <v>-7.1374622485857797E-2</v>
      </c>
      <c r="FY153" s="4">
        <v>-26.722636832963801</v>
      </c>
      <c r="FZ153" s="1">
        <v>-0.34958895383679101</v>
      </c>
      <c r="GA153" s="4">
        <v>24.025345622119801</v>
      </c>
      <c r="GB153" s="4">
        <v>697.48101772099596</v>
      </c>
      <c r="GC153" s="4">
        <v>40.964455445767697</v>
      </c>
      <c r="GD153" s="1">
        <v>5.87320004487265E-2</v>
      </c>
      <c r="GE153" s="4">
        <v>-83.355566196791102</v>
      </c>
      <c r="GF153" s="1">
        <v>-0.119509440513741</v>
      </c>
      <c r="GG153" s="4">
        <v>133.54516129032299</v>
      </c>
      <c r="GH153" s="4">
        <v>663.22174917067196</v>
      </c>
      <c r="GI153" s="4">
        <v>134.024229715274</v>
      </c>
      <c r="GJ153" s="1">
        <v>0.20208057091442599</v>
      </c>
      <c r="GK153" s="4">
        <v>12.5597625538127</v>
      </c>
      <c r="GL153" s="1">
        <v>1.8937501023629101E-2</v>
      </c>
      <c r="GM153" s="4">
        <v>138.84462365591401</v>
      </c>
      <c r="GN153" s="4">
        <v>830.37231100596296</v>
      </c>
      <c r="GO153" s="4">
        <v>280.17797111684598</v>
      </c>
      <c r="GP153" s="1">
        <v>0.33741246836304201</v>
      </c>
      <c r="GQ153" s="4">
        <v>162.99346434666799</v>
      </c>
      <c r="GR153" s="1">
        <v>0.19628961874849599</v>
      </c>
      <c r="GS153" s="4">
        <v>125.901075268817</v>
      </c>
      <c r="GT153" s="4">
        <v>308.40766456740403</v>
      </c>
      <c r="GU153" s="4">
        <v>151.007625076875</v>
      </c>
      <c r="GV153" s="1">
        <v>0.48963642096473098</v>
      </c>
      <c r="GW153" s="4">
        <v>115.797774845742</v>
      </c>
      <c r="GX153" s="1">
        <v>0.37546983473374101</v>
      </c>
      <c r="GY153" s="4">
        <v>39.896774193548403</v>
      </c>
    </row>
    <row r="154" spans="1:207" s="8" customFormat="1" x14ac:dyDescent="0.25">
      <c r="A154" s="4" t="s">
        <v>220</v>
      </c>
      <c r="B154" s="4" t="s">
        <v>503</v>
      </c>
      <c r="C154" s="4" t="s">
        <v>504</v>
      </c>
      <c r="D154" s="30" t="s">
        <v>239</v>
      </c>
      <c r="E154" s="4"/>
      <c r="F154" s="5">
        <v>312.249519825579</v>
      </c>
      <c r="G154" s="5">
        <v>317.02485775674103</v>
      </c>
      <c r="H154" s="5">
        <v>405.08268718372301</v>
      </c>
      <c r="I154" s="5">
        <v>516.05510491893699</v>
      </c>
      <c r="J154" s="5">
        <v>511.52687694321401</v>
      </c>
      <c r="K154" s="5">
        <v>460.22858170286003</v>
      </c>
      <c r="L154" s="5">
        <v>439.45369567159503</v>
      </c>
      <c r="M154" s="5">
        <v>393.520482950185</v>
      </c>
      <c r="N154" s="5">
        <v>300.43352047355501</v>
      </c>
      <c r="O154" s="5">
        <v>261.60423844557801</v>
      </c>
      <c r="P154" s="5">
        <v>295.35866418919801</v>
      </c>
      <c r="Q154" s="5">
        <v>559.35904513635899</v>
      </c>
      <c r="R154" s="5">
        <v>640.78764127472698</v>
      </c>
      <c r="S154" s="5">
        <v>590.75007822689099</v>
      </c>
      <c r="T154" s="5">
        <v>662.77575517694504</v>
      </c>
      <c r="U154" s="5">
        <v>410.25860100676402</v>
      </c>
      <c r="V154" s="5">
        <v>560.31823850471699</v>
      </c>
      <c r="W154" s="5">
        <v>251.846608410968</v>
      </c>
      <c r="X154" s="5">
        <v>338.45826059075301</v>
      </c>
      <c r="Y154" s="5">
        <v>264.50582632974402</v>
      </c>
      <c r="Z154" s="5">
        <v>298.56383058230801</v>
      </c>
      <c r="AA154" s="5">
        <v>355.928614168737</v>
      </c>
      <c r="AB154" s="5">
        <v>227.62753886850601</v>
      </c>
      <c r="AC154" s="5">
        <v>629.27437758231895</v>
      </c>
      <c r="AD154" s="5">
        <v>921.13779210266</v>
      </c>
      <c r="AE154" s="5">
        <v>971.75545864607398</v>
      </c>
      <c r="AF154" s="5">
        <v>832.97417862177997</v>
      </c>
      <c r="AG154" s="5">
        <v>562.03775891913301</v>
      </c>
      <c r="AH154" s="5">
        <v>854.71770932555603</v>
      </c>
      <c r="AI154" s="5">
        <v>1231.5377195016199</v>
      </c>
      <c r="AJ154" s="5">
        <v>1073.0343561837101</v>
      </c>
      <c r="AK154" s="5">
        <v>812.16484691568598</v>
      </c>
      <c r="AL154" s="5">
        <v>602.96408692049704</v>
      </c>
      <c r="AM154" s="5">
        <v>654.49244475104604</v>
      </c>
      <c r="AN154" s="5">
        <v>227.62753886850601</v>
      </c>
      <c r="AO154" s="5">
        <v>1550.41216968498</v>
      </c>
      <c r="AP154" s="5">
        <v>1804.72963726785</v>
      </c>
      <c r="AQ154" s="5">
        <v>1416.7554682446901</v>
      </c>
      <c r="AR154" s="5">
        <v>2304.5720756853302</v>
      </c>
      <c r="AS154" s="5">
        <v>1415.1289338361801</v>
      </c>
      <c r="AT154" s="5">
        <v>882.11998361955102</v>
      </c>
      <c r="AU154" s="5">
        <f t="shared" si="30"/>
        <v>-387.9741690231599</v>
      </c>
      <c r="AV154" s="5">
        <f t="shared" si="30"/>
        <v>887.81660744064015</v>
      </c>
      <c r="AW154" s="5">
        <f t="shared" si="31"/>
        <v>-889.44314184915015</v>
      </c>
      <c r="AX154" s="5">
        <v>-45.933212721410399</v>
      </c>
      <c r="AY154" s="5">
        <v>-93.086962476630205</v>
      </c>
      <c r="AZ154" s="5">
        <v>-38.829282027976603</v>
      </c>
      <c r="BA154" s="5">
        <v>33.7544257436194</v>
      </c>
      <c r="BB154" s="5">
        <v>264.00038094716098</v>
      </c>
      <c r="BC154" s="5">
        <v>81.428596138368604</v>
      </c>
      <c r="BD154" s="5">
        <v>-50.037563047836201</v>
      </c>
      <c r="BE154" s="5">
        <v>72.025676950054304</v>
      </c>
      <c r="BF154" s="5">
        <v>-252.51715417018099</v>
      </c>
      <c r="BG154" s="5">
        <v>150.05963749795299</v>
      </c>
      <c r="BH154" s="5">
        <v>-308.47163009374901</v>
      </c>
      <c r="BI154" s="5">
        <v>86.611652179784897</v>
      </c>
      <c r="BJ154" s="5">
        <v>-73.952434261008804</v>
      </c>
      <c r="BK154" s="5">
        <v>34.058004252564103</v>
      </c>
      <c r="BL154" s="6">
        <v>57.364783586428999</v>
      </c>
      <c r="BM154" s="5" t="s">
        <v>344</v>
      </c>
      <c r="BN154" s="4" t="s">
        <v>344</v>
      </c>
      <c r="BO154" s="7">
        <v>332</v>
      </c>
      <c r="BP154" s="7">
        <v>136</v>
      </c>
      <c r="BQ154" s="4" t="s">
        <v>249</v>
      </c>
      <c r="BR154" s="5">
        <v>300.43352047355501</v>
      </c>
      <c r="BS154" s="5">
        <v>118.617585134791</v>
      </c>
      <c r="BT154" s="1">
        <v>0.39482140657214898</v>
      </c>
      <c r="BU154" s="5">
        <v>71.02990446842</v>
      </c>
      <c r="BV154" s="1">
        <v>0.236424698404026</v>
      </c>
      <c r="BW154" s="5">
        <v>41.436559139784897</v>
      </c>
      <c r="BX154" s="5">
        <v>261.60423844557801</v>
      </c>
      <c r="BY154" s="5">
        <v>103.03860772272699</v>
      </c>
      <c r="BZ154" s="1">
        <v>0.393872088368944</v>
      </c>
      <c r="CA154" s="5">
        <v>59.886733193584199</v>
      </c>
      <c r="CB154" s="1">
        <v>0.22892111209445301</v>
      </c>
      <c r="CC154" s="5">
        <v>39.265483870967699</v>
      </c>
      <c r="CD154" s="5">
        <v>308.49680316422302</v>
      </c>
      <c r="CE154" s="5">
        <v>120.943070419487</v>
      </c>
      <c r="CF154" s="1">
        <v>0.39203994718578999</v>
      </c>
      <c r="CG154" s="5">
        <v>81.642805477048995</v>
      </c>
      <c r="CH154" s="1">
        <v>0.26464716859185</v>
      </c>
      <c r="CI154" s="5">
        <v>46.491505376344101</v>
      </c>
      <c r="CJ154" s="5">
        <v>598.25199174090005</v>
      </c>
      <c r="CK154" s="5">
        <v>362.525531747755</v>
      </c>
      <c r="CL154" s="1">
        <v>0.60597463402138196</v>
      </c>
      <c r="CM154" s="5">
        <v>338.14323652457699</v>
      </c>
      <c r="CN154" s="1">
        <v>0.56521873924830202</v>
      </c>
      <c r="CO154" s="5">
        <v>61.041244239631297</v>
      </c>
      <c r="CP154" s="5">
        <v>690.91945021781498</v>
      </c>
      <c r="CQ154" s="5">
        <v>421.31861279850301</v>
      </c>
      <c r="CR154" s="1">
        <v>0.60979411227413105</v>
      </c>
      <c r="CS154" s="5">
        <v>356.36899078011498</v>
      </c>
      <c r="CT154" s="1">
        <v>0.51578948988593099</v>
      </c>
      <c r="CU154" s="5">
        <v>80.977150537634401</v>
      </c>
      <c r="CV154" s="5">
        <v>623.74567090570997</v>
      </c>
      <c r="CW154" s="5">
        <v>323.37555997407497</v>
      </c>
      <c r="CX154" s="1">
        <v>0.518441369708454</v>
      </c>
      <c r="CY154" s="5">
        <v>224.292711335262</v>
      </c>
      <c r="CZ154" s="1">
        <v>0.35959000887265202</v>
      </c>
      <c r="DA154" s="5">
        <v>92.953225806451599</v>
      </c>
      <c r="DB154" s="5">
        <v>685.42744787297102</v>
      </c>
      <c r="DC154" s="5">
        <v>340.0612124255</v>
      </c>
      <c r="DD154" s="1">
        <v>0.49613013526199301</v>
      </c>
      <c r="DE154" s="5">
        <v>225.732357726505</v>
      </c>
      <c r="DF154" s="1">
        <v>0.32933078245845199</v>
      </c>
      <c r="DG154" s="5">
        <v>105.572580645161</v>
      </c>
      <c r="DH154" s="5">
        <v>413.92190139136397</v>
      </c>
      <c r="DI154" s="5">
        <v>55.007406431169002</v>
      </c>
      <c r="DJ154" s="1">
        <v>0.13289320097889501</v>
      </c>
      <c r="DK154" s="5">
        <v>-61.280133669745403</v>
      </c>
      <c r="DL154" s="1">
        <v>-0.14804757482935099</v>
      </c>
      <c r="DM154" s="5">
        <v>97.735887096774206</v>
      </c>
      <c r="DN154" s="5">
        <v>550.52650036894795</v>
      </c>
      <c r="DO154" s="5">
        <v>272.69786350471099</v>
      </c>
      <c r="DP154" s="1">
        <v>0.49534012136011002</v>
      </c>
      <c r="DQ154" s="5">
        <v>189.959878849349</v>
      </c>
      <c r="DR154" s="1">
        <v>0.34505128948750502</v>
      </c>
      <c r="DS154" s="5">
        <v>72.040322580645196</v>
      </c>
      <c r="DT154" s="5">
        <v>245.09328429956199</v>
      </c>
      <c r="DU154" s="5">
        <v>128.14608687696801</v>
      </c>
      <c r="DV154" s="1">
        <v>0.52284617770408903</v>
      </c>
      <c r="DW154" s="5">
        <v>65.978724052502301</v>
      </c>
      <c r="DX154" s="1">
        <v>0.26919841659904797</v>
      </c>
      <c r="DY154" s="5">
        <v>60.238172043010699</v>
      </c>
      <c r="DZ154" s="5">
        <v>329.531593021481</v>
      </c>
      <c r="EA154" s="5">
        <v>210.11925419388501</v>
      </c>
      <c r="EB154" s="1">
        <v>0.63763007445598296</v>
      </c>
      <c r="EC154" s="5">
        <v>149.333803544467</v>
      </c>
      <c r="ED154" s="1">
        <v>0.45316991361957898</v>
      </c>
      <c r="EE154" s="5">
        <v>61.3172043010753</v>
      </c>
      <c r="EF154" s="5">
        <v>263.46734529681498</v>
      </c>
      <c r="EG154" s="5">
        <v>148.70901756147001</v>
      </c>
      <c r="EH154" s="1">
        <v>0.56443054600917897</v>
      </c>
      <c r="EI154" s="5">
        <v>85.799327752360597</v>
      </c>
      <c r="EJ154" s="1">
        <v>0.32565450437776799</v>
      </c>
      <c r="EK154" s="5">
        <v>60.206451612903201</v>
      </c>
      <c r="EL154" s="5">
        <v>298.65249609160202</v>
      </c>
      <c r="EM154" s="5">
        <v>182.52329191096001</v>
      </c>
      <c r="EN154" s="1">
        <v>0.61115609043822305</v>
      </c>
      <c r="EO154" s="5">
        <v>120.97271041437</v>
      </c>
      <c r="EP154" s="1">
        <v>0.405061775801349</v>
      </c>
      <c r="EQ154" s="5">
        <v>62.5608602150538</v>
      </c>
      <c r="ER154" s="5">
        <v>355.28084273833502</v>
      </c>
      <c r="ES154" s="5">
        <v>235.787562430207</v>
      </c>
      <c r="ET154" s="1">
        <v>0.66366528691181104</v>
      </c>
      <c r="EU154" s="5">
        <v>172.19800199408499</v>
      </c>
      <c r="EV154" s="1">
        <v>0.48468135986974598</v>
      </c>
      <c r="EW154" s="5">
        <v>60.857311827956998</v>
      </c>
      <c r="EX154" s="5">
        <v>226.027496149066</v>
      </c>
      <c r="EY154" s="5">
        <v>153.88765873065</v>
      </c>
      <c r="EZ154" s="1">
        <v>0.68083601045228903</v>
      </c>
      <c r="FA154" s="5">
        <v>113.261777543919</v>
      </c>
      <c r="FB154" s="1">
        <v>0.50109734202082301</v>
      </c>
      <c r="FC154" s="5">
        <v>39.579354838709698</v>
      </c>
      <c r="FD154" s="4">
        <v>562.03775891913301</v>
      </c>
      <c r="FE154" s="4">
        <v>221.65619285751899</v>
      </c>
      <c r="FF154" s="1">
        <v>0.39437954005757597</v>
      </c>
      <c r="FG154" s="4">
        <v>130.91663766200401</v>
      </c>
      <c r="FH154" s="1">
        <v>0.232932103910194</v>
      </c>
      <c r="FI154" s="4">
        <v>80.702043010752703</v>
      </c>
      <c r="FJ154" s="4">
        <v>906.74879490512296</v>
      </c>
      <c r="FK154" s="4">
        <v>483.46860216724201</v>
      </c>
      <c r="FL154" s="1">
        <v>0.53318913119463196</v>
      </c>
      <c r="FM154" s="4">
        <v>419.78604200162602</v>
      </c>
      <c r="FN154" s="1">
        <v>0.46295737514109397</v>
      </c>
      <c r="FO154" s="4">
        <v>107.53274961597501</v>
      </c>
      <c r="FP154" s="4">
        <v>1314.6651211235201</v>
      </c>
      <c r="FQ154" s="4">
        <v>744.69417277257799</v>
      </c>
      <c r="FR154" s="1">
        <v>0.56645160870789302</v>
      </c>
      <c r="FS154" s="4">
        <v>580.66170211537701</v>
      </c>
      <c r="FT154" s="1">
        <v>0.44168031294474303</v>
      </c>
      <c r="FU154" s="4">
        <v>173.930376344086</v>
      </c>
      <c r="FV154" s="4">
        <v>1099.3493492643399</v>
      </c>
      <c r="FW154" s="4">
        <v>395.06861885666899</v>
      </c>
      <c r="FX154" s="1">
        <v>0.359365855013278</v>
      </c>
      <c r="FY154" s="4">
        <v>164.45222405676</v>
      </c>
      <c r="FZ154" s="1">
        <v>0.149590504753387</v>
      </c>
      <c r="GA154" s="4">
        <v>203.308467741935</v>
      </c>
      <c r="GB154" s="4">
        <v>795.61978466850996</v>
      </c>
      <c r="GC154" s="4">
        <v>400.84395038167901</v>
      </c>
      <c r="GD154" s="1">
        <v>0.50381345223672203</v>
      </c>
      <c r="GE154" s="4">
        <v>255.938602901851</v>
      </c>
      <c r="GF154" s="1">
        <v>0.32168456319683703</v>
      </c>
      <c r="GG154" s="4">
        <v>132.278494623656</v>
      </c>
      <c r="GH154" s="4">
        <v>592.99893831829604</v>
      </c>
      <c r="GI154" s="4">
        <v>358.82827175535601</v>
      </c>
      <c r="GJ154" s="1">
        <v>0.60510778109142604</v>
      </c>
      <c r="GK154" s="4">
        <v>235.133131296827</v>
      </c>
      <c r="GL154" s="1">
        <v>0.39651526521050501</v>
      </c>
      <c r="GM154" s="4">
        <v>121.523655913978</v>
      </c>
      <c r="GN154" s="4">
        <v>653.93333882993704</v>
      </c>
      <c r="GO154" s="4">
        <v>418.31085434116699</v>
      </c>
      <c r="GP154" s="1">
        <v>0.63968424532329005</v>
      </c>
      <c r="GQ154" s="4">
        <v>293.17071240845502</v>
      </c>
      <c r="GR154" s="1">
        <v>0.44831895699493901</v>
      </c>
      <c r="GS154" s="4">
        <v>123.418172043011</v>
      </c>
      <c r="GT154" s="4">
        <v>226.027496149066</v>
      </c>
      <c r="GU154" s="4">
        <v>153.88765873065</v>
      </c>
      <c r="GV154" s="1">
        <v>0.68083601045228903</v>
      </c>
      <c r="GW154" s="4">
        <v>113.261777543919</v>
      </c>
      <c r="GX154" s="1">
        <v>0.50109734202082301</v>
      </c>
      <c r="GY154" s="4">
        <v>39.579354838709698</v>
      </c>
    </row>
    <row r="155" spans="1:207" s="8" customFormat="1" x14ac:dyDescent="0.25">
      <c r="A155" s="4" t="s">
        <v>220</v>
      </c>
      <c r="B155" s="4" t="s">
        <v>505</v>
      </c>
      <c r="C155" s="4" t="s">
        <v>506</v>
      </c>
      <c r="D155" s="30" t="s">
        <v>239</v>
      </c>
      <c r="E155" s="4"/>
      <c r="F155" s="5">
        <v>982.24038537430999</v>
      </c>
      <c r="G155" s="5">
        <v>769.233954837841</v>
      </c>
      <c r="H155" s="5">
        <v>1080.3237364198401</v>
      </c>
      <c r="I155" s="5">
        <v>1028.39088898931</v>
      </c>
      <c r="J155" s="5">
        <v>1054.4942466328</v>
      </c>
      <c r="K155" s="5">
        <v>746.04377592147398</v>
      </c>
      <c r="L155" s="5">
        <v>742.655034104278</v>
      </c>
      <c r="M155" s="5">
        <v>838.19198141380105</v>
      </c>
      <c r="N155" s="5">
        <v>657.43670837928505</v>
      </c>
      <c r="O155" s="5">
        <v>699.34157667816305</v>
      </c>
      <c r="P155" s="5">
        <v>613.03882785851101</v>
      </c>
      <c r="Q155" s="5">
        <v>644.18995491474595</v>
      </c>
      <c r="R155" s="5">
        <v>472.64084586976003</v>
      </c>
      <c r="S155" s="5">
        <v>418.79225713980099</v>
      </c>
      <c r="T155" s="5">
        <v>337.22332326327398</v>
      </c>
      <c r="U155" s="5">
        <v>143.25491023583899</v>
      </c>
      <c r="V155" s="5">
        <v>250.30524543689</v>
      </c>
      <c r="W155" s="5">
        <v>444.82085691638702</v>
      </c>
      <c r="X155" s="5">
        <v>259.49632657246298</v>
      </c>
      <c r="Y155" s="5">
        <v>449.039560537851</v>
      </c>
      <c r="Z155" s="5">
        <v>473.19359324209699</v>
      </c>
      <c r="AA155" s="5">
        <v>363.50921593119301</v>
      </c>
      <c r="AB155" s="5">
        <v>205.82680964325701</v>
      </c>
      <c r="AC155" s="5">
        <v>1751.4743402121501</v>
      </c>
      <c r="AD155" s="5">
        <v>2108.7146254091499</v>
      </c>
      <c r="AE155" s="5">
        <v>1800.5380225542799</v>
      </c>
      <c r="AF155" s="5">
        <v>1580.8470155180801</v>
      </c>
      <c r="AG155" s="5">
        <v>1356.7782850574499</v>
      </c>
      <c r="AH155" s="5">
        <v>1257.22878277326</v>
      </c>
      <c r="AI155" s="5">
        <v>891.43310300956</v>
      </c>
      <c r="AJ155" s="5">
        <v>480.478233499113</v>
      </c>
      <c r="AK155" s="5">
        <v>695.12610235327702</v>
      </c>
      <c r="AL155" s="5">
        <v>708.53588711031398</v>
      </c>
      <c r="AM155" s="5">
        <v>836.70280917329001</v>
      </c>
      <c r="AN155" s="5">
        <v>205.82680964325701</v>
      </c>
      <c r="AO155" s="5">
        <v>3860.1889656213002</v>
      </c>
      <c r="AP155" s="5">
        <v>3381.3850380723602</v>
      </c>
      <c r="AQ155" s="5">
        <v>2614.0070678307102</v>
      </c>
      <c r="AR155" s="5">
        <v>1371.91133650867</v>
      </c>
      <c r="AS155" s="5">
        <v>1403.6619894635901</v>
      </c>
      <c r="AT155" s="5">
        <v>1042.5296188165501</v>
      </c>
      <c r="AU155" s="5">
        <f t="shared" si="30"/>
        <v>-767.37797024165002</v>
      </c>
      <c r="AV155" s="5">
        <f t="shared" si="30"/>
        <v>-1242.0957313220401</v>
      </c>
      <c r="AW155" s="5">
        <f t="shared" si="31"/>
        <v>31.750652954920042</v>
      </c>
      <c r="AX155" s="5">
        <v>95.536947309523299</v>
      </c>
      <c r="AY155" s="5">
        <v>-180.75527303451599</v>
      </c>
      <c r="AZ155" s="5">
        <v>41.9048682988781</v>
      </c>
      <c r="BA155" s="5">
        <v>-86.302748819651796</v>
      </c>
      <c r="BB155" s="5">
        <v>31.151127056234699</v>
      </c>
      <c r="BC155" s="5">
        <v>-171.54910904498701</v>
      </c>
      <c r="BD155" s="5">
        <v>-53.8485887299586</v>
      </c>
      <c r="BE155" s="5">
        <v>-81.568933876526799</v>
      </c>
      <c r="BF155" s="5">
        <v>-193.96841302743499</v>
      </c>
      <c r="BG155" s="5">
        <v>107.050335201051</v>
      </c>
      <c r="BH155" s="5">
        <v>194.51561147949701</v>
      </c>
      <c r="BI155" s="5">
        <v>-185.32453034392401</v>
      </c>
      <c r="BJ155" s="5">
        <v>189.543233965388</v>
      </c>
      <c r="BK155" s="5">
        <v>24.154032704246202</v>
      </c>
      <c r="BL155" s="6">
        <v>-109.684377310904</v>
      </c>
      <c r="BM155" s="5" t="s">
        <v>314</v>
      </c>
      <c r="BN155" s="4" t="s">
        <v>314</v>
      </c>
      <c r="BO155" s="7">
        <v>311</v>
      </c>
      <c r="BP155" s="7">
        <v>137</v>
      </c>
      <c r="BQ155" s="4" t="s">
        <v>249</v>
      </c>
      <c r="BR155" s="5">
        <v>630.41910795911701</v>
      </c>
      <c r="BS155" s="5">
        <v>110.931145586729</v>
      </c>
      <c r="BT155" s="1">
        <v>0.17596412320979701</v>
      </c>
      <c r="BU155" s="5">
        <v>-151.97089095156801</v>
      </c>
      <c r="BV155" s="1">
        <v>-0.24106326891573701</v>
      </c>
      <c r="BW155" s="5">
        <v>175.14997849462401</v>
      </c>
      <c r="BX155" s="5">
        <v>670.94088890268404</v>
      </c>
      <c r="BY155" s="5">
        <v>251.436031009592</v>
      </c>
      <c r="BZ155" s="1">
        <v>0.374751390425486</v>
      </c>
      <c r="CA155" s="5">
        <v>-43.112669330331201</v>
      </c>
      <c r="CB155" s="1">
        <v>-6.4257030751012106E-2</v>
      </c>
      <c r="CC155" s="5">
        <v>166.94268817204301</v>
      </c>
      <c r="CD155" s="5">
        <v>602.53522959007898</v>
      </c>
      <c r="CE155" s="5">
        <v>196.54110072521701</v>
      </c>
      <c r="CF155" s="1">
        <v>0.32619022270105202</v>
      </c>
      <c r="CG155" s="5">
        <v>-11.957434715155401</v>
      </c>
      <c r="CH155" s="1">
        <v>-1.9845204276753101E-2</v>
      </c>
      <c r="CI155" s="5">
        <v>154.55118279569899</v>
      </c>
      <c r="CJ155" s="5">
        <v>635.26948971895501</v>
      </c>
      <c r="CK155" s="5">
        <v>262.673817314524</v>
      </c>
      <c r="CL155" s="1">
        <v>0.413484074972231</v>
      </c>
      <c r="CM155" s="5">
        <v>70.116738793621593</v>
      </c>
      <c r="CN155" s="1">
        <v>0.110373219442101</v>
      </c>
      <c r="CO155" s="5">
        <v>152.74861751152099</v>
      </c>
      <c r="CP155" s="5">
        <v>480.46693974797199</v>
      </c>
      <c r="CQ155" s="5">
        <v>255.558673868862</v>
      </c>
      <c r="CR155" s="1">
        <v>0.53189647970974896</v>
      </c>
      <c r="CS155" s="5">
        <v>122.53120728077501</v>
      </c>
      <c r="CT155" s="1">
        <v>0.25502526218567401</v>
      </c>
      <c r="CU155" s="5">
        <v>129.651827956989</v>
      </c>
      <c r="CV155" s="5">
        <v>427.33793187277502</v>
      </c>
      <c r="CW155" s="5">
        <v>169.995863479777</v>
      </c>
      <c r="CX155" s="1">
        <v>0.39780195204011898</v>
      </c>
      <c r="CY155" s="5">
        <v>9.8061158342053805</v>
      </c>
      <c r="CZ155" s="1">
        <v>2.29469820084327E-2</v>
      </c>
      <c r="DA155" s="5">
        <v>114.738924731183</v>
      </c>
      <c r="DB155" s="5">
        <v>342.26956002819401</v>
      </c>
      <c r="DC155" s="5">
        <v>121.910362302894</v>
      </c>
      <c r="DD155" s="1">
        <v>0.35618230932616901</v>
      </c>
      <c r="DE155" s="5">
        <v>-82.425205429564201</v>
      </c>
      <c r="DF155" s="1">
        <v>-0.24081956170094301</v>
      </c>
      <c r="DG155" s="5">
        <v>92.888172043010798</v>
      </c>
      <c r="DH155" s="5">
        <v>150.85335869921701</v>
      </c>
      <c r="DI155" s="5">
        <v>-57.008518054250501</v>
      </c>
      <c r="DJ155" s="1">
        <v>-0.377906853024852</v>
      </c>
      <c r="DK155" s="5">
        <v>-66.714200007213805</v>
      </c>
      <c r="DL155" s="1">
        <v>-0.44224537380194101</v>
      </c>
      <c r="DM155" s="5">
        <v>95.448732718893993</v>
      </c>
      <c r="DN155" s="5">
        <v>263.63254643664902</v>
      </c>
      <c r="DO155" s="5">
        <v>-1.04750530390776</v>
      </c>
      <c r="DP155" s="1">
        <v>-3.9733535106579801E-3</v>
      </c>
      <c r="DQ155" s="5">
        <v>-95.378861920509806</v>
      </c>
      <c r="DR155" s="1">
        <v>-0.36178712837122901</v>
      </c>
      <c r="DS155" s="5">
        <v>91.874193548387098</v>
      </c>
      <c r="DT155" s="5">
        <v>437.54322382120898</v>
      </c>
      <c r="DU155" s="5">
        <v>203.31195162385001</v>
      </c>
      <c r="DV155" s="1">
        <v>0.46466712442318298</v>
      </c>
      <c r="DW155" s="5">
        <v>68.350565268097995</v>
      </c>
      <c r="DX155" s="1">
        <v>0.15621442990516499</v>
      </c>
      <c r="DY155" s="5">
        <v>87.961290322580595</v>
      </c>
      <c r="DZ155" s="5">
        <v>253.96076632436399</v>
      </c>
      <c r="EA155" s="5">
        <v>44.050404530799298</v>
      </c>
      <c r="EB155" s="1">
        <v>0.17345358170221201</v>
      </c>
      <c r="EC155" s="5">
        <v>-79.873746965272403</v>
      </c>
      <c r="ED155" s="1">
        <v>-0.314512151311026</v>
      </c>
      <c r="EE155" s="5">
        <v>75.898387096774201</v>
      </c>
      <c r="EF155" s="5">
        <v>448.79777243184498</v>
      </c>
      <c r="EG155" s="5">
        <v>259.11140630561903</v>
      </c>
      <c r="EH155" s="1">
        <v>0.57734557126164798</v>
      </c>
      <c r="EI155" s="5">
        <v>179.087352742024</v>
      </c>
      <c r="EJ155" s="1">
        <v>0.39903797153810699</v>
      </c>
      <c r="EK155" s="5">
        <v>69.815668202764996</v>
      </c>
      <c r="EL155" s="5">
        <v>474.42107977745297</v>
      </c>
      <c r="EM155" s="5">
        <v>300.16711732550198</v>
      </c>
      <c r="EN155" s="1">
        <v>0.632701897365748</v>
      </c>
      <c r="EO155" s="5">
        <v>177.87633257991999</v>
      </c>
      <c r="EP155" s="1">
        <v>0.374933450814116</v>
      </c>
      <c r="EQ155" s="5">
        <v>86.291612903225797</v>
      </c>
      <c r="ER155" s="5">
        <v>363.68213486922298</v>
      </c>
      <c r="ES155" s="5">
        <v>174.03329111100601</v>
      </c>
      <c r="ET155" s="1">
        <v>0.478531317392281</v>
      </c>
      <c r="EU155" s="5">
        <v>115.844073466078</v>
      </c>
      <c r="EV155" s="1">
        <v>0.31853110823751202</v>
      </c>
      <c r="EW155" s="5">
        <v>72.8333333333333</v>
      </c>
      <c r="EX155" s="5">
        <v>200.89812252196199</v>
      </c>
      <c r="EY155" s="5">
        <v>99.062772460364798</v>
      </c>
      <c r="EZ155" s="1">
        <v>0.49309954327490302</v>
      </c>
      <c r="FA155" s="5">
        <v>21.4688422036267</v>
      </c>
      <c r="FB155" s="1">
        <v>0.106864324733945</v>
      </c>
      <c r="FC155" s="5">
        <v>41.540322580645203</v>
      </c>
      <c r="FD155" s="4">
        <v>1301.3599968618</v>
      </c>
      <c r="FE155" s="4">
        <v>362.36717659632097</v>
      </c>
      <c r="FF155" s="1">
        <v>0.27845267832894899</v>
      </c>
      <c r="FG155" s="4">
        <v>-195.083560281899</v>
      </c>
      <c r="FH155" s="1">
        <v>-0.14990745124511101</v>
      </c>
      <c r="FI155" s="4">
        <v>342.09266666666701</v>
      </c>
      <c r="FJ155" s="4">
        <v>1237.8047193090299</v>
      </c>
      <c r="FK155" s="4">
        <v>459.21491803974101</v>
      </c>
      <c r="FL155" s="1">
        <v>0.370991409934261</v>
      </c>
      <c r="FM155" s="4">
        <v>58.1593040784661</v>
      </c>
      <c r="FN155" s="1">
        <v>4.6985847744167399E-2</v>
      </c>
      <c r="FO155" s="4">
        <v>307.29980030721998</v>
      </c>
      <c r="FP155" s="4">
        <v>907.80487162074598</v>
      </c>
      <c r="FQ155" s="4">
        <v>425.55453734864</v>
      </c>
      <c r="FR155" s="1">
        <v>0.46877313688444699</v>
      </c>
      <c r="FS155" s="4">
        <v>132.33732311497999</v>
      </c>
      <c r="FT155" s="1">
        <v>0.14577727797242601</v>
      </c>
      <c r="FU155" s="4">
        <v>244.390752688172</v>
      </c>
      <c r="FV155" s="4">
        <v>493.12291872741099</v>
      </c>
      <c r="FW155" s="4">
        <v>64.901844248643201</v>
      </c>
      <c r="FX155" s="1">
        <v>0.13161392785420201</v>
      </c>
      <c r="FY155" s="4">
        <v>-149.13940543677799</v>
      </c>
      <c r="FZ155" s="1">
        <v>-0.30243860054539301</v>
      </c>
      <c r="GA155" s="4">
        <v>188.336904761905</v>
      </c>
      <c r="GB155" s="4">
        <v>701.17577025785795</v>
      </c>
      <c r="GC155" s="4">
        <v>202.264446319943</v>
      </c>
      <c r="GD155" s="1">
        <v>0.288464683035981</v>
      </c>
      <c r="GE155" s="4">
        <v>-27.0282966524118</v>
      </c>
      <c r="GF155" s="1">
        <v>-3.8547105873997997E-2</v>
      </c>
      <c r="GG155" s="4">
        <v>179.83548387096801</v>
      </c>
      <c r="GH155" s="4">
        <v>702.75853875620896</v>
      </c>
      <c r="GI155" s="4">
        <v>303.161810836418</v>
      </c>
      <c r="GJ155" s="1">
        <v>0.43138829927698202</v>
      </c>
      <c r="GK155" s="4">
        <v>99.213605776752004</v>
      </c>
      <c r="GL155" s="1">
        <v>0.14117737502321501</v>
      </c>
      <c r="GM155" s="4">
        <v>145.71405529953901</v>
      </c>
      <c r="GN155" s="4">
        <v>838.10321464667595</v>
      </c>
      <c r="GO155" s="4">
        <v>474.20040843650798</v>
      </c>
      <c r="GP155" s="1">
        <v>0.56580192051455103</v>
      </c>
      <c r="GQ155" s="4">
        <v>293.72040604599698</v>
      </c>
      <c r="GR155" s="1">
        <v>0.35045851264252997</v>
      </c>
      <c r="GS155" s="4">
        <v>159.124946236559</v>
      </c>
      <c r="GT155" s="4">
        <v>200.89812252196199</v>
      </c>
      <c r="GU155" s="4">
        <v>99.062772460364798</v>
      </c>
      <c r="GV155" s="1">
        <v>0.49309954327490302</v>
      </c>
      <c r="GW155" s="4">
        <v>21.4688422036267</v>
      </c>
      <c r="GX155" s="1">
        <v>0.106864324733945</v>
      </c>
      <c r="GY155" s="4">
        <v>41.540322580645203</v>
      </c>
    </row>
    <row r="156" spans="1:207" s="8" customFormat="1" x14ac:dyDescent="0.25">
      <c r="A156" s="4" t="s">
        <v>220</v>
      </c>
      <c r="B156" s="4" t="s">
        <v>507</v>
      </c>
      <c r="C156" s="4" t="s">
        <v>507</v>
      </c>
      <c r="D156" s="30" t="s">
        <v>264</v>
      </c>
      <c r="E156" s="4"/>
      <c r="F156" s="5"/>
      <c r="G156" s="5"/>
      <c r="H156" s="5">
        <v>0</v>
      </c>
      <c r="I156" s="5">
        <v>0</v>
      </c>
      <c r="J156" s="5">
        <v>61.126805773217498</v>
      </c>
      <c r="K156" s="5">
        <v>22.314151442646001</v>
      </c>
      <c r="L156" s="5">
        <v>81.468330723997198</v>
      </c>
      <c r="M156" s="5">
        <v>97.017074283540296</v>
      </c>
      <c r="N156" s="5">
        <v>46.9424871667633</v>
      </c>
      <c r="O156" s="5">
        <v>33.1470338058257</v>
      </c>
      <c r="P156" s="5">
        <v>23.080232323232401</v>
      </c>
      <c r="Q156" s="5">
        <v>12.940438967993201</v>
      </c>
      <c r="R156" s="5">
        <v>14.3813130096142</v>
      </c>
      <c r="S156" s="5">
        <v>13.5023175124742</v>
      </c>
      <c r="T156" s="5">
        <v>12.4505902397469</v>
      </c>
      <c r="U156" s="5">
        <v>12.589886820007299</v>
      </c>
      <c r="V156" s="5">
        <v>13.108726055738099</v>
      </c>
      <c r="W156" s="5">
        <v>334.36377981543501</v>
      </c>
      <c r="X156" s="5">
        <v>434.97717316747202</v>
      </c>
      <c r="Y156" s="5">
        <v>604.44388900772105</v>
      </c>
      <c r="Z156" s="5">
        <v>279.75159645819798</v>
      </c>
      <c r="AA156" s="5">
        <v>189.389334604841</v>
      </c>
      <c r="AB156" s="5">
        <v>153.59870369858601</v>
      </c>
      <c r="AC156" s="5">
        <v>0</v>
      </c>
      <c r="AD156" s="5">
        <v>0</v>
      </c>
      <c r="AE156" s="5">
        <v>83.440957215863506</v>
      </c>
      <c r="AF156" s="5">
        <v>178.48540500753799</v>
      </c>
      <c r="AG156" s="5">
        <v>80.089520972589</v>
      </c>
      <c r="AH156" s="5">
        <v>36.020671291225597</v>
      </c>
      <c r="AI156" s="5">
        <v>27.883630522088399</v>
      </c>
      <c r="AJ156" s="5">
        <v>25.040477059754199</v>
      </c>
      <c r="AK156" s="5">
        <v>347.47250587117298</v>
      </c>
      <c r="AL156" s="5">
        <v>1039.4210621751899</v>
      </c>
      <c r="AM156" s="5">
        <v>469.14093106303898</v>
      </c>
      <c r="AN156" s="5">
        <v>153.59870369858601</v>
      </c>
      <c r="AO156" s="5">
        <v>0</v>
      </c>
      <c r="AP156" s="5">
        <v>261.92636222340099</v>
      </c>
      <c r="AQ156" s="5">
        <v>116.11019226381499</v>
      </c>
      <c r="AR156" s="5">
        <v>52.924107581842598</v>
      </c>
      <c r="AS156" s="5">
        <v>1386.8935680463701</v>
      </c>
      <c r="AT156" s="5">
        <v>622.73963476162498</v>
      </c>
      <c r="AU156" s="5">
        <f t="shared" si="30"/>
        <v>-145.81616995958598</v>
      </c>
      <c r="AV156" s="5">
        <f t="shared" si="30"/>
        <v>-63.186084681972396</v>
      </c>
      <c r="AW156" s="5">
        <f t="shared" si="31"/>
        <v>1333.9694604645274</v>
      </c>
      <c r="AX156" s="5">
        <v>15.5487435595431</v>
      </c>
      <c r="AY156" s="5">
        <v>-50.074587116777103</v>
      </c>
      <c r="AZ156" s="5">
        <v>-13.795453360937501</v>
      </c>
      <c r="BA156" s="5">
        <v>-10.0668014825933</v>
      </c>
      <c r="BB156" s="5">
        <v>-10.139793355239201</v>
      </c>
      <c r="BC156" s="5">
        <v>1.4408740416210499</v>
      </c>
      <c r="BD156" s="5">
        <v>-0.87899549714007297</v>
      </c>
      <c r="BE156" s="5">
        <v>-1.05172727272727</v>
      </c>
      <c r="BF156" s="5">
        <v>0.13929658026044001</v>
      </c>
      <c r="BG156" s="5">
        <v>0.51883923573078905</v>
      </c>
      <c r="BH156" s="5">
        <v>321.25505375969601</v>
      </c>
      <c r="BI156" s="5">
        <v>100.61339335203699</v>
      </c>
      <c r="BJ156" s="5">
        <v>169.46671584024901</v>
      </c>
      <c r="BK156" s="5">
        <v>-324.69229254952302</v>
      </c>
      <c r="BL156" s="6">
        <v>-90.362261853356998</v>
      </c>
      <c r="BM156" s="5" t="s">
        <v>224</v>
      </c>
      <c r="BN156" s="4" t="s">
        <v>224</v>
      </c>
      <c r="BO156" s="7">
        <v>16</v>
      </c>
      <c r="BP156" s="7">
        <v>138</v>
      </c>
      <c r="BQ156" s="4" t="s">
        <v>249</v>
      </c>
      <c r="BR156" s="5">
        <v>49.292807544451101</v>
      </c>
      <c r="BS156" s="5">
        <v>28.813579750038102</v>
      </c>
      <c r="BT156" s="1">
        <v>0.58453922966458505</v>
      </c>
      <c r="BU156" s="5">
        <v>14.874708777793201</v>
      </c>
      <c r="BV156" s="1">
        <v>0.30176225536310902</v>
      </c>
      <c r="BW156" s="5">
        <v>16.8</v>
      </c>
      <c r="BX156" s="5">
        <v>36.059275015366502</v>
      </c>
      <c r="BY156" s="5">
        <v>18.7691155009733</v>
      </c>
      <c r="BZ156" s="1">
        <v>0.52050728953854197</v>
      </c>
      <c r="CA156" s="5">
        <v>10.355448030447601</v>
      </c>
      <c r="CB156" s="1">
        <v>0.287178486700985</v>
      </c>
      <c r="CC156" s="5">
        <v>9.5483870967741904</v>
      </c>
      <c r="CD156" s="5">
        <v>25.783512699408899</v>
      </c>
      <c r="CE156" s="5">
        <v>14.0622725637991</v>
      </c>
      <c r="CF156" s="1">
        <v>0.54539785667456797</v>
      </c>
      <c r="CG156" s="5">
        <v>8.3006417505303798</v>
      </c>
      <c r="CH156" s="1">
        <v>0.321936031265464</v>
      </c>
      <c r="CI156" s="5">
        <v>6</v>
      </c>
      <c r="CJ156" s="5">
        <v>14.589004369972701</v>
      </c>
      <c r="CK156" s="5">
        <v>5.9092085396319698</v>
      </c>
      <c r="CL156" s="1">
        <v>0.40504536086056597</v>
      </c>
      <c r="CM156" s="5">
        <v>2.3511494794283698</v>
      </c>
      <c r="CN156" s="1">
        <v>0.16115900851106299</v>
      </c>
      <c r="CO156" s="5">
        <v>3.7419354838709702</v>
      </c>
      <c r="CP156" s="5">
        <v>16.010936161227999</v>
      </c>
      <c r="CQ156" s="5">
        <v>6.0296850109795104</v>
      </c>
      <c r="CR156" s="1">
        <v>0.376597904723459</v>
      </c>
      <c r="CS156" s="5">
        <v>2.1456114549121401</v>
      </c>
      <c r="CT156" s="1">
        <v>0.134009119348558</v>
      </c>
      <c r="CU156" s="5">
        <v>6</v>
      </c>
      <c r="CV156" s="5">
        <v>14.982388635454001</v>
      </c>
      <c r="CW156" s="5">
        <v>4.9309193161956797</v>
      </c>
      <c r="CX156" s="1">
        <v>0.32911436461655003</v>
      </c>
      <c r="CY156" s="5">
        <v>1.6917820485894901</v>
      </c>
      <c r="CZ156" s="1">
        <v>0.112918045964052</v>
      </c>
      <c r="DA156" s="5">
        <v>4</v>
      </c>
      <c r="DB156" s="5">
        <v>13.648423625692899</v>
      </c>
      <c r="DC156" s="5">
        <v>4.5995356926706803</v>
      </c>
      <c r="DD156" s="1">
        <v>0.33700124049579899</v>
      </c>
      <c r="DE156" s="5">
        <v>1.8516231188616099</v>
      </c>
      <c r="DF156" s="1">
        <v>0.13566571273300501</v>
      </c>
      <c r="DG156" s="5">
        <v>3</v>
      </c>
      <c r="DH156" s="5">
        <v>13.7299408833985</v>
      </c>
      <c r="DI156" s="5">
        <v>8.0734186909695307</v>
      </c>
      <c r="DJ156" s="1">
        <v>0.58801554642754805</v>
      </c>
      <c r="DK156" s="5">
        <v>6.2804979085761703</v>
      </c>
      <c r="DL156" s="1">
        <v>0.45743080483108201</v>
      </c>
      <c r="DM156" s="5">
        <v>2</v>
      </c>
      <c r="DN156" s="5">
        <v>13.9017633231242</v>
      </c>
      <c r="DO156" s="5">
        <v>7.8021898585287497</v>
      </c>
      <c r="DP156" s="1">
        <v>0.56123742558259304</v>
      </c>
      <c r="DQ156" s="5">
        <v>4.9079045453268204</v>
      </c>
      <c r="DR156" s="1">
        <v>0.35304187182952501</v>
      </c>
      <c r="DS156" s="5">
        <v>3</v>
      </c>
      <c r="DT156" s="5">
        <v>334.69504140471503</v>
      </c>
      <c r="DU156" s="5">
        <v>94.914095817997094</v>
      </c>
      <c r="DV156" s="1">
        <v>0.28358381235539898</v>
      </c>
      <c r="DW156" s="5">
        <v>65.932645054569505</v>
      </c>
      <c r="DX156" s="1">
        <v>0.196993193498924</v>
      </c>
      <c r="DY156" s="5">
        <v>30.629032258064498</v>
      </c>
      <c r="DZ156" s="5">
        <v>435.00930835766297</v>
      </c>
      <c r="EA156" s="5">
        <v>144.64522004415201</v>
      </c>
      <c r="EB156" s="1">
        <v>0.33251063199140901</v>
      </c>
      <c r="EC156" s="5">
        <v>115.898133387987</v>
      </c>
      <c r="ED156" s="1">
        <v>0.26642678940721798</v>
      </c>
      <c r="EE156" s="5">
        <v>37.5462365591398</v>
      </c>
      <c r="EF156" s="5">
        <v>604.42739613468996</v>
      </c>
      <c r="EG156" s="5">
        <v>188.504434596485</v>
      </c>
      <c r="EH156" s="1">
        <v>0.311872750642955</v>
      </c>
      <c r="EI156" s="5">
        <v>141.546149266551</v>
      </c>
      <c r="EJ156" s="1">
        <v>0.23418221968715899</v>
      </c>
      <c r="EK156" s="5">
        <v>51.741935483871003</v>
      </c>
      <c r="EL156" s="5">
        <v>279.75194958379598</v>
      </c>
      <c r="EM156" s="5">
        <v>20.995827825860498</v>
      </c>
      <c r="EN156" s="1">
        <v>7.5051587154610702E-2</v>
      </c>
      <c r="EO156" s="5">
        <v>-7.81090572342519</v>
      </c>
      <c r="EP156" s="1">
        <v>-2.79208267718811E-2</v>
      </c>
      <c r="EQ156" s="5">
        <v>30.9849462365591</v>
      </c>
      <c r="ER156" s="5">
        <v>189.31785749983001</v>
      </c>
      <c r="ES156" s="5">
        <v>79.851676452405798</v>
      </c>
      <c r="ET156" s="1">
        <v>0.421786288451303</v>
      </c>
      <c r="EU156" s="5">
        <v>61.062600259991399</v>
      </c>
      <c r="EV156" s="1">
        <v>0.32254009772980002</v>
      </c>
      <c r="EW156" s="5">
        <v>19.548387096774199</v>
      </c>
      <c r="EX156" s="5">
        <v>153.54574279175</v>
      </c>
      <c r="EY156" s="5">
        <v>78.604484387895099</v>
      </c>
      <c r="EZ156" s="1">
        <v>0.51192877743607901</v>
      </c>
      <c r="FA156" s="5">
        <v>69.488058868151299</v>
      </c>
      <c r="FB156" s="1">
        <v>0.45255607615507898</v>
      </c>
      <c r="FC156" s="5">
        <v>10.064516129032301</v>
      </c>
      <c r="FD156" s="4">
        <v>85.352082559817603</v>
      </c>
      <c r="FE156" s="4">
        <v>47.582695251011401</v>
      </c>
      <c r="FF156" s="1">
        <v>0.557487220275661</v>
      </c>
      <c r="FG156" s="4">
        <v>25.2301568082408</v>
      </c>
      <c r="FH156" s="1">
        <v>0.29560095139516601</v>
      </c>
      <c r="FI156" s="4">
        <v>26.3483870967742</v>
      </c>
      <c r="FJ156" s="4">
        <v>40.372517069381601</v>
      </c>
      <c r="FK156" s="4">
        <v>19.971481103431099</v>
      </c>
      <c r="FL156" s="1">
        <v>0.49468010798309597</v>
      </c>
      <c r="FM156" s="4">
        <v>10.6517912299587</v>
      </c>
      <c r="FN156" s="1">
        <v>0.26383767976748301</v>
      </c>
      <c r="FO156" s="4">
        <v>9.7419354838709697</v>
      </c>
      <c r="FP156" s="4">
        <v>30.993324796682</v>
      </c>
      <c r="FQ156" s="4">
        <v>10.960604327175201</v>
      </c>
      <c r="FR156" s="1">
        <v>0.353644031386674</v>
      </c>
      <c r="FS156" s="4">
        <v>3.83739350350162</v>
      </c>
      <c r="FT156" s="1">
        <v>0.123813547874426</v>
      </c>
      <c r="FU156" s="4">
        <v>10</v>
      </c>
      <c r="FV156" s="4">
        <v>27.378364509091401</v>
      </c>
      <c r="FW156" s="4">
        <v>12.672954383640199</v>
      </c>
      <c r="FX156" s="1">
        <v>0.46288208265442399</v>
      </c>
      <c r="FY156" s="4">
        <v>8.1321210274377798</v>
      </c>
      <c r="FZ156" s="1">
        <v>0.297027275852704</v>
      </c>
      <c r="GA156" s="4">
        <v>5</v>
      </c>
      <c r="GB156" s="4">
        <v>348.59680472783901</v>
      </c>
      <c r="GC156" s="4">
        <v>102.716285676526</v>
      </c>
      <c r="GD156" s="1">
        <v>0.29465641762471001</v>
      </c>
      <c r="GE156" s="4">
        <v>70.840549599896306</v>
      </c>
      <c r="GF156" s="1">
        <v>0.203216290680587</v>
      </c>
      <c r="GG156" s="4">
        <v>33.629032258064498</v>
      </c>
      <c r="GH156" s="4">
        <v>1039.4367044923499</v>
      </c>
      <c r="GI156" s="4">
        <v>333.14965464063698</v>
      </c>
      <c r="GJ156" s="1">
        <v>0.32050980420529102</v>
      </c>
      <c r="GK156" s="4">
        <v>257.44428265453797</v>
      </c>
      <c r="GL156" s="1">
        <v>0.24767672869534699</v>
      </c>
      <c r="GM156" s="4">
        <v>89.288172043010704</v>
      </c>
      <c r="GN156" s="4">
        <v>469.06980708362602</v>
      </c>
      <c r="GO156" s="4">
        <v>100.847504278266</v>
      </c>
      <c r="GP156" s="1">
        <v>0.21499466125366601</v>
      </c>
      <c r="GQ156" s="4">
        <v>53.251694536566198</v>
      </c>
      <c r="GR156" s="1">
        <v>0.113526161207542</v>
      </c>
      <c r="GS156" s="4">
        <v>50.533333333333303</v>
      </c>
      <c r="GT156" s="4">
        <v>153.54574279175</v>
      </c>
      <c r="GU156" s="4">
        <v>78.604484387895099</v>
      </c>
      <c r="GV156" s="1">
        <v>0.51192877743607901</v>
      </c>
      <c r="GW156" s="4">
        <v>69.488058868151299</v>
      </c>
      <c r="GX156" s="1">
        <v>0.45255607615507898</v>
      </c>
      <c r="GY156" s="4">
        <v>10.064516129032301</v>
      </c>
    </row>
    <row r="157" spans="1:207" s="8" customFormat="1" x14ac:dyDescent="0.25">
      <c r="A157" s="4" t="s">
        <v>220</v>
      </c>
      <c r="B157" s="4" t="s">
        <v>508</v>
      </c>
      <c r="C157" s="4" t="s">
        <v>509</v>
      </c>
      <c r="D157" s="30" t="s">
        <v>223</v>
      </c>
      <c r="E157" s="4"/>
      <c r="F157" s="5"/>
      <c r="G157" s="5"/>
      <c r="H157" s="5"/>
      <c r="I157" s="5">
        <v>127.00448960140299</v>
      </c>
      <c r="J157" s="5">
        <v>220.51388886721199</v>
      </c>
      <c r="K157" s="5">
        <v>282.64414555251</v>
      </c>
      <c r="L157" s="5">
        <v>199.20336725851001</v>
      </c>
      <c r="M157" s="5">
        <v>144.647658246861</v>
      </c>
      <c r="N157" s="5">
        <v>240.91242528878101</v>
      </c>
      <c r="O157" s="5">
        <v>278.34959932275598</v>
      </c>
      <c r="P157" s="5">
        <v>163.879723473003</v>
      </c>
      <c r="Q157" s="5">
        <v>13.2886991071772</v>
      </c>
      <c r="R157" s="5">
        <v>102.277185275569</v>
      </c>
      <c r="S157" s="5">
        <v>217.02888699233901</v>
      </c>
      <c r="T157" s="5">
        <v>68.057314928211099</v>
      </c>
      <c r="U157" s="5">
        <v>29.340047411790199</v>
      </c>
      <c r="V157" s="5">
        <v>279.32569719211898</v>
      </c>
      <c r="W157" s="5">
        <v>361.09229669697999</v>
      </c>
      <c r="X157" s="5">
        <v>362.25610894669501</v>
      </c>
      <c r="Y157" s="5">
        <v>373.645465242613</v>
      </c>
      <c r="Z157" s="5">
        <v>409.98825765940398</v>
      </c>
      <c r="AA157" s="5">
        <v>471.36993820424499</v>
      </c>
      <c r="AB157" s="5">
        <v>304.99304669174398</v>
      </c>
      <c r="AC157" s="5">
        <v>0</v>
      </c>
      <c r="AD157" s="5">
        <v>127.00448960140299</v>
      </c>
      <c r="AE157" s="5">
        <v>503.15803441972201</v>
      </c>
      <c r="AF157" s="5">
        <v>343.85102550537101</v>
      </c>
      <c r="AG157" s="5">
        <v>519.26202461153696</v>
      </c>
      <c r="AH157" s="5">
        <v>177.16842258017999</v>
      </c>
      <c r="AI157" s="5">
        <v>319.30607226790801</v>
      </c>
      <c r="AJ157" s="5">
        <v>97.397362340001294</v>
      </c>
      <c r="AK157" s="5">
        <v>640.41799388909999</v>
      </c>
      <c r="AL157" s="5">
        <v>735.90157418930801</v>
      </c>
      <c r="AM157" s="5">
        <v>881.35819586364801</v>
      </c>
      <c r="AN157" s="5">
        <v>304.99304669174398</v>
      </c>
      <c r="AO157" s="5">
        <v>127.00448960140299</v>
      </c>
      <c r="AP157" s="5">
        <v>847.00905992509297</v>
      </c>
      <c r="AQ157" s="5">
        <v>696.43044719171701</v>
      </c>
      <c r="AR157" s="5">
        <v>416.703434607909</v>
      </c>
      <c r="AS157" s="5">
        <v>1376.3195680784099</v>
      </c>
      <c r="AT157" s="5">
        <v>1186.3512425553899</v>
      </c>
      <c r="AU157" s="5">
        <f t="shared" si="30"/>
        <v>-150.57861273337596</v>
      </c>
      <c r="AV157" s="5">
        <f t="shared" si="30"/>
        <v>-279.727012583808</v>
      </c>
      <c r="AW157" s="5">
        <f t="shared" si="31"/>
        <v>959.61613347050093</v>
      </c>
      <c r="AX157" s="5">
        <v>-54.555709011648901</v>
      </c>
      <c r="AY157" s="5">
        <v>96.264767041919995</v>
      </c>
      <c r="AZ157" s="5">
        <v>37.437174033975197</v>
      </c>
      <c r="BA157" s="5">
        <v>-114.469875849753</v>
      </c>
      <c r="BB157" s="5">
        <v>-150.591024365826</v>
      </c>
      <c r="BC157" s="5">
        <v>88.988486168391802</v>
      </c>
      <c r="BD157" s="5">
        <v>114.75170171677</v>
      </c>
      <c r="BE157" s="5">
        <v>-148.971572064127</v>
      </c>
      <c r="BF157" s="5">
        <v>-38.717267516420897</v>
      </c>
      <c r="BG157" s="5">
        <v>249.985649780329</v>
      </c>
      <c r="BH157" s="5">
        <v>81.766599504860693</v>
      </c>
      <c r="BI157" s="5">
        <v>1.1638122497146799</v>
      </c>
      <c r="BJ157" s="5">
        <v>11.389356295918599</v>
      </c>
      <c r="BK157" s="5">
        <v>36.342792416790303</v>
      </c>
      <c r="BL157" s="6">
        <v>61.381680544840897</v>
      </c>
      <c r="BM157" s="5" t="s">
        <v>344</v>
      </c>
      <c r="BN157" s="4" t="s">
        <v>344</v>
      </c>
      <c r="BO157" s="7">
        <v>335</v>
      </c>
      <c r="BP157" s="7">
        <v>139</v>
      </c>
      <c r="BQ157" s="4" t="s">
        <v>249</v>
      </c>
      <c r="BR157" s="5">
        <v>244.757066126355</v>
      </c>
      <c r="BS157" s="5">
        <v>181.67046864038201</v>
      </c>
      <c r="BT157" s="1">
        <v>0.74224810550145703</v>
      </c>
      <c r="BU157" s="5">
        <v>132.74792089011501</v>
      </c>
      <c r="BV157" s="1">
        <v>0.542366040707421</v>
      </c>
      <c r="BW157" s="5">
        <v>45.042473118279602</v>
      </c>
      <c r="BX157" s="5">
        <v>300.41664237423799</v>
      </c>
      <c r="BY157" s="5">
        <v>212.28918007834201</v>
      </c>
      <c r="BZ157" s="1">
        <v>0.706649200259309</v>
      </c>
      <c r="CA157" s="5">
        <v>152.778248332033</v>
      </c>
      <c r="CB157" s="1">
        <v>0.508554543199082</v>
      </c>
      <c r="CC157" s="5">
        <v>56.566666666666698</v>
      </c>
      <c r="CD157" s="5">
        <v>178.072145347712</v>
      </c>
      <c r="CE157" s="5">
        <v>152.24275255043199</v>
      </c>
      <c r="CF157" s="1">
        <v>0.854949842116832</v>
      </c>
      <c r="CG157" s="5">
        <v>132.82237449175199</v>
      </c>
      <c r="CH157" s="1">
        <v>0.74589079742031905</v>
      </c>
      <c r="CI157" s="5">
        <v>18.733333333333299</v>
      </c>
      <c r="CJ157" s="5">
        <v>14.720977477554801</v>
      </c>
      <c r="CK157" s="5">
        <v>10.329242753067399</v>
      </c>
      <c r="CL157" s="1">
        <v>0.70166826685364103</v>
      </c>
      <c r="CM157" s="5">
        <v>8.2251345926054409</v>
      </c>
      <c r="CN157" s="1">
        <v>0.558735627790095</v>
      </c>
      <c r="CO157" s="5">
        <v>2.5806451612903198</v>
      </c>
      <c r="CP157" s="5">
        <v>102.277185275569</v>
      </c>
      <c r="CQ157" s="5">
        <v>76.452667854257399</v>
      </c>
      <c r="CR157" s="1">
        <v>0.74750461354864595</v>
      </c>
      <c r="CS157" s="5">
        <v>68.256532853303895</v>
      </c>
      <c r="CT157" s="1">
        <v>0.66736811997121304</v>
      </c>
      <c r="CU157" s="5">
        <v>11.5225806451613</v>
      </c>
      <c r="CV157" s="5">
        <v>217.02888699233901</v>
      </c>
      <c r="CW157" s="5">
        <v>152.654405015213</v>
      </c>
      <c r="CX157" s="1">
        <v>0.70338288663205595</v>
      </c>
      <c r="CY157" s="5">
        <v>131.287080823357</v>
      </c>
      <c r="CZ157" s="1">
        <v>0.60492906102399102</v>
      </c>
      <c r="DA157" s="5">
        <v>21.733333333333299</v>
      </c>
      <c r="DB157" s="5">
        <v>69.478029566156593</v>
      </c>
      <c r="DC157" s="5">
        <v>21.562617997079801</v>
      </c>
      <c r="DD157" s="1">
        <v>0.31035160512933102</v>
      </c>
      <c r="DE157" s="5">
        <v>0.793763449838091</v>
      </c>
      <c r="DF157" s="1">
        <v>1.14246684138081E-2</v>
      </c>
      <c r="DG157" s="5">
        <v>20.115053763440901</v>
      </c>
      <c r="DH157" s="5">
        <v>30.080996052662901</v>
      </c>
      <c r="DI157" s="5">
        <v>-104.71521164944799</v>
      </c>
      <c r="DJ157" s="1">
        <v>-3.48110852001453</v>
      </c>
      <c r="DK157" s="5">
        <v>-148.968023833166</v>
      </c>
      <c r="DL157" s="1">
        <v>-4.9522304238984498</v>
      </c>
      <c r="DM157" s="5">
        <v>44.9135944700461</v>
      </c>
      <c r="DN157" s="5">
        <v>278.23459403761501</v>
      </c>
      <c r="DO157" s="5">
        <v>-75.872282628013494</v>
      </c>
      <c r="DP157" s="1">
        <v>-0.27269176534445</v>
      </c>
      <c r="DQ157" s="5">
        <v>-175.48335115495701</v>
      </c>
      <c r="DR157" s="1">
        <v>-0.63070284901824003</v>
      </c>
      <c r="DS157" s="5">
        <v>94.838709677419303</v>
      </c>
      <c r="DT157" s="5">
        <v>361.01312041718398</v>
      </c>
      <c r="DU157" s="5">
        <v>1.88918265764023</v>
      </c>
      <c r="DV157" s="1">
        <v>5.2330027658194301E-3</v>
      </c>
      <c r="DW157" s="5">
        <v>-83.558861997140895</v>
      </c>
      <c r="DX157" s="1">
        <v>-0.23145657947439899</v>
      </c>
      <c r="DY157" s="5">
        <v>84.818279569892496</v>
      </c>
      <c r="DZ157" s="5">
        <v>362.23356247663202</v>
      </c>
      <c r="EA157" s="5">
        <v>24.129907466846401</v>
      </c>
      <c r="EB157" s="1">
        <v>6.6614223436027006E-2</v>
      </c>
      <c r="EC157" s="5">
        <v>-63.307900388474103</v>
      </c>
      <c r="ED157" s="1">
        <v>-0.17477094048279501</v>
      </c>
      <c r="EE157" s="5">
        <v>86.358064516129005</v>
      </c>
      <c r="EF157" s="5">
        <v>373.60447258595002</v>
      </c>
      <c r="EG157" s="5">
        <v>116.253747764282</v>
      </c>
      <c r="EH157" s="1">
        <v>0.31116797654915002</v>
      </c>
      <c r="EI157" s="5">
        <v>34.381822334236404</v>
      </c>
      <c r="EJ157" s="1">
        <v>9.2027330658699905E-2</v>
      </c>
      <c r="EK157" s="5">
        <v>74.5126728110599</v>
      </c>
      <c r="EL157" s="5">
        <v>409.98790228490498</v>
      </c>
      <c r="EM157" s="5">
        <v>183.71463268660099</v>
      </c>
      <c r="EN157" s="1">
        <v>0.44809769181661302</v>
      </c>
      <c r="EO157" s="5">
        <v>115.91147966795801</v>
      </c>
      <c r="EP157" s="1">
        <v>0.282719268110036</v>
      </c>
      <c r="EQ157" s="5">
        <v>66.355913978494598</v>
      </c>
      <c r="ER157" s="5">
        <v>471.34824995339397</v>
      </c>
      <c r="ES157" s="5">
        <v>241.664273929746</v>
      </c>
      <c r="ET157" s="1">
        <v>0.51270854183428205</v>
      </c>
      <c r="EU157" s="5">
        <v>174.85085598923601</v>
      </c>
      <c r="EV157" s="1">
        <v>0.37095895870309198</v>
      </c>
      <c r="EW157" s="5">
        <v>65.169892473118296</v>
      </c>
      <c r="EX157" s="5">
        <v>304.96328955261902</v>
      </c>
      <c r="EY157" s="5">
        <v>146.53287409740599</v>
      </c>
      <c r="EZ157" s="1">
        <v>0.48049348599422897</v>
      </c>
      <c r="FA157" s="5">
        <v>103.75393544417</v>
      </c>
      <c r="FB157" s="1">
        <v>0.34021778685682602</v>
      </c>
      <c r="FC157" s="5">
        <v>42</v>
      </c>
      <c r="FD157" s="4">
        <v>545.17370850059297</v>
      </c>
      <c r="FE157" s="4">
        <v>393.959648718724</v>
      </c>
      <c r="FF157" s="1">
        <v>0.72263141559456801</v>
      </c>
      <c r="FG157" s="4">
        <v>285.52616922214798</v>
      </c>
      <c r="FH157" s="1">
        <v>0.52373429747270706</v>
      </c>
      <c r="FI157" s="4">
        <v>101.609139784946</v>
      </c>
      <c r="FJ157" s="4">
        <v>192.79312282526701</v>
      </c>
      <c r="FK157" s="4">
        <v>162.57199530349899</v>
      </c>
      <c r="FL157" s="1">
        <v>0.84324582184833596</v>
      </c>
      <c r="FM157" s="4">
        <v>141.04750908435801</v>
      </c>
      <c r="FN157" s="1">
        <v>0.73160031342089005</v>
      </c>
      <c r="FO157" s="4">
        <v>21.313978494623701</v>
      </c>
      <c r="FP157" s="4">
        <v>319.30607226790801</v>
      </c>
      <c r="FQ157" s="4">
        <v>229.10707286947101</v>
      </c>
      <c r="FR157" s="1">
        <v>0.71751555252993404</v>
      </c>
      <c r="FS157" s="4">
        <v>199.54361367666101</v>
      </c>
      <c r="FT157" s="1">
        <v>0.62492896630302097</v>
      </c>
      <c r="FU157" s="4">
        <v>33.255913978494597</v>
      </c>
      <c r="FV157" s="4">
        <v>99.559025618819504</v>
      </c>
      <c r="FW157" s="4">
        <v>-83.152593652368395</v>
      </c>
      <c r="FX157" s="1">
        <v>-0.83520899421749895</v>
      </c>
      <c r="FY157" s="4">
        <v>-148.174260383328</v>
      </c>
      <c r="FZ157" s="1">
        <v>-1.4883056504654999</v>
      </c>
      <c r="GA157" s="4">
        <v>65.028648233486905</v>
      </c>
      <c r="GB157" s="4">
        <v>639.24771445479905</v>
      </c>
      <c r="GC157" s="4">
        <v>-73.983099970373303</v>
      </c>
      <c r="GD157" s="1">
        <v>-0.115734633534782</v>
      </c>
      <c r="GE157" s="4">
        <v>-259.04221315209799</v>
      </c>
      <c r="GF157" s="1">
        <v>-0.40522978384526498</v>
      </c>
      <c r="GG157" s="4">
        <v>179.656989247312</v>
      </c>
      <c r="GH157" s="4">
        <v>735.83803506258096</v>
      </c>
      <c r="GI157" s="4">
        <v>140.38365523112901</v>
      </c>
      <c r="GJ157" s="1">
        <v>0.19078064538915801</v>
      </c>
      <c r="GK157" s="4">
        <v>-28.926078054237699</v>
      </c>
      <c r="GL157" s="1">
        <v>-3.9310387172059598E-2</v>
      </c>
      <c r="GM157" s="4">
        <v>160.870737327189</v>
      </c>
      <c r="GN157" s="4">
        <v>881.33615223829997</v>
      </c>
      <c r="GO157" s="4">
        <v>425.37890661634702</v>
      </c>
      <c r="GP157" s="1">
        <v>0.48265228373535601</v>
      </c>
      <c r="GQ157" s="4">
        <v>290.76233565719298</v>
      </c>
      <c r="GR157" s="1">
        <v>0.32991082337738498</v>
      </c>
      <c r="GS157" s="4">
        <v>131.52580645161299</v>
      </c>
      <c r="GT157" s="4">
        <v>304.96328955261902</v>
      </c>
      <c r="GU157" s="4">
        <v>146.53287409740599</v>
      </c>
      <c r="GV157" s="1">
        <v>0.48049348599422897</v>
      </c>
      <c r="GW157" s="4">
        <v>103.75393544417</v>
      </c>
      <c r="GX157" s="1">
        <v>0.34021778685682602</v>
      </c>
      <c r="GY157" s="4">
        <v>42</v>
      </c>
    </row>
    <row r="158" spans="1:207" s="8" customFormat="1" x14ac:dyDescent="0.25">
      <c r="A158" s="4" t="s">
        <v>220</v>
      </c>
      <c r="B158" s="4" t="s">
        <v>510</v>
      </c>
      <c r="C158" s="4" t="s">
        <v>511</v>
      </c>
      <c r="D158" s="30" t="s">
        <v>223</v>
      </c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>
        <v>248.45937793370399</v>
      </c>
      <c r="Y158" s="5">
        <v>1119.9781999710699</v>
      </c>
      <c r="Z158" s="5">
        <v>2447.1710337735799</v>
      </c>
      <c r="AA158" s="5">
        <v>1748.0865528285699</v>
      </c>
      <c r="AB158" s="5">
        <v>1.0003604470091899E-3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1368.43757790478</v>
      </c>
      <c r="AM158" s="5">
        <v>4195.2575866021498</v>
      </c>
      <c r="AN158" s="5">
        <v>1.0003604470091899E-3</v>
      </c>
      <c r="AO158" s="5"/>
      <c r="AP158" s="5"/>
      <c r="AQ158" s="5"/>
      <c r="AR158" s="5"/>
      <c r="AS158" s="5">
        <v>1368.43757790478</v>
      </c>
      <c r="AT158" s="5">
        <v>4195.2585869626</v>
      </c>
      <c r="AU158" s="5">
        <f t="shared" si="30"/>
        <v>0</v>
      </c>
      <c r="AV158" s="5">
        <f t="shared" si="30"/>
        <v>0</v>
      </c>
      <c r="AW158" s="5">
        <f t="shared" si="31"/>
        <v>1368.43757790478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248.45937793370399</v>
      </c>
      <c r="BJ158" s="5">
        <v>871.51882203736602</v>
      </c>
      <c r="BK158" s="5">
        <v>1327.19283380251</v>
      </c>
      <c r="BL158" s="6">
        <v>-699.084480945005</v>
      </c>
      <c r="BM158" s="5" t="s">
        <v>344</v>
      </c>
      <c r="BN158" s="4" t="s">
        <v>344</v>
      </c>
      <c r="BO158" s="7">
        <v>278</v>
      </c>
      <c r="BP158" s="7">
        <v>140</v>
      </c>
      <c r="BQ158" s="4" t="s">
        <v>249</v>
      </c>
      <c r="BR158" s="5"/>
      <c r="BS158" s="5"/>
      <c r="BT158" s="1"/>
      <c r="BU158" s="5"/>
      <c r="BV158" s="1"/>
      <c r="BW158" s="5"/>
      <c r="BX158" s="5"/>
      <c r="BY158" s="5"/>
      <c r="BZ158" s="1"/>
      <c r="CA158" s="5"/>
      <c r="CB158" s="1"/>
      <c r="CC158" s="5"/>
      <c r="CD158" s="5"/>
      <c r="CE158" s="5"/>
      <c r="CF158" s="1"/>
      <c r="CG158" s="5"/>
      <c r="CH158" s="1"/>
      <c r="CI158" s="5"/>
      <c r="CJ158" s="5"/>
      <c r="CK158" s="5"/>
      <c r="CL158" s="1"/>
      <c r="CM158" s="5"/>
      <c r="CN158" s="1"/>
      <c r="CO158" s="5"/>
      <c r="CP158" s="5"/>
      <c r="CQ158" s="5"/>
      <c r="CR158" s="1"/>
      <c r="CS158" s="5"/>
      <c r="CT158" s="1"/>
      <c r="CU158" s="5"/>
      <c r="CV158" s="5"/>
      <c r="CW158" s="5"/>
      <c r="CX158" s="1"/>
      <c r="CY158" s="5"/>
      <c r="CZ158" s="1"/>
      <c r="DA158" s="5"/>
      <c r="DB158" s="5"/>
      <c r="DC158" s="5"/>
      <c r="DD158" s="1"/>
      <c r="DE158" s="5"/>
      <c r="DF158" s="1"/>
      <c r="DG158" s="5"/>
      <c r="DH158" s="5"/>
      <c r="DI158" s="5"/>
      <c r="DJ158" s="1"/>
      <c r="DK158" s="5"/>
      <c r="DL158" s="1"/>
      <c r="DM158" s="5"/>
      <c r="DN158" s="5"/>
      <c r="DO158" s="5"/>
      <c r="DP158" s="1"/>
      <c r="DQ158" s="5"/>
      <c r="DR158" s="1"/>
      <c r="DS158" s="5"/>
      <c r="DT158" s="5"/>
      <c r="DU158" s="5"/>
      <c r="DV158" s="1"/>
      <c r="DW158" s="5"/>
      <c r="DX158" s="1"/>
      <c r="DY158" s="5"/>
      <c r="DZ158" s="5">
        <v>248.45937793370399</v>
      </c>
      <c r="EA158" s="5">
        <v>99.198974647334595</v>
      </c>
      <c r="EB158" s="1">
        <v>0.39925631092018399</v>
      </c>
      <c r="EC158" s="5">
        <v>69.819934324799803</v>
      </c>
      <c r="ED158" s="1">
        <v>0.28101146716800401</v>
      </c>
      <c r="EE158" s="5">
        <v>18.478494623655902</v>
      </c>
      <c r="EF158" s="5">
        <v>1119.9781999710699</v>
      </c>
      <c r="EG158" s="5">
        <v>427.72079582364699</v>
      </c>
      <c r="EH158" s="1">
        <v>0.38190100113975001</v>
      </c>
      <c r="EI158" s="5">
        <v>273.76772849468199</v>
      </c>
      <c r="EJ158" s="1">
        <v>0.24444022973103699</v>
      </c>
      <c r="EK158" s="5">
        <v>104.693548387097</v>
      </c>
      <c r="EL158" s="5">
        <v>2447.1710337735799</v>
      </c>
      <c r="EM158" s="5">
        <v>860.57671814088303</v>
      </c>
      <c r="EN158" s="1">
        <v>0.35166186027212798</v>
      </c>
      <c r="EO158" s="5">
        <v>645.36663230576801</v>
      </c>
      <c r="EP158" s="1">
        <v>0.26371946357611198</v>
      </c>
      <c r="EQ158" s="5">
        <v>193.304301075269</v>
      </c>
      <c r="ER158" s="5">
        <v>1748.0865528285699</v>
      </c>
      <c r="ES158" s="5">
        <v>-415.59144465145403</v>
      </c>
      <c r="ET158" s="1">
        <v>-0.23774077088973999</v>
      </c>
      <c r="EU158" s="5">
        <v>-724.21459344467496</v>
      </c>
      <c r="EV158" s="1">
        <v>-0.41428989444076803</v>
      </c>
      <c r="EW158" s="5">
        <v>300.92150537634399</v>
      </c>
      <c r="EX158" s="5">
        <v>1.0003604470091899E-3</v>
      </c>
      <c r="EY158" s="5">
        <v>-1075.09101664128</v>
      </c>
      <c r="EZ158" s="1">
        <v>-1074703.6429274201</v>
      </c>
      <c r="FA158" s="5">
        <v>-1295.9600963611499</v>
      </c>
      <c r="FB158" s="1">
        <v>-1295493.1397335101</v>
      </c>
      <c r="FC158" s="5">
        <v>229.75064516129001</v>
      </c>
      <c r="FD158" s="4">
        <v>0</v>
      </c>
      <c r="FE158" s="4">
        <v>0</v>
      </c>
      <c r="FF158" s="1"/>
      <c r="FG158" s="4">
        <v>0</v>
      </c>
      <c r="FH158" s="1"/>
      <c r="FI158" s="4">
        <v>0</v>
      </c>
      <c r="FJ158" s="4">
        <v>0</v>
      </c>
      <c r="FK158" s="4">
        <v>0</v>
      </c>
      <c r="FL158" s="1"/>
      <c r="FM158" s="4">
        <v>0</v>
      </c>
      <c r="FN158" s="1"/>
      <c r="FO158" s="4">
        <v>0</v>
      </c>
      <c r="FP158" s="4">
        <v>0</v>
      </c>
      <c r="FQ158" s="4">
        <v>0</v>
      </c>
      <c r="FR158" s="1"/>
      <c r="FS158" s="4">
        <v>0</v>
      </c>
      <c r="FT158" s="1"/>
      <c r="FU158" s="4">
        <v>0</v>
      </c>
      <c r="FV158" s="4">
        <v>0</v>
      </c>
      <c r="FW158" s="4">
        <v>0</v>
      </c>
      <c r="FX158" s="1"/>
      <c r="FY158" s="4">
        <v>0</v>
      </c>
      <c r="FZ158" s="1"/>
      <c r="GA158" s="4">
        <v>0</v>
      </c>
      <c r="GB158" s="4">
        <v>0</v>
      </c>
      <c r="GC158" s="4">
        <v>0</v>
      </c>
      <c r="GD158" s="1"/>
      <c r="GE158" s="4">
        <v>0</v>
      </c>
      <c r="GF158" s="1"/>
      <c r="GG158" s="4">
        <v>0</v>
      </c>
      <c r="GH158" s="4">
        <v>1368.43757790478</v>
      </c>
      <c r="GI158" s="4">
        <v>526.91977047098203</v>
      </c>
      <c r="GJ158" s="1">
        <v>0.38505210539289098</v>
      </c>
      <c r="GK158" s="4">
        <v>343.58766281948198</v>
      </c>
      <c r="GL158" s="1">
        <v>0.25108025997470101</v>
      </c>
      <c r="GM158" s="4">
        <v>123.172043010753</v>
      </c>
      <c r="GN158" s="4">
        <v>4195.2575866021498</v>
      </c>
      <c r="GO158" s="4">
        <v>444.98527348942901</v>
      </c>
      <c r="GP158" s="1">
        <v>0.10606864162775601</v>
      </c>
      <c r="GQ158" s="4">
        <v>-78.847961138907294</v>
      </c>
      <c r="GR158" s="1">
        <v>-1.8794545867866101E-2</v>
      </c>
      <c r="GS158" s="4">
        <v>494.22580645161298</v>
      </c>
      <c r="GT158" s="4">
        <v>1.0003604470091899E-3</v>
      </c>
      <c r="GU158" s="4">
        <v>-1075.09101664128</v>
      </c>
      <c r="GV158" s="1">
        <v>-1074703.6429274201</v>
      </c>
      <c r="GW158" s="4">
        <v>-1295.9600963611499</v>
      </c>
      <c r="GX158" s="1">
        <v>-1295493.1397335101</v>
      </c>
      <c r="GY158" s="4">
        <v>229.75064516129001</v>
      </c>
    </row>
    <row r="159" spans="1:207" s="8" customFormat="1" x14ac:dyDescent="0.25">
      <c r="A159" s="4" t="s">
        <v>220</v>
      </c>
      <c r="B159" s="4" t="s">
        <v>512</v>
      </c>
      <c r="C159" s="4" t="s">
        <v>513</v>
      </c>
      <c r="D159" s="30" t="s">
        <v>239</v>
      </c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0</v>
      </c>
      <c r="T159" s="5">
        <v>100.078607819997</v>
      </c>
      <c r="U159" s="5">
        <v>270.11111300039403</v>
      </c>
      <c r="V159" s="5">
        <v>286.15070849735702</v>
      </c>
      <c r="W159" s="5">
        <v>326.48524293112598</v>
      </c>
      <c r="X159" s="5">
        <v>359.39165257810703</v>
      </c>
      <c r="Y159" s="5">
        <v>372.94031013690397</v>
      </c>
      <c r="Z159" s="5">
        <v>312.50395595618699</v>
      </c>
      <c r="AA159" s="5">
        <v>300.53629346877102</v>
      </c>
      <c r="AB159" s="5">
        <v>170.43011706729499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370.18972082039102</v>
      </c>
      <c r="AK159" s="5">
        <v>612.63595142848203</v>
      </c>
      <c r="AL159" s="5">
        <v>732.33196271501197</v>
      </c>
      <c r="AM159" s="5">
        <v>613.04024942495801</v>
      </c>
      <c r="AN159" s="5">
        <v>170.43011706729499</v>
      </c>
      <c r="AO159" s="5"/>
      <c r="AP159" s="5"/>
      <c r="AQ159" s="5"/>
      <c r="AR159" s="5">
        <v>370.18972082039102</v>
      </c>
      <c r="AS159" s="5">
        <v>1344.9679141434899</v>
      </c>
      <c r="AT159" s="5">
        <v>783.47036649225299</v>
      </c>
      <c r="AU159" s="5">
        <f t="shared" si="30"/>
        <v>0</v>
      </c>
      <c r="AV159" s="5">
        <f t="shared" si="30"/>
        <v>370.18972082039102</v>
      </c>
      <c r="AW159" s="5">
        <f t="shared" si="31"/>
        <v>974.77819332309889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100.078607819997</v>
      </c>
      <c r="BF159" s="5">
        <v>170.03250518039701</v>
      </c>
      <c r="BG159" s="5">
        <v>16.039595496962999</v>
      </c>
      <c r="BH159" s="5">
        <v>40.334534433768901</v>
      </c>
      <c r="BI159" s="5">
        <v>32.9064096469817</v>
      </c>
      <c r="BJ159" s="5">
        <v>13.548657558796901</v>
      </c>
      <c r="BK159" s="5">
        <v>-60.436354180716897</v>
      </c>
      <c r="BL159" s="6">
        <v>-11.9676624874166</v>
      </c>
      <c r="BM159" s="5" t="s">
        <v>344</v>
      </c>
      <c r="BN159" s="4" t="s">
        <v>344</v>
      </c>
      <c r="BO159" s="7">
        <v>342</v>
      </c>
      <c r="BP159" s="7">
        <v>141</v>
      </c>
      <c r="BQ159" s="4" t="s">
        <v>249</v>
      </c>
      <c r="BR159" s="5"/>
      <c r="BS159" s="5"/>
      <c r="BT159" s="1"/>
      <c r="BU159" s="5"/>
      <c r="BV159" s="1"/>
      <c r="BW159" s="5"/>
      <c r="BX159" s="5"/>
      <c r="BY159" s="5"/>
      <c r="BZ159" s="1"/>
      <c r="CA159" s="5"/>
      <c r="CB159" s="1"/>
      <c r="CC159" s="5"/>
      <c r="CD159" s="5"/>
      <c r="CE159" s="5"/>
      <c r="CF159" s="1"/>
      <c r="CG159" s="5"/>
      <c r="CH159" s="1"/>
      <c r="CI159" s="5"/>
      <c r="CJ159" s="5"/>
      <c r="CK159" s="5"/>
      <c r="CL159" s="1"/>
      <c r="CM159" s="5"/>
      <c r="CN159" s="1"/>
      <c r="CO159" s="5"/>
      <c r="CP159" s="5"/>
      <c r="CQ159" s="5"/>
      <c r="CR159" s="1"/>
      <c r="CS159" s="5"/>
      <c r="CT159" s="1"/>
      <c r="CU159" s="5"/>
      <c r="CV159" s="5">
        <v>0</v>
      </c>
      <c r="CW159" s="5">
        <v>-1.9449376862638901</v>
      </c>
      <c r="CX159" s="1"/>
      <c r="CY159" s="5">
        <v>-3.3855172040097501</v>
      </c>
      <c r="CZ159" s="1"/>
      <c r="DA159" s="5">
        <v>1.3333333333333299</v>
      </c>
      <c r="DB159" s="5">
        <v>106.26192507304</v>
      </c>
      <c r="DC159" s="5">
        <v>29.6225307389129</v>
      </c>
      <c r="DD159" s="1">
        <v>0.278769001394918</v>
      </c>
      <c r="DE159" s="5">
        <v>-1.4206125954455899</v>
      </c>
      <c r="DF159" s="1">
        <v>-1.3368971006963401E-2</v>
      </c>
      <c r="DG159" s="5">
        <v>30.733333333333299</v>
      </c>
      <c r="DH159" s="5">
        <v>289.26532544238398</v>
      </c>
      <c r="DI159" s="5">
        <v>200.87132535292</v>
      </c>
      <c r="DJ159" s="1">
        <v>0.69441895618052296</v>
      </c>
      <c r="DK159" s="5">
        <v>164.99902561739401</v>
      </c>
      <c r="DL159" s="1">
        <v>0.57040720440673098</v>
      </c>
      <c r="DM159" s="5">
        <v>37.193548387096797</v>
      </c>
      <c r="DN159" s="5">
        <v>302.63121632807503</v>
      </c>
      <c r="DO159" s="5">
        <v>153.04490462226801</v>
      </c>
      <c r="DP159" s="1">
        <v>0.505714203839288</v>
      </c>
      <c r="DQ159" s="5">
        <v>96.406988099162902</v>
      </c>
      <c r="DR159" s="1">
        <v>0.31856260325322999</v>
      </c>
      <c r="DS159" s="5">
        <v>49.745698924731201</v>
      </c>
      <c r="DT159" s="5">
        <v>337.566233184937</v>
      </c>
      <c r="DU159" s="5">
        <v>196.92118175055899</v>
      </c>
      <c r="DV159" s="1">
        <v>0.58335568665327697</v>
      </c>
      <c r="DW159" s="5">
        <v>142.16603746057999</v>
      </c>
      <c r="DX159" s="1">
        <v>0.42115005437375502</v>
      </c>
      <c r="DY159" s="5">
        <v>50.123655913978503</v>
      </c>
      <c r="DZ159" s="5">
        <v>359.528338546746</v>
      </c>
      <c r="EA159" s="5">
        <v>232.51469377146799</v>
      </c>
      <c r="EB159" s="1">
        <v>0.64672146488178905</v>
      </c>
      <c r="EC159" s="5">
        <v>179.053150579559</v>
      </c>
      <c r="ED159" s="1">
        <v>0.49802235702284797</v>
      </c>
      <c r="EE159" s="5">
        <v>52.134408602150501</v>
      </c>
      <c r="EF159" s="5">
        <v>373.23321537383498</v>
      </c>
      <c r="EG159" s="5">
        <v>212.54344962463901</v>
      </c>
      <c r="EH159" s="1">
        <v>0.56946552683354501</v>
      </c>
      <c r="EI159" s="5">
        <v>156.443492239877</v>
      </c>
      <c r="EJ159" s="1">
        <v>0.419157475261631</v>
      </c>
      <c r="EK159" s="5">
        <v>56.225806451612897</v>
      </c>
      <c r="EL159" s="5">
        <v>314.47984869619597</v>
      </c>
      <c r="EM159" s="5">
        <v>162.58523930366201</v>
      </c>
      <c r="EN159" s="1">
        <v>0.51699732106119201</v>
      </c>
      <c r="EO159" s="5">
        <v>110.676756476563</v>
      </c>
      <c r="EP159" s="1">
        <v>0.35193592510114302</v>
      </c>
      <c r="EQ159" s="5">
        <v>51.326451612903199</v>
      </c>
      <c r="ER159" s="5">
        <v>303.15773008642401</v>
      </c>
      <c r="ES159" s="5">
        <v>169.230180761188</v>
      </c>
      <c r="ET159" s="1">
        <v>0.55822485777599695</v>
      </c>
      <c r="EU159" s="5">
        <v>103.206427575213</v>
      </c>
      <c r="EV159" s="1">
        <v>0.34043805363561402</v>
      </c>
      <c r="EW159" s="5">
        <v>50.566666666666698</v>
      </c>
      <c r="EX159" s="5">
        <v>168.085781672244</v>
      </c>
      <c r="EY159" s="5">
        <v>81.077039547004404</v>
      </c>
      <c r="EZ159" s="1">
        <v>0.48235513283984499</v>
      </c>
      <c r="FA159" s="5">
        <v>33.586702831419203</v>
      </c>
      <c r="FB159" s="1">
        <v>0.19981882165923501</v>
      </c>
      <c r="FC159" s="5">
        <v>35.778494623655902</v>
      </c>
      <c r="FD159" s="4">
        <v>0</v>
      </c>
      <c r="FE159" s="4">
        <v>0</v>
      </c>
      <c r="FF159" s="1"/>
      <c r="FG159" s="4">
        <v>0</v>
      </c>
      <c r="FH159" s="1"/>
      <c r="FI159" s="4">
        <v>0</v>
      </c>
      <c r="FJ159" s="4">
        <v>0</v>
      </c>
      <c r="FK159" s="4">
        <v>0</v>
      </c>
      <c r="FL159" s="1"/>
      <c r="FM159" s="4">
        <v>0</v>
      </c>
      <c r="FN159" s="1"/>
      <c r="FO159" s="4">
        <v>0</v>
      </c>
      <c r="FP159" s="4">
        <v>0</v>
      </c>
      <c r="FQ159" s="4">
        <v>-1.9449376862638901</v>
      </c>
      <c r="FR159" s="1"/>
      <c r="FS159" s="4">
        <v>-3.3855172040097501</v>
      </c>
      <c r="FT159" s="1"/>
      <c r="FU159" s="4">
        <v>1.3333333333333299</v>
      </c>
      <c r="FV159" s="4">
        <v>395.52725051542399</v>
      </c>
      <c r="FW159" s="4">
        <v>230.49385609183301</v>
      </c>
      <c r="FX159" s="1">
        <v>0.58275088705384703</v>
      </c>
      <c r="FY159" s="4">
        <v>163.57841302194799</v>
      </c>
      <c r="FZ159" s="1">
        <v>0.41357052594678101</v>
      </c>
      <c r="GA159" s="4">
        <v>67.926881720430103</v>
      </c>
      <c r="GB159" s="4">
        <v>640.19744951301197</v>
      </c>
      <c r="GC159" s="4">
        <v>349.96608637282702</v>
      </c>
      <c r="GD159" s="1">
        <v>0.54665335927070702</v>
      </c>
      <c r="GE159" s="4">
        <v>238.573025559743</v>
      </c>
      <c r="GF159" s="1">
        <v>0.37265538271235199</v>
      </c>
      <c r="GG159" s="4">
        <v>99.869354838709697</v>
      </c>
      <c r="GH159" s="4">
        <v>732.76155392058104</v>
      </c>
      <c r="GI159" s="4">
        <v>445.058143396106</v>
      </c>
      <c r="GJ159" s="1">
        <v>0.60737103497701095</v>
      </c>
      <c r="GK159" s="4">
        <v>335.49664281943598</v>
      </c>
      <c r="GL159" s="1">
        <v>0.4578524091833</v>
      </c>
      <c r="GM159" s="4">
        <v>108.360215053763</v>
      </c>
      <c r="GN159" s="4">
        <v>617.63757878262004</v>
      </c>
      <c r="GO159" s="4">
        <v>331.81542006485</v>
      </c>
      <c r="GP159" s="1">
        <v>0.53723321161718696</v>
      </c>
      <c r="GQ159" s="4">
        <v>213.883184051776</v>
      </c>
      <c r="GR159" s="1">
        <v>0.34629237500954102</v>
      </c>
      <c r="GS159" s="4">
        <v>101.89311827957</v>
      </c>
      <c r="GT159" s="4">
        <v>168.085781672244</v>
      </c>
      <c r="GU159" s="4">
        <v>81.077039547004404</v>
      </c>
      <c r="GV159" s="1">
        <v>0.48235513283984499</v>
      </c>
      <c r="GW159" s="4">
        <v>33.586702831419203</v>
      </c>
      <c r="GX159" s="1">
        <v>0.19981882165923501</v>
      </c>
      <c r="GY159" s="4">
        <v>35.778494623655902</v>
      </c>
    </row>
    <row r="160" spans="1:207" s="8" customFormat="1" x14ac:dyDescent="0.25">
      <c r="A160" s="4" t="s">
        <v>220</v>
      </c>
      <c r="B160" s="4" t="s">
        <v>514</v>
      </c>
      <c r="C160" s="4" t="s">
        <v>515</v>
      </c>
      <c r="D160" s="30" t="s">
        <v>351</v>
      </c>
      <c r="E160" s="4" t="s">
        <v>352</v>
      </c>
      <c r="F160" s="5"/>
      <c r="G160" s="5">
        <v>21.263285572703399</v>
      </c>
      <c r="H160" s="5">
        <v>253.20850712553701</v>
      </c>
      <c r="I160" s="5">
        <v>222.140046205033</v>
      </c>
      <c r="J160" s="5">
        <v>204.76457836607301</v>
      </c>
      <c r="K160" s="5">
        <v>382.294756151554</v>
      </c>
      <c r="L160" s="5">
        <v>277.69189547510302</v>
      </c>
      <c r="M160" s="5">
        <v>604.83264166686104</v>
      </c>
      <c r="N160" s="5">
        <v>764.53345906451796</v>
      </c>
      <c r="O160" s="5">
        <v>796.70240379764198</v>
      </c>
      <c r="P160" s="5">
        <v>660.46508268901198</v>
      </c>
      <c r="Q160" s="5">
        <v>545.14928645560099</v>
      </c>
      <c r="R160" s="5">
        <v>530.756809650283</v>
      </c>
      <c r="S160" s="5">
        <v>289.11801641151601</v>
      </c>
      <c r="T160" s="5">
        <v>-50.709800543340698</v>
      </c>
      <c r="U160" s="5">
        <v>174.38966467658901</v>
      </c>
      <c r="V160" s="5">
        <v>386.81416860268303</v>
      </c>
      <c r="W160" s="5">
        <v>266.788061019878</v>
      </c>
      <c r="X160" s="5">
        <v>360.72166033492198</v>
      </c>
      <c r="Y160" s="5">
        <v>322.836726555572</v>
      </c>
      <c r="Z160" s="5">
        <v>355.70509807544897</v>
      </c>
      <c r="AA160" s="5">
        <v>355.66032525905501</v>
      </c>
      <c r="AB160" s="5">
        <v>239.85913737411701</v>
      </c>
      <c r="AC160" s="5">
        <v>21.263285572703399</v>
      </c>
      <c r="AD160" s="5">
        <v>475.34855333056998</v>
      </c>
      <c r="AE160" s="5">
        <v>587.05933451762598</v>
      </c>
      <c r="AF160" s="5">
        <v>882.52453714196395</v>
      </c>
      <c r="AG160" s="5">
        <v>1561.23586286216</v>
      </c>
      <c r="AH160" s="5">
        <v>1205.61436914461</v>
      </c>
      <c r="AI160" s="5">
        <v>819.87482606180004</v>
      </c>
      <c r="AJ160" s="5">
        <v>123.679864133249</v>
      </c>
      <c r="AK160" s="5">
        <v>653.60222962256103</v>
      </c>
      <c r="AL160" s="5">
        <v>683.55838689049403</v>
      </c>
      <c r="AM160" s="5">
        <v>711.36542333450404</v>
      </c>
      <c r="AN160" s="5">
        <v>239.85913737411701</v>
      </c>
      <c r="AO160" s="5">
        <v>496.611838903273</v>
      </c>
      <c r="AP160" s="5">
        <v>1469.5838716595899</v>
      </c>
      <c r="AQ160" s="5">
        <v>2766.8502320067701</v>
      </c>
      <c r="AR160" s="5">
        <v>943.55469019504801</v>
      </c>
      <c r="AS160" s="5">
        <v>1337.1606165130499</v>
      </c>
      <c r="AT160" s="5">
        <v>951.22456070862097</v>
      </c>
      <c r="AU160" s="5">
        <f t="shared" si="30"/>
        <v>1297.2663603471801</v>
      </c>
      <c r="AV160" s="5">
        <f t="shared" si="30"/>
        <v>-1823.2955418117222</v>
      </c>
      <c r="AW160" s="5">
        <f t="shared" si="31"/>
        <v>393.60592631800193</v>
      </c>
      <c r="AX160" s="5">
        <v>327.14074619175801</v>
      </c>
      <c r="AY160" s="5">
        <v>159.700817397657</v>
      </c>
      <c r="AZ160" s="5">
        <v>32.1689447331241</v>
      </c>
      <c r="BA160" s="5">
        <v>-136.23732110863</v>
      </c>
      <c r="BB160" s="5">
        <v>-115.31579623341</v>
      </c>
      <c r="BC160" s="5">
        <v>-14.3924768053179</v>
      </c>
      <c r="BD160" s="5">
        <v>-241.63879323876699</v>
      </c>
      <c r="BE160" s="5">
        <v>-339.82781695485698</v>
      </c>
      <c r="BF160" s="5">
        <v>225.09946521993001</v>
      </c>
      <c r="BG160" s="5">
        <v>212.42450392609399</v>
      </c>
      <c r="BH160" s="5">
        <v>-120.02610758280601</v>
      </c>
      <c r="BI160" s="5">
        <v>93.933599315044106</v>
      </c>
      <c r="BJ160" s="5">
        <v>-37.884933779349304</v>
      </c>
      <c r="BK160" s="5">
        <v>32.868371519876703</v>
      </c>
      <c r="BL160" s="6">
        <v>-4.4772816394242902E-2</v>
      </c>
      <c r="BM160" s="5" t="s">
        <v>344</v>
      </c>
      <c r="BN160" s="4" t="s">
        <v>344</v>
      </c>
      <c r="BO160" s="7">
        <v>252</v>
      </c>
      <c r="BP160" s="7">
        <v>142</v>
      </c>
      <c r="BQ160" s="4" t="s">
        <v>249</v>
      </c>
      <c r="BR160" s="5">
        <v>761.84702497294495</v>
      </c>
      <c r="BS160" s="5">
        <v>223.85338607812901</v>
      </c>
      <c r="BT160" s="1">
        <v>0.29382983557109599</v>
      </c>
      <c r="BU160" s="5">
        <v>83.496529436750706</v>
      </c>
      <c r="BV160" s="1">
        <v>0.10959750015394</v>
      </c>
      <c r="BW160" s="5">
        <v>96.266139784946205</v>
      </c>
      <c r="BX160" s="5">
        <v>852.50387787724696</v>
      </c>
      <c r="BY160" s="5">
        <v>286.37158622503</v>
      </c>
      <c r="BZ160" s="1">
        <v>0.335918221202819</v>
      </c>
      <c r="CA160" s="5">
        <v>156.690823103675</v>
      </c>
      <c r="CB160" s="1">
        <v>0.18380071594963199</v>
      </c>
      <c r="CC160" s="5">
        <v>106.06247311828</v>
      </c>
      <c r="CD160" s="5">
        <v>721.88806303101705</v>
      </c>
      <c r="CE160" s="5">
        <v>317.288052165441</v>
      </c>
      <c r="CF160" s="1">
        <v>0.43952527879908698</v>
      </c>
      <c r="CG160" s="5">
        <v>213.077731329323</v>
      </c>
      <c r="CH160" s="1">
        <v>0.29516727348928001</v>
      </c>
      <c r="CI160" s="5">
        <v>76.916268817204298</v>
      </c>
      <c r="CJ160" s="5">
        <v>629.92306983691196</v>
      </c>
      <c r="CK160" s="5">
        <v>285.90722175468102</v>
      </c>
      <c r="CL160" s="1">
        <v>0.45387641038246601</v>
      </c>
      <c r="CM160" s="5">
        <v>221.610591267757</v>
      </c>
      <c r="CN160" s="1">
        <v>0.35180580277069701</v>
      </c>
      <c r="CO160" s="5">
        <v>61.927649769585301</v>
      </c>
      <c r="CP160" s="5">
        <v>609.01689359729801</v>
      </c>
      <c r="CQ160" s="5">
        <v>253.67172951436001</v>
      </c>
      <c r="CR160" s="1">
        <v>0.41652658929703801</v>
      </c>
      <c r="CS160" s="5">
        <v>194.72166451566201</v>
      </c>
      <c r="CT160" s="1">
        <v>0.31973113810602899</v>
      </c>
      <c r="CU160" s="5">
        <v>59.683763440860197</v>
      </c>
      <c r="CV160" s="5">
        <v>315.73398893726801</v>
      </c>
      <c r="CW160" s="5">
        <v>75.8550931824022</v>
      </c>
      <c r="CX160" s="1">
        <v>0.24025000741201</v>
      </c>
      <c r="CY160" s="5">
        <v>29.908893508458799</v>
      </c>
      <c r="CZ160" s="1">
        <v>9.4728140005228403E-2</v>
      </c>
      <c r="DA160" s="5">
        <v>45.004913978494599</v>
      </c>
      <c r="DB160" s="5">
        <v>-51.970069397767404</v>
      </c>
      <c r="DC160" s="5">
        <v>-176.827063584699</v>
      </c>
      <c r="DD160" s="1">
        <v>3.4024788812826801</v>
      </c>
      <c r="DE160" s="5">
        <v>-198.415871240597</v>
      </c>
      <c r="DF160" s="1">
        <v>-3.8178873636278201</v>
      </c>
      <c r="DG160" s="5">
        <v>22.0836559139785</v>
      </c>
      <c r="DH160" s="5">
        <v>190.162433663299</v>
      </c>
      <c r="DI160" s="5">
        <v>51.910061828517897</v>
      </c>
      <c r="DJ160" s="1">
        <v>0.27297747945542999</v>
      </c>
      <c r="DK160" s="5">
        <v>32.206661481078498</v>
      </c>
      <c r="DL160" s="1">
        <v>0.16936395301978199</v>
      </c>
      <c r="DM160" s="5">
        <v>17.082096774193499</v>
      </c>
      <c r="DN160" s="5">
        <v>408.68850878169701</v>
      </c>
      <c r="DO160" s="5">
        <v>242.65814355720801</v>
      </c>
      <c r="DP160" s="1">
        <v>0.59374838867031898</v>
      </c>
      <c r="DQ160" s="5">
        <v>211.542060568989</v>
      </c>
      <c r="DR160" s="1">
        <v>0.51761196124548903</v>
      </c>
      <c r="DS160" s="5">
        <v>26.2831612903226</v>
      </c>
      <c r="DT160" s="5">
        <v>277.62496523160002</v>
      </c>
      <c r="DU160" s="5">
        <v>71.8830987511476</v>
      </c>
      <c r="DV160" s="1">
        <v>0.25892159478950799</v>
      </c>
      <c r="DW160" s="5">
        <v>44.366219266930798</v>
      </c>
      <c r="DX160" s="1">
        <v>0.159806302829862</v>
      </c>
      <c r="DY160" s="5">
        <v>29.806881720430098</v>
      </c>
      <c r="DZ160" s="5">
        <v>356.19293838149599</v>
      </c>
      <c r="EA160" s="5">
        <v>127.483645868881</v>
      </c>
      <c r="EB160" s="1">
        <v>0.357906157399284</v>
      </c>
      <c r="EC160" s="5">
        <v>89.073941770400495</v>
      </c>
      <c r="ED160" s="1">
        <v>0.25007217205131399</v>
      </c>
      <c r="EE160" s="5">
        <v>33.582204301075301</v>
      </c>
      <c r="EF160" s="5">
        <v>329.76223533901401</v>
      </c>
      <c r="EG160" s="5">
        <v>123.408872327168</v>
      </c>
      <c r="EH160" s="1">
        <v>0.37423591637258502</v>
      </c>
      <c r="EI160" s="5">
        <v>86.219952100392803</v>
      </c>
      <c r="EJ160" s="1">
        <v>0.26146096447870598</v>
      </c>
      <c r="EK160" s="5">
        <v>33.598317972350202</v>
      </c>
      <c r="EL160" s="5">
        <v>352.81477470258301</v>
      </c>
      <c r="EM160" s="5">
        <v>142.32932596335399</v>
      </c>
      <c r="EN160" s="1">
        <v>0.40341090047415101</v>
      </c>
      <c r="EO160" s="5">
        <v>108.14524812931499</v>
      </c>
      <c r="EP160" s="1">
        <v>0.30652131340157002</v>
      </c>
      <c r="EQ160" s="5">
        <v>37.057634408602098</v>
      </c>
      <c r="ER160" s="5">
        <v>347.27239324331799</v>
      </c>
      <c r="ES160" s="5">
        <v>187.560929816731</v>
      </c>
      <c r="ET160" s="1">
        <v>0.54009743782113895</v>
      </c>
      <c r="EU160" s="5">
        <v>154.04627633811401</v>
      </c>
      <c r="EV160" s="1">
        <v>0.44358918052602198</v>
      </c>
      <c r="EW160" s="5">
        <v>29.7534408602151</v>
      </c>
      <c r="EX160" s="5">
        <v>232.18253842804901</v>
      </c>
      <c r="EY160" s="5">
        <v>135.33327314653499</v>
      </c>
      <c r="EZ160" s="1">
        <v>0.58287446619709005</v>
      </c>
      <c r="FA160" s="5">
        <v>113.788641886943</v>
      </c>
      <c r="FB160" s="1">
        <v>0.49008268518954601</v>
      </c>
      <c r="FC160" s="5">
        <v>20.018279569892499</v>
      </c>
      <c r="FD160" s="4">
        <v>1614.3509028501901</v>
      </c>
      <c r="FE160" s="4">
        <v>510.22497230315901</v>
      </c>
      <c r="FF160" s="1">
        <v>0.31605580385425502</v>
      </c>
      <c r="FG160" s="4">
        <v>240.18735254042599</v>
      </c>
      <c r="FH160" s="1">
        <v>0.14878261728374401</v>
      </c>
      <c r="FI160" s="4">
        <v>202.328612903226</v>
      </c>
      <c r="FJ160" s="4">
        <v>1351.8111328679299</v>
      </c>
      <c r="FK160" s="4">
        <v>603.19527392012196</v>
      </c>
      <c r="FL160" s="1">
        <v>0.44621268404589598</v>
      </c>
      <c r="FM160" s="4">
        <v>434.68832259707898</v>
      </c>
      <c r="FN160" s="1">
        <v>0.32155995170336299</v>
      </c>
      <c r="FO160" s="4">
        <v>138.84391858679001</v>
      </c>
      <c r="FP160" s="4">
        <v>924.75088253456602</v>
      </c>
      <c r="FQ160" s="4">
        <v>329.526822696762</v>
      </c>
      <c r="FR160" s="1">
        <v>0.35634118217177702</v>
      </c>
      <c r="FS160" s="4">
        <v>224.630558024121</v>
      </c>
      <c r="FT160" s="1">
        <v>0.24290926590786399</v>
      </c>
      <c r="FU160" s="4">
        <v>104.688677419355</v>
      </c>
      <c r="FV160" s="4">
        <v>138.19236426553201</v>
      </c>
      <c r="FW160" s="4">
        <v>-124.91700175618099</v>
      </c>
      <c r="FX160" s="1">
        <v>-0.90393562929538795</v>
      </c>
      <c r="FY160" s="4">
        <v>-166.20920975951901</v>
      </c>
      <c r="FZ160" s="1">
        <v>-1.2027380140928301</v>
      </c>
      <c r="GA160" s="4">
        <v>39.165752688171999</v>
      </c>
      <c r="GB160" s="4">
        <v>686.31347401329697</v>
      </c>
      <c r="GC160" s="4">
        <v>314.541242308356</v>
      </c>
      <c r="GD160" s="1">
        <v>0.45830550356098898</v>
      </c>
      <c r="GE160" s="4">
        <v>255.90827983591899</v>
      </c>
      <c r="GF160" s="1">
        <v>0.37287375161012998</v>
      </c>
      <c r="GG160" s="4">
        <v>56.090043010752701</v>
      </c>
      <c r="GH160" s="4">
        <v>685.95517372050995</v>
      </c>
      <c r="GI160" s="4">
        <v>250.892518196049</v>
      </c>
      <c r="GJ160" s="1">
        <v>0.36575643395945001</v>
      </c>
      <c r="GK160" s="4">
        <v>175.293893870793</v>
      </c>
      <c r="GL160" s="1">
        <v>0.25554715612104401</v>
      </c>
      <c r="GM160" s="4">
        <v>67.180522273425495</v>
      </c>
      <c r="GN160" s="4">
        <v>700.08716794589998</v>
      </c>
      <c r="GO160" s="4">
        <v>329.89025578008398</v>
      </c>
      <c r="GP160" s="1">
        <v>0.47121311585813402</v>
      </c>
      <c r="GQ160" s="4">
        <v>262.191524467428</v>
      </c>
      <c r="GR160" s="1">
        <v>0.37451268423718598</v>
      </c>
      <c r="GS160" s="4">
        <v>66.811075268817206</v>
      </c>
      <c r="GT160" s="4">
        <v>232.18253842804901</v>
      </c>
      <c r="GU160" s="4">
        <v>135.33327314653499</v>
      </c>
      <c r="GV160" s="1">
        <v>0.58287446619709005</v>
      </c>
      <c r="GW160" s="4">
        <v>113.788641886943</v>
      </c>
      <c r="GX160" s="1">
        <v>0.49008268518954601</v>
      </c>
      <c r="GY160" s="4">
        <v>20.018279569892499</v>
      </c>
    </row>
    <row r="161" spans="1:207" s="8" customFormat="1" x14ac:dyDescent="0.25">
      <c r="A161" s="4" t="s">
        <v>220</v>
      </c>
      <c r="B161" s="4" t="s">
        <v>516</v>
      </c>
      <c r="C161" s="4"/>
      <c r="D161" s="30" t="s">
        <v>239</v>
      </c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>
        <v>1311.71523771687</v>
      </c>
      <c r="Z161" s="5">
        <v>429.22480802680701</v>
      </c>
      <c r="AA161" s="5">
        <v>786.25583887875496</v>
      </c>
      <c r="AB161" s="5">
        <v>494.11034062850803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1311.71523771687</v>
      </c>
      <c r="AM161" s="5">
        <v>1215.48064690556</v>
      </c>
      <c r="AN161" s="5">
        <v>494.11034062850803</v>
      </c>
      <c r="AO161" s="5"/>
      <c r="AP161" s="5"/>
      <c r="AQ161" s="5"/>
      <c r="AR161" s="5"/>
      <c r="AS161" s="5">
        <v>1311.71523771687</v>
      </c>
      <c r="AT161" s="5">
        <v>1709.5909875340701</v>
      </c>
      <c r="AU161" s="5">
        <f t="shared" si="30"/>
        <v>0</v>
      </c>
      <c r="AV161" s="5">
        <f t="shared" si="30"/>
        <v>0</v>
      </c>
      <c r="AW161" s="5">
        <f t="shared" si="31"/>
        <v>1311.71523771687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1311.71523771687</v>
      </c>
      <c r="BK161" s="5">
        <v>-882.49042969006405</v>
      </c>
      <c r="BL161" s="6">
        <v>357.03103085194903</v>
      </c>
      <c r="BM161" s="5" t="s">
        <v>344</v>
      </c>
      <c r="BN161" s="4" t="s">
        <v>344</v>
      </c>
      <c r="BO161" s="7">
        <v>348</v>
      </c>
      <c r="BP161" s="7">
        <v>143</v>
      </c>
      <c r="BQ161" s="4" t="s">
        <v>249</v>
      </c>
      <c r="BR161" s="5"/>
      <c r="BS161" s="5"/>
      <c r="BT161" s="1"/>
      <c r="BU161" s="5"/>
      <c r="BV161" s="1"/>
      <c r="BW161" s="5"/>
      <c r="BX161" s="5"/>
      <c r="BY161" s="5"/>
      <c r="BZ161" s="1"/>
      <c r="CA161" s="5"/>
      <c r="CB161" s="1"/>
      <c r="CC161" s="5"/>
      <c r="CD161" s="5"/>
      <c r="CE161" s="5"/>
      <c r="CF161" s="1"/>
      <c r="CG161" s="5"/>
      <c r="CH161" s="1"/>
      <c r="CI161" s="5"/>
      <c r="CJ161" s="5"/>
      <c r="CK161" s="5"/>
      <c r="CL161" s="1"/>
      <c r="CM161" s="5"/>
      <c r="CN161" s="1"/>
      <c r="CO161" s="5"/>
      <c r="CP161" s="5"/>
      <c r="CQ161" s="5"/>
      <c r="CR161" s="1"/>
      <c r="CS161" s="5"/>
      <c r="CT161" s="1"/>
      <c r="CU161" s="5"/>
      <c r="CV161" s="5"/>
      <c r="CW161" s="5"/>
      <c r="CX161" s="1"/>
      <c r="CY161" s="5"/>
      <c r="CZ161" s="1"/>
      <c r="DA161" s="5"/>
      <c r="DB161" s="5"/>
      <c r="DC161" s="5"/>
      <c r="DD161" s="1"/>
      <c r="DE161" s="5"/>
      <c r="DF161" s="1"/>
      <c r="DG161" s="5"/>
      <c r="DH161" s="5"/>
      <c r="DI161" s="5"/>
      <c r="DJ161" s="1"/>
      <c r="DK161" s="5"/>
      <c r="DL161" s="1"/>
      <c r="DM161" s="5"/>
      <c r="DN161" s="5"/>
      <c r="DO161" s="5"/>
      <c r="DP161" s="1"/>
      <c r="DQ161" s="5"/>
      <c r="DR161" s="1"/>
      <c r="DS161" s="5"/>
      <c r="DT161" s="5"/>
      <c r="DU161" s="5"/>
      <c r="DV161" s="1"/>
      <c r="DW161" s="5"/>
      <c r="DX161" s="1"/>
      <c r="DY161" s="5"/>
      <c r="DZ161" s="5"/>
      <c r="EA161" s="5"/>
      <c r="EB161" s="1"/>
      <c r="EC161" s="5"/>
      <c r="ED161" s="1"/>
      <c r="EE161" s="5"/>
      <c r="EF161" s="5">
        <v>1320.2116616394701</v>
      </c>
      <c r="EG161" s="5">
        <v>413.57463375082801</v>
      </c>
      <c r="EH161" s="1">
        <v>0.31326388469955002</v>
      </c>
      <c r="EI161" s="5">
        <v>251.085984761704</v>
      </c>
      <c r="EJ161" s="1">
        <v>0.19018615882388101</v>
      </c>
      <c r="EK161" s="5">
        <v>160.308640552995</v>
      </c>
      <c r="EL161" s="5">
        <v>431.30741379445902</v>
      </c>
      <c r="EM161" s="5">
        <v>-267.21016962524499</v>
      </c>
      <c r="EN161" s="1">
        <v>-0.61953530377427002</v>
      </c>
      <c r="EO161" s="5">
        <v>-435.738542171044</v>
      </c>
      <c r="EP161" s="1">
        <v>-1.0102737125188801</v>
      </c>
      <c r="EQ161" s="5">
        <v>177.347956989247</v>
      </c>
      <c r="ER161" s="5">
        <v>801.81904326895096</v>
      </c>
      <c r="ES161" s="5">
        <v>443.59989907602602</v>
      </c>
      <c r="ET161" s="1">
        <v>0.55324191012912904</v>
      </c>
      <c r="EU161" s="5">
        <v>259.21124244390398</v>
      </c>
      <c r="EV161" s="1">
        <v>0.32327897998920202</v>
      </c>
      <c r="EW161" s="5">
        <v>172.77774193548399</v>
      </c>
      <c r="EX161" s="5">
        <v>492.90389626102399</v>
      </c>
      <c r="EY161" s="5">
        <v>644.79038063394603</v>
      </c>
      <c r="EZ161" s="1">
        <v>1.30814624417675</v>
      </c>
      <c r="FA161" s="5">
        <v>533.27978036434104</v>
      </c>
      <c r="FB161" s="1">
        <v>1.0819143131340501</v>
      </c>
      <c r="FC161" s="5">
        <v>119.11397849462401</v>
      </c>
      <c r="FD161" s="4">
        <v>0</v>
      </c>
      <c r="FE161" s="4">
        <v>0</v>
      </c>
      <c r="FF161" s="1"/>
      <c r="FG161" s="4">
        <v>0</v>
      </c>
      <c r="FH161" s="1"/>
      <c r="FI161" s="4">
        <v>0</v>
      </c>
      <c r="FJ161" s="4">
        <v>0</v>
      </c>
      <c r="FK161" s="4">
        <v>0</v>
      </c>
      <c r="FL161" s="1"/>
      <c r="FM161" s="4">
        <v>0</v>
      </c>
      <c r="FN161" s="1"/>
      <c r="FO161" s="4">
        <v>0</v>
      </c>
      <c r="FP161" s="4">
        <v>0</v>
      </c>
      <c r="FQ161" s="4">
        <v>0</v>
      </c>
      <c r="FR161" s="1"/>
      <c r="FS161" s="4">
        <v>0</v>
      </c>
      <c r="FT161" s="1"/>
      <c r="FU161" s="4">
        <v>0</v>
      </c>
      <c r="FV161" s="4">
        <v>0</v>
      </c>
      <c r="FW161" s="4">
        <v>0</v>
      </c>
      <c r="FX161" s="1"/>
      <c r="FY161" s="4">
        <v>0</v>
      </c>
      <c r="FZ161" s="1"/>
      <c r="GA161" s="4">
        <v>0</v>
      </c>
      <c r="GB161" s="4">
        <v>0</v>
      </c>
      <c r="GC161" s="4">
        <v>0</v>
      </c>
      <c r="GD161" s="1"/>
      <c r="GE161" s="4">
        <v>0</v>
      </c>
      <c r="GF161" s="1"/>
      <c r="GG161" s="4">
        <v>0</v>
      </c>
      <c r="GH161" s="4">
        <v>1320.2116616394701</v>
      </c>
      <c r="GI161" s="4">
        <v>413.57463375082801</v>
      </c>
      <c r="GJ161" s="1">
        <v>0.31326388469955002</v>
      </c>
      <c r="GK161" s="4">
        <v>251.085984761704</v>
      </c>
      <c r="GL161" s="1">
        <v>0.19018615882388101</v>
      </c>
      <c r="GM161" s="4">
        <v>160.308640552995</v>
      </c>
      <c r="GN161" s="4">
        <v>1233.12645706341</v>
      </c>
      <c r="GO161" s="4">
        <v>176.389729450781</v>
      </c>
      <c r="GP161" s="1">
        <v>0.143042693180745</v>
      </c>
      <c r="GQ161" s="4">
        <v>-176.52729972713999</v>
      </c>
      <c r="GR161" s="1">
        <v>-0.143154255361226</v>
      </c>
      <c r="GS161" s="4">
        <v>350.12569892473101</v>
      </c>
      <c r="GT161" s="4">
        <v>492.90389626102399</v>
      </c>
      <c r="GU161" s="4">
        <v>644.79038063394603</v>
      </c>
      <c r="GV161" s="1">
        <v>1.30814624417675</v>
      </c>
      <c r="GW161" s="4">
        <v>533.27978036434104</v>
      </c>
      <c r="GX161" s="1">
        <v>1.0819143131340501</v>
      </c>
      <c r="GY161" s="4">
        <v>119.11397849462401</v>
      </c>
    </row>
    <row r="162" spans="1:207" s="8" customFormat="1" x14ac:dyDescent="0.25">
      <c r="A162" s="4" t="s">
        <v>220</v>
      </c>
      <c r="B162" s="4" t="s">
        <v>517</v>
      </c>
      <c r="C162" s="4" t="s">
        <v>518</v>
      </c>
      <c r="D162" s="30" t="s">
        <v>239</v>
      </c>
      <c r="E162" s="4"/>
      <c r="F162" s="5"/>
      <c r="G162" s="5"/>
      <c r="H162" s="5"/>
      <c r="I162" s="5"/>
      <c r="J162" s="5">
        <v>0</v>
      </c>
      <c r="K162" s="5">
        <v>44.136072877524597</v>
      </c>
      <c r="L162" s="5">
        <v>45.905931387845001</v>
      </c>
      <c r="M162" s="5">
        <v>27.929264004259899</v>
      </c>
      <c r="N162" s="5">
        <v>200.33891279797999</v>
      </c>
      <c r="O162" s="5">
        <v>598.68216744123401</v>
      </c>
      <c r="P162" s="5">
        <v>587.70862476284003</v>
      </c>
      <c r="Q162" s="5">
        <v>635.06070056917702</v>
      </c>
      <c r="R162" s="5">
        <v>496.30073928632697</v>
      </c>
      <c r="S162" s="5">
        <v>439.980957895654</v>
      </c>
      <c r="T162" s="5">
        <v>396.85276889935602</v>
      </c>
      <c r="U162" s="5">
        <v>291.18084831829998</v>
      </c>
      <c r="V162" s="5">
        <v>277.60216999240799</v>
      </c>
      <c r="W162" s="5">
        <v>291.93395556445199</v>
      </c>
      <c r="X162" s="5">
        <v>406.23678387730303</v>
      </c>
      <c r="Y162" s="5">
        <v>317.865833589018</v>
      </c>
      <c r="Z162" s="5">
        <v>349.88284861278601</v>
      </c>
      <c r="AA162" s="5">
        <v>426.229126550491</v>
      </c>
      <c r="AB162" s="5">
        <v>303.59489356598198</v>
      </c>
      <c r="AC162" s="5">
        <v>0</v>
      </c>
      <c r="AD162" s="5">
        <v>0</v>
      </c>
      <c r="AE162" s="5">
        <v>44.136072877524597</v>
      </c>
      <c r="AF162" s="5">
        <v>73.835195392104893</v>
      </c>
      <c r="AG162" s="5">
        <v>799.02108023921403</v>
      </c>
      <c r="AH162" s="5">
        <v>1222.7693253320199</v>
      </c>
      <c r="AI162" s="5">
        <v>936.28169718198205</v>
      </c>
      <c r="AJ162" s="5">
        <v>688.033617217656</v>
      </c>
      <c r="AK162" s="5">
        <v>569.53612555686004</v>
      </c>
      <c r="AL162" s="5">
        <v>724.10261746632102</v>
      </c>
      <c r="AM162" s="5">
        <v>776.11197516327798</v>
      </c>
      <c r="AN162" s="5">
        <v>303.59489356598198</v>
      </c>
      <c r="AO162" s="5"/>
      <c r="AP162" s="5">
        <v>117.97126826962899</v>
      </c>
      <c r="AQ162" s="5">
        <v>2021.7904055712299</v>
      </c>
      <c r="AR162" s="5">
        <v>1624.3153143996401</v>
      </c>
      <c r="AS162" s="5">
        <v>1293.63874302318</v>
      </c>
      <c r="AT162" s="5">
        <v>1079.7068687292599</v>
      </c>
      <c r="AU162" s="5">
        <f t="shared" si="30"/>
        <v>1903.8191373016009</v>
      </c>
      <c r="AV162" s="5">
        <f t="shared" si="30"/>
        <v>-397.47509117158984</v>
      </c>
      <c r="AW162" s="5">
        <f t="shared" si="31"/>
        <v>-330.67657137646006</v>
      </c>
      <c r="AX162" s="5">
        <v>-17.976667383585099</v>
      </c>
      <c r="AY162" s="5">
        <v>172.40964879372001</v>
      </c>
      <c r="AZ162" s="5">
        <v>398.343254643254</v>
      </c>
      <c r="BA162" s="5">
        <v>-10.973542678393599</v>
      </c>
      <c r="BB162" s="5">
        <v>47.352075806337197</v>
      </c>
      <c r="BC162" s="5">
        <v>-138.75996128285001</v>
      </c>
      <c r="BD162" s="5">
        <v>-56.319781390672901</v>
      </c>
      <c r="BE162" s="5">
        <v>-43.128188996298199</v>
      </c>
      <c r="BF162" s="5">
        <v>-105.671920581056</v>
      </c>
      <c r="BG162" s="5">
        <v>-13.578678325892501</v>
      </c>
      <c r="BH162" s="5">
        <v>14.3317855720447</v>
      </c>
      <c r="BI162" s="5">
        <v>114.30282831285101</v>
      </c>
      <c r="BJ162" s="5">
        <v>-88.3709502882854</v>
      </c>
      <c r="BK162" s="5">
        <v>32.017015023768501</v>
      </c>
      <c r="BL162" s="6">
        <v>76.346277937704699</v>
      </c>
      <c r="BM162" s="5" t="s">
        <v>344</v>
      </c>
      <c r="BN162" s="4" t="s">
        <v>344</v>
      </c>
      <c r="BO162" s="7">
        <v>349</v>
      </c>
      <c r="BP162" s="7">
        <v>144</v>
      </c>
      <c r="BQ162" s="4" t="s">
        <v>249</v>
      </c>
      <c r="BR162" s="5">
        <v>200.33891279797999</v>
      </c>
      <c r="BS162" s="5">
        <v>75.404262844574305</v>
      </c>
      <c r="BT162" s="1">
        <v>0.37638350828334199</v>
      </c>
      <c r="BU162" s="5">
        <v>-19.0677451596538</v>
      </c>
      <c r="BV162" s="1">
        <v>-9.5177441533196003E-2</v>
      </c>
      <c r="BW162" s="5">
        <v>52.191935483870999</v>
      </c>
      <c r="BX162" s="5">
        <v>598.68216744123401</v>
      </c>
      <c r="BY162" s="5">
        <v>357.41045569712202</v>
      </c>
      <c r="BZ162" s="1">
        <v>0.59699532595850202</v>
      </c>
      <c r="CA162" s="5">
        <v>285.22994187808598</v>
      </c>
      <c r="CB162" s="1">
        <v>0.47642966066144599</v>
      </c>
      <c r="CC162" s="5">
        <v>95.151612903225796</v>
      </c>
      <c r="CD162" s="5">
        <v>587.70862476284003</v>
      </c>
      <c r="CE162" s="5">
        <v>366.542454997535</v>
      </c>
      <c r="CF162" s="1">
        <v>0.62368057835708401</v>
      </c>
      <c r="CG162" s="5">
        <v>263.95443260048501</v>
      </c>
      <c r="CH162" s="1">
        <v>0.44912465374657301</v>
      </c>
      <c r="CI162" s="5">
        <v>98.690860215053803</v>
      </c>
      <c r="CJ162" s="5">
        <v>635.06070056917702</v>
      </c>
      <c r="CK162" s="5">
        <v>380.17007771986903</v>
      </c>
      <c r="CL162" s="1">
        <v>0.59863581131557797</v>
      </c>
      <c r="CM162" s="5">
        <v>274.46497758392599</v>
      </c>
      <c r="CN162" s="1">
        <v>0.43218699777507202</v>
      </c>
      <c r="CO162" s="5">
        <v>100.777419354839</v>
      </c>
      <c r="CP162" s="5">
        <v>496.30073928632697</v>
      </c>
      <c r="CQ162" s="5">
        <v>295.78482821837503</v>
      </c>
      <c r="CR162" s="1">
        <v>0.59597901998636804</v>
      </c>
      <c r="CS162" s="5">
        <v>168.00427554929101</v>
      </c>
      <c r="CT162" s="1">
        <v>0.33851304713121899</v>
      </c>
      <c r="CU162" s="5">
        <v>90.190752688171997</v>
      </c>
      <c r="CV162" s="5">
        <v>439.980957895654</v>
      </c>
      <c r="CW162" s="5">
        <v>266.78229578408099</v>
      </c>
      <c r="CX162" s="1">
        <v>0.60634964081184495</v>
      </c>
      <c r="CY162" s="5">
        <v>126.404490466922</v>
      </c>
      <c r="CZ162" s="1">
        <v>0.28729536630742097</v>
      </c>
      <c r="DA162" s="5">
        <v>81.3704301075269</v>
      </c>
      <c r="DB162" s="5">
        <v>396.85276889935602</v>
      </c>
      <c r="DC162" s="5">
        <v>218.09178526952601</v>
      </c>
      <c r="DD162" s="1">
        <v>0.549553391990658</v>
      </c>
      <c r="DE162" s="5">
        <v>206.241743719287</v>
      </c>
      <c r="DF162" s="1">
        <v>0.51969334695908698</v>
      </c>
      <c r="DG162" s="5">
        <v>72.428494623655894</v>
      </c>
      <c r="DH162" s="5">
        <v>291.18084831829998</v>
      </c>
      <c r="DI162" s="5">
        <v>171.82249472984</v>
      </c>
      <c r="DJ162" s="1">
        <v>0.59008858488527804</v>
      </c>
      <c r="DK162" s="5">
        <v>128.02364805350899</v>
      </c>
      <c r="DL162" s="1">
        <v>0.439670564849655</v>
      </c>
      <c r="DM162" s="5">
        <v>57.725806451612897</v>
      </c>
      <c r="DN162" s="5">
        <v>277.60216999240799</v>
      </c>
      <c r="DO162" s="5">
        <v>171.071627442184</v>
      </c>
      <c r="DP162" s="1">
        <v>0.616247443047231</v>
      </c>
      <c r="DQ162" s="5">
        <v>118.81640721771301</v>
      </c>
      <c r="DR162" s="1">
        <v>0.42800964855916801</v>
      </c>
      <c r="DS162" s="5">
        <v>48.217204301075299</v>
      </c>
      <c r="DT162" s="5">
        <v>291.93584588417099</v>
      </c>
      <c r="DU162" s="5">
        <v>189.61954599983301</v>
      </c>
      <c r="DV162" s="1">
        <v>0.64952471124449296</v>
      </c>
      <c r="DW162" s="5">
        <v>142.64398985416599</v>
      </c>
      <c r="DX162" s="1">
        <v>0.48861416597248603</v>
      </c>
      <c r="DY162" s="5">
        <v>45.951612903225801</v>
      </c>
      <c r="DZ162" s="5">
        <v>406.23570277318203</v>
      </c>
      <c r="EA162" s="5">
        <v>296.51664770931399</v>
      </c>
      <c r="EB162" s="1">
        <v>0.72991282077161701</v>
      </c>
      <c r="EC162" s="5">
        <v>244.48345595215901</v>
      </c>
      <c r="ED162" s="1">
        <v>0.601826610224517</v>
      </c>
      <c r="EE162" s="5">
        <v>49.8333333333333</v>
      </c>
      <c r="EF162" s="5">
        <v>317.86390280343602</v>
      </c>
      <c r="EG162" s="5">
        <v>200.25024844452301</v>
      </c>
      <c r="EH162" s="1">
        <v>0.62998738352607297</v>
      </c>
      <c r="EI162" s="5">
        <v>146.69104764009001</v>
      </c>
      <c r="EJ162" s="1">
        <v>0.46149011053577399</v>
      </c>
      <c r="EK162" s="5">
        <v>51.768433179723502</v>
      </c>
      <c r="EL162" s="5">
        <v>349.883178867884</v>
      </c>
      <c r="EM162" s="5">
        <v>231.45740355882899</v>
      </c>
      <c r="EN162" s="1">
        <v>0.66152766848567801</v>
      </c>
      <c r="EO162" s="5">
        <v>172.49488782728801</v>
      </c>
      <c r="EP162" s="1">
        <v>0.49300708992478298</v>
      </c>
      <c r="EQ162" s="5">
        <v>57.3032258064516</v>
      </c>
      <c r="ER162" s="5">
        <v>426.22284247406498</v>
      </c>
      <c r="ES162" s="5">
        <v>295.81120413532199</v>
      </c>
      <c r="ET162" s="1">
        <v>0.69402944811274903</v>
      </c>
      <c r="EU162" s="5">
        <v>228.38794677550101</v>
      </c>
      <c r="EV162" s="1">
        <v>0.53584163966856801</v>
      </c>
      <c r="EW162" s="5">
        <v>65.998924731182797</v>
      </c>
      <c r="EX162" s="5">
        <v>303.59229045495601</v>
      </c>
      <c r="EY162" s="5">
        <v>172.40893865026899</v>
      </c>
      <c r="EZ162" s="1">
        <v>0.56789630063366003</v>
      </c>
      <c r="FA162" s="5">
        <v>118.391451588518</v>
      </c>
      <c r="FB162" s="1">
        <v>0.38996857071403102</v>
      </c>
      <c r="FC162" s="5">
        <v>50.2870967741935</v>
      </c>
      <c r="FD162" s="4">
        <v>799.02108023921403</v>
      </c>
      <c r="FE162" s="4">
        <v>432.81471854169598</v>
      </c>
      <c r="FF162" s="1">
        <v>0.54168122624764603</v>
      </c>
      <c r="FG162" s="4">
        <v>266.16219671843203</v>
      </c>
      <c r="FH162" s="1">
        <v>0.33311035628590402</v>
      </c>
      <c r="FI162" s="4">
        <v>147.343548387097</v>
      </c>
      <c r="FJ162" s="4">
        <v>1222.7693253320199</v>
      </c>
      <c r="FK162" s="4">
        <v>746.71253271740397</v>
      </c>
      <c r="FL162" s="1">
        <v>0.61067326211724304</v>
      </c>
      <c r="FM162" s="4">
        <v>538.41941018441196</v>
      </c>
      <c r="FN162" s="1">
        <v>0.44032786808600599</v>
      </c>
      <c r="FO162" s="4">
        <v>199.46827956989199</v>
      </c>
      <c r="FP162" s="4">
        <v>936.28169718198205</v>
      </c>
      <c r="FQ162" s="4">
        <v>562.56712400245704</v>
      </c>
      <c r="FR162" s="1">
        <v>0.60085242047950904</v>
      </c>
      <c r="FS162" s="4">
        <v>294.40876601621301</v>
      </c>
      <c r="FT162" s="1">
        <v>0.31444464513439102</v>
      </c>
      <c r="FU162" s="4">
        <v>171.56118279569901</v>
      </c>
      <c r="FV162" s="4">
        <v>688.033617217656</v>
      </c>
      <c r="FW162" s="4">
        <v>389.91427999936599</v>
      </c>
      <c r="FX162" s="1">
        <v>0.56670818146378299</v>
      </c>
      <c r="FY162" s="4">
        <v>334.26539177279602</v>
      </c>
      <c r="FZ162" s="1">
        <v>0.48582712153591301</v>
      </c>
      <c r="GA162" s="4">
        <v>130.15430107526899</v>
      </c>
      <c r="GB162" s="4">
        <v>569.53801587657904</v>
      </c>
      <c r="GC162" s="4">
        <v>360.69117344201698</v>
      </c>
      <c r="GD162" s="1">
        <v>0.63330482494109797</v>
      </c>
      <c r="GE162" s="4">
        <v>261.46039707187902</v>
      </c>
      <c r="GF162" s="1">
        <v>0.45907453020403599</v>
      </c>
      <c r="GG162" s="4">
        <v>94.168817204301106</v>
      </c>
      <c r="GH162" s="4">
        <v>724.09960557661805</v>
      </c>
      <c r="GI162" s="4">
        <v>496.76689615383702</v>
      </c>
      <c r="GJ162" s="1">
        <v>0.68604773753225401</v>
      </c>
      <c r="GK162" s="4">
        <v>391.17450359224898</v>
      </c>
      <c r="GL162" s="1">
        <v>0.54022195369205805</v>
      </c>
      <c r="GM162" s="4">
        <v>101.601766513057</v>
      </c>
      <c r="GN162" s="4">
        <v>776.10602134194903</v>
      </c>
      <c r="GO162" s="4">
        <v>527.268607694151</v>
      </c>
      <c r="GP162" s="1">
        <v>0.67937703508917702</v>
      </c>
      <c r="GQ162" s="4">
        <v>400.88283460278899</v>
      </c>
      <c r="GR162" s="1">
        <v>0.51653101970479498</v>
      </c>
      <c r="GS162" s="4">
        <v>123.30215053763401</v>
      </c>
      <c r="GT162" s="4">
        <v>303.59229045495601</v>
      </c>
      <c r="GU162" s="4">
        <v>172.40893865026899</v>
      </c>
      <c r="GV162" s="1">
        <v>0.56789630063366003</v>
      </c>
      <c r="GW162" s="4">
        <v>118.391451588518</v>
      </c>
      <c r="GX162" s="1">
        <v>0.38996857071403102</v>
      </c>
      <c r="GY162" s="4">
        <v>50.2870967741935</v>
      </c>
    </row>
    <row r="163" spans="1:207" s="8" customFormat="1" x14ac:dyDescent="0.25">
      <c r="A163" s="4" t="s">
        <v>220</v>
      </c>
      <c r="B163" s="4" t="s">
        <v>519</v>
      </c>
      <c r="C163" s="4" t="s">
        <v>520</v>
      </c>
      <c r="D163" s="30" t="s">
        <v>232</v>
      </c>
      <c r="E163" s="4"/>
      <c r="F163" s="5">
        <v>352.14328438228603</v>
      </c>
      <c r="G163" s="5">
        <v>30.8624864707594</v>
      </c>
      <c r="H163" s="5">
        <v>0</v>
      </c>
      <c r="I163" s="5">
        <v>0</v>
      </c>
      <c r="J163" s="5">
        <v>0</v>
      </c>
      <c r="K163" s="5"/>
      <c r="L163" s="5">
        <v>0</v>
      </c>
      <c r="M163" s="5">
        <v>0</v>
      </c>
      <c r="N163" s="5">
        <v>0</v>
      </c>
      <c r="O163" s="5"/>
      <c r="P163" s="5">
        <v>0</v>
      </c>
      <c r="Q163" s="5">
        <v>7.5398157822381098</v>
      </c>
      <c r="R163" s="5">
        <v>83.675043528495095</v>
      </c>
      <c r="S163" s="5">
        <v>100.784348520424</v>
      </c>
      <c r="T163" s="5">
        <v>134.98093013808901</v>
      </c>
      <c r="U163" s="5">
        <v>103.77742344967599</v>
      </c>
      <c r="V163" s="5">
        <v>162.94376937679701</v>
      </c>
      <c r="W163" s="5">
        <v>231.682311284002</v>
      </c>
      <c r="X163" s="5">
        <v>472.08023510454302</v>
      </c>
      <c r="Y163" s="5">
        <v>423.86969198842797</v>
      </c>
      <c r="Z163" s="5">
        <v>329.70268099705999</v>
      </c>
      <c r="AA163" s="5">
        <v>600.63226718435499</v>
      </c>
      <c r="AB163" s="5">
        <v>288.37609363319501</v>
      </c>
      <c r="AC163" s="5">
        <v>383.00577085304502</v>
      </c>
      <c r="AD163" s="5">
        <v>0</v>
      </c>
      <c r="AE163" s="5">
        <v>0</v>
      </c>
      <c r="AF163" s="5">
        <v>0</v>
      </c>
      <c r="AG163" s="5">
        <v>0</v>
      </c>
      <c r="AH163" s="5">
        <v>7.5398157822381098</v>
      </c>
      <c r="AI163" s="5">
        <v>184.459392048919</v>
      </c>
      <c r="AJ163" s="5">
        <v>238.75835358776499</v>
      </c>
      <c r="AK163" s="5">
        <v>394.626080660799</v>
      </c>
      <c r="AL163" s="5">
        <v>895.94992709297105</v>
      </c>
      <c r="AM163" s="5">
        <v>930.33494818141605</v>
      </c>
      <c r="AN163" s="5">
        <v>288.37609363319501</v>
      </c>
      <c r="AO163" s="5">
        <v>383.00577085304502</v>
      </c>
      <c r="AP163" s="5">
        <v>0</v>
      </c>
      <c r="AQ163" s="5">
        <v>7.5398157822381098</v>
      </c>
      <c r="AR163" s="5">
        <v>423.21774563668401</v>
      </c>
      <c r="AS163" s="5">
        <v>1290.57600775377</v>
      </c>
      <c r="AT163" s="5">
        <v>1218.7110418146101</v>
      </c>
      <c r="AU163" s="5">
        <f t="shared" si="30"/>
        <v>7.5398157822381098</v>
      </c>
      <c r="AV163" s="5">
        <f t="shared" si="30"/>
        <v>415.67792985444589</v>
      </c>
      <c r="AW163" s="5">
        <f t="shared" si="31"/>
        <v>867.35826211708604</v>
      </c>
      <c r="AX163" s="5">
        <v>0</v>
      </c>
      <c r="AY163" s="5">
        <v>0</v>
      </c>
      <c r="AZ163" s="5">
        <v>0</v>
      </c>
      <c r="BA163" s="5">
        <v>0</v>
      </c>
      <c r="BB163" s="5">
        <v>7.5398157822381098</v>
      </c>
      <c r="BC163" s="5">
        <v>76.135227746257002</v>
      </c>
      <c r="BD163" s="5">
        <v>17.109304991928902</v>
      </c>
      <c r="BE163" s="5">
        <v>34.196581617665501</v>
      </c>
      <c r="BF163" s="5">
        <v>-31.2035066884138</v>
      </c>
      <c r="BG163" s="5">
        <v>59.166345927121696</v>
      </c>
      <c r="BH163" s="5">
        <v>68.738541907204507</v>
      </c>
      <c r="BI163" s="5">
        <v>240.397923820541</v>
      </c>
      <c r="BJ163" s="5">
        <v>-48.210543116115403</v>
      </c>
      <c r="BK163" s="5">
        <v>-94.167010991367505</v>
      </c>
      <c r="BL163" s="6">
        <v>270.929586187295</v>
      </c>
      <c r="BM163" s="5" t="s">
        <v>224</v>
      </c>
      <c r="BN163" s="4" t="s">
        <v>224</v>
      </c>
      <c r="BO163" s="7">
        <v>78</v>
      </c>
      <c r="BP163" s="7">
        <v>145</v>
      </c>
      <c r="BQ163" s="4" t="s">
        <v>249</v>
      </c>
      <c r="BR163" s="5">
        <v>0</v>
      </c>
      <c r="BS163" s="5">
        <v>-2.43789542117822</v>
      </c>
      <c r="BT163" s="1"/>
      <c r="BU163" s="5">
        <v>-2.43789542117822</v>
      </c>
      <c r="BV163" s="1"/>
      <c r="BW163" s="5">
        <v>0</v>
      </c>
      <c r="BX163" s="5"/>
      <c r="BY163" s="5"/>
      <c r="BZ163" s="1"/>
      <c r="CA163" s="5"/>
      <c r="CB163" s="1"/>
      <c r="CC163" s="5"/>
      <c r="CD163" s="5">
        <v>0</v>
      </c>
      <c r="CE163" s="5">
        <v>-1.43021876274643</v>
      </c>
      <c r="CF163" s="1"/>
      <c r="CG163" s="5">
        <v>-2.4096637661454801</v>
      </c>
      <c r="CH163" s="1"/>
      <c r="CI163" s="5">
        <v>0.77419354838709697</v>
      </c>
      <c r="CJ163" s="5">
        <v>7.5398157822381098</v>
      </c>
      <c r="CK163" s="5">
        <v>3.2129170780590002</v>
      </c>
      <c r="CL163" s="1">
        <v>0.426126734505611</v>
      </c>
      <c r="CM163" s="5">
        <v>0.202526471971646</v>
      </c>
      <c r="CN163" s="1">
        <v>2.6860931065285001E-2</v>
      </c>
      <c r="CO163" s="5">
        <v>3</v>
      </c>
      <c r="CP163" s="5">
        <v>83.675043528495095</v>
      </c>
      <c r="CQ163" s="5">
        <v>71.314241363963006</v>
      </c>
      <c r="CR163" s="1">
        <v>0.85227611909968504</v>
      </c>
      <c r="CS163" s="5">
        <v>64.601200352684998</v>
      </c>
      <c r="CT163" s="1">
        <v>0.77204860169191802</v>
      </c>
      <c r="CU163" s="5">
        <v>7.80215053763441</v>
      </c>
      <c r="CV163" s="5">
        <v>100.784348520424</v>
      </c>
      <c r="CW163" s="5">
        <v>33.477971052318303</v>
      </c>
      <c r="CX163" s="1">
        <v>0.33217430626675098</v>
      </c>
      <c r="CY163" s="5">
        <v>12.1702063707246</v>
      </c>
      <c r="CZ163" s="1">
        <v>0.120754924245586</v>
      </c>
      <c r="DA163" s="5">
        <v>22.5161290322581</v>
      </c>
      <c r="DB163" s="5">
        <v>134.98093013808901</v>
      </c>
      <c r="DC163" s="5">
        <v>69.360549120242993</v>
      </c>
      <c r="DD163" s="1">
        <v>0.51385443150588095</v>
      </c>
      <c r="DE163" s="5">
        <v>42.473392530120996</v>
      </c>
      <c r="DF163" s="1">
        <v>0.31466217106868</v>
      </c>
      <c r="DG163" s="5">
        <v>28.4086021505376</v>
      </c>
      <c r="DH163" s="5">
        <v>103.77742344967599</v>
      </c>
      <c r="DI163" s="5">
        <v>47.476511164463403</v>
      </c>
      <c r="DJ163" s="1">
        <v>0.45748400361361802</v>
      </c>
      <c r="DK163" s="5">
        <v>21.898885490561302</v>
      </c>
      <c r="DL163" s="1">
        <v>0.211017818352184</v>
      </c>
      <c r="DM163" s="5">
        <v>29.670506912442399</v>
      </c>
      <c r="DN163" s="5">
        <v>162.94376937679701</v>
      </c>
      <c r="DO163" s="5">
        <v>51.214834675555402</v>
      </c>
      <c r="DP163" s="1">
        <v>0.314309868192163</v>
      </c>
      <c r="DQ163" s="5">
        <v>13.2711955832429</v>
      </c>
      <c r="DR163" s="1">
        <v>8.1446474658101495E-2</v>
      </c>
      <c r="DS163" s="5">
        <v>39.368817204301102</v>
      </c>
      <c r="DT163" s="5">
        <v>231.682311284002</v>
      </c>
      <c r="DU163" s="5">
        <v>93.361176716301102</v>
      </c>
      <c r="DV163" s="1">
        <v>0.40297067220577198</v>
      </c>
      <c r="DW163" s="5">
        <v>45.082924551905698</v>
      </c>
      <c r="DX163" s="1">
        <v>0.19458941125911799</v>
      </c>
      <c r="DY163" s="5">
        <v>50.761290322580599</v>
      </c>
      <c r="DZ163" s="5">
        <v>472.08001535217699</v>
      </c>
      <c r="EA163" s="5">
        <v>236.15332178246999</v>
      </c>
      <c r="EB163" s="1">
        <v>0.50024003156815799</v>
      </c>
      <c r="EC163" s="5">
        <v>171.60261677610899</v>
      </c>
      <c r="ED163" s="1">
        <v>0.36350324350860602</v>
      </c>
      <c r="EE163" s="5">
        <v>72.133333333333297</v>
      </c>
      <c r="EF163" s="5">
        <v>423.86484301505902</v>
      </c>
      <c r="EG163" s="5">
        <v>153.763025109056</v>
      </c>
      <c r="EH163" s="1">
        <v>0.36276428121591903</v>
      </c>
      <c r="EI163" s="5">
        <v>76.740909873626805</v>
      </c>
      <c r="EJ163" s="1">
        <v>0.18105042477160699</v>
      </c>
      <c r="EK163" s="5">
        <v>80.224654377880199</v>
      </c>
      <c r="EL163" s="5">
        <v>329.70280004840498</v>
      </c>
      <c r="EM163" s="5">
        <v>70.7737169825743</v>
      </c>
      <c r="EN163" s="1">
        <v>0.214659132322152</v>
      </c>
      <c r="EO163" s="5">
        <v>2.4497044675730399</v>
      </c>
      <c r="EP163" s="1">
        <v>7.4300384079643697E-3</v>
      </c>
      <c r="EQ163" s="5">
        <v>75.394623655914003</v>
      </c>
      <c r="ER163" s="5">
        <v>600.62967926963097</v>
      </c>
      <c r="ES163" s="5">
        <v>288.40883355792101</v>
      </c>
      <c r="ET163" s="1">
        <v>0.48017745960976799</v>
      </c>
      <c r="EU163" s="5">
        <v>218.85033958489399</v>
      </c>
      <c r="EV163" s="1">
        <v>0.36436817416518102</v>
      </c>
      <c r="EW163" s="5">
        <v>74.966666666666697</v>
      </c>
      <c r="EX163" s="5">
        <v>288.37058020663102</v>
      </c>
      <c r="EY163" s="5">
        <v>157.52644490264601</v>
      </c>
      <c r="EZ163" s="1">
        <v>0.54626392466863505</v>
      </c>
      <c r="FA163" s="5">
        <v>121.10001807196301</v>
      </c>
      <c r="FB163" s="1">
        <v>0.419945814115953</v>
      </c>
      <c r="FC163" s="5">
        <v>38</v>
      </c>
      <c r="FD163" s="4">
        <v>0</v>
      </c>
      <c r="FE163" s="4">
        <v>-2.43789542117822</v>
      </c>
      <c r="FF163" s="1"/>
      <c r="FG163" s="4">
        <v>-2.43789542117822</v>
      </c>
      <c r="FH163" s="1"/>
      <c r="FI163" s="4">
        <v>0</v>
      </c>
      <c r="FJ163" s="4">
        <v>7.5398157822381098</v>
      </c>
      <c r="FK163" s="4">
        <v>1.7826983153125699</v>
      </c>
      <c r="FL163" s="1">
        <v>0.236437913975584</v>
      </c>
      <c r="FM163" s="4">
        <v>-2.2071372941738301</v>
      </c>
      <c r="FN163" s="1">
        <v>-0.29273093108896497</v>
      </c>
      <c r="FO163" s="4">
        <v>3.7741935483871001</v>
      </c>
      <c r="FP163" s="4">
        <v>184.459392048919</v>
      </c>
      <c r="FQ163" s="4">
        <v>104.792212416281</v>
      </c>
      <c r="FR163" s="1">
        <v>0.56810450935721502</v>
      </c>
      <c r="FS163" s="4">
        <v>76.771406723409598</v>
      </c>
      <c r="FT163" s="1">
        <v>0.41619678928058901</v>
      </c>
      <c r="FU163" s="4">
        <v>30.3182795698925</v>
      </c>
      <c r="FV163" s="4">
        <v>238.75835358776499</v>
      </c>
      <c r="FW163" s="4">
        <v>116.837060284706</v>
      </c>
      <c r="FX163" s="1">
        <v>0.48935276411913398</v>
      </c>
      <c r="FY163" s="4">
        <v>64.372278020682302</v>
      </c>
      <c r="FZ163" s="1">
        <v>0.26961267345571499</v>
      </c>
      <c r="GA163" s="4">
        <v>58.079109062980002</v>
      </c>
      <c r="GB163" s="4">
        <v>394.626080660799</v>
      </c>
      <c r="GC163" s="4">
        <v>144.57601139185601</v>
      </c>
      <c r="GD163" s="1">
        <v>0.36636202845429</v>
      </c>
      <c r="GE163" s="4">
        <v>58.354120135148499</v>
      </c>
      <c r="GF163" s="1">
        <v>0.147871929897372</v>
      </c>
      <c r="GG163" s="4">
        <v>90.130107526881702</v>
      </c>
      <c r="GH163" s="4">
        <v>895.94485836723698</v>
      </c>
      <c r="GI163" s="4">
        <v>389.91634689152602</v>
      </c>
      <c r="GJ163" s="1">
        <v>0.43520127745596598</v>
      </c>
      <c r="GK163" s="4">
        <v>248.34352664973599</v>
      </c>
      <c r="GL163" s="1">
        <v>0.27718617315614202</v>
      </c>
      <c r="GM163" s="4">
        <v>152.35798771121401</v>
      </c>
      <c r="GN163" s="4">
        <v>930.33247931803601</v>
      </c>
      <c r="GO163" s="4">
        <v>359.18255054049501</v>
      </c>
      <c r="GP163" s="1">
        <v>0.386079770969394</v>
      </c>
      <c r="GQ163" s="4">
        <v>221.300044052467</v>
      </c>
      <c r="GR163" s="1">
        <v>0.23787199627243699</v>
      </c>
      <c r="GS163" s="4">
        <v>150.361290322581</v>
      </c>
      <c r="GT163" s="4">
        <v>288.37058020663102</v>
      </c>
      <c r="GU163" s="4">
        <v>157.52644490264601</v>
      </c>
      <c r="GV163" s="1">
        <v>0.54626392466863505</v>
      </c>
      <c r="GW163" s="4">
        <v>121.10001807196301</v>
      </c>
      <c r="GX163" s="1">
        <v>0.419945814115953</v>
      </c>
      <c r="GY163" s="4">
        <v>38</v>
      </c>
    </row>
    <row r="164" spans="1:207" s="8" customFormat="1" x14ac:dyDescent="0.25">
      <c r="A164" s="4" t="s">
        <v>220</v>
      </c>
      <c r="B164" s="4" t="s">
        <v>521</v>
      </c>
      <c r="C164" s="4" t="s">
        <v>522</v>
      </c>
      <c r="D164" s="30" t="s">
        <v>232</v>
      </c>
      <c r="E164" s="4"/>
      <c r="F164" s="5">
        <v>390.42040126839697</v>
      </c>
      <c r="G164" s="5">
        <v>422.03089386423699</v>
      </c>
      <c r="H164" s="5">
        <v>311.47700190732002</v>
      </c>
      <c r="I164" s="5">
        <v>263.67362976514698</v>
      </c>
      <c r="J164" s="5">
        <v>308.36485302454503</v>
      </c>
      <c r="K164" s="5">
        <v>301.97019231254302</v>
      </c>
      <c r="L164" s="5">
        <v>317.08668976049199</v>
      </c>
      <c r="M164" s="5">
        <v>239.452659368197</v>
      </c>
      <c r="N164" s="5">
        <v>237.645646638599</v>
      </c>
      <c r="O164" s="5">
        <v>335.805644829183</v>
      </c>
      <c r="P164" s="5">
        <v>250.53171143597999</v>
      </c>
      <c r="Q164" s="5">
        <v>263.33550360832601</v>
      </c>
      <c r="R164" s="5">
        <v>222.71452533624199</v>
      </c>
      <c r="S164" s="5">
        <v>273.57360085697098</v>
      </c>
      <c r="T164" s="5">
        <v>157.71105446459501</v>
      </c>
      <c r="U164" s="5">
        <v>242.87746419172501</v>
      </c>
      <c r="V164" s="5">
        <v>205.217121361133</v>
      </c>
      <c r="W164" s="5">
        <v>357.55165095640399</v>
      </c>
      <c r="X164" s="5">
        <v>271.71656016829098</v>
      </c>
      <c r="Y164" s="5">
        <v>423.86187065208799</v>
      </c>
      <c r="Z164" s="5">
        <v>468.86703630157399</v>
      </c>
      <c r="AA164" s="5">
        <v>416.70426902896997</v>
      </c>
      <c r="AB164" s="5">
        <v>274.05623037664901</v>
      </c>
      <c r="AC164" s="5">
        <v>812.45129513263396</v>
      </c>
      <c r="AD164" s="5">
        <v>575.15063167246694</v>
      </c>
      <c r="AE164" s="5">
        <v>610.33504533708799</v>
      </c>
      <c r="AF164" s="5">
        <v>556.53934912868795</v>
      </c>
      <c r="AG164" s="5">
        <v>573.45129146778197</v>
      </c>
      <c r="AH164" s="5">
        <v>513.86721504430602</v>
      </c>
      <c r="AI164" s="5">
        <v>496.28812619321297</v>
      </c>
      <c r="AJ164" s="5">
        <v>400.58851865631999</v>
      </c>
      <c r="AK164" s="5">
        <v>562.76877231753701</v>
      </c>
      <c r="AL164" s="5">
        <v>695.57843082037903</v>
      </c>
      <c r="AM164" s="5">
        <v>885.57130533054396</v>
      </c>
      <c r="AN164" s="5">
        <v>274.05623037664901</v>
      </c>
      <c r="AO164" s="5">
        <v>1387.6019268051</v>
      </c>
      <c r="AP164" s="5">
        <v>1166.8743944657799</v>
      </c>
      <c r="AQ164" s="5">
        <v>1087.3185065120899</v>
      </c>
      <c r="AR164" s="5">
        <v>896.876644849532</v>
      </c>
      <c r="AS164" s="5">
        <v>1258.3472031379199</v>
      </c>
      <c r="AT164" s="5">
        <v>1159.62753570719</v>
      </c>
      <c r="AU164" s="5">
        <f t="shared" si="30"/>
        <v>-79.555887953689989</v>
      </c>
      <c r="AV164" s="5">
        <f t="shared" si="30"/>
        <v>-190.44186166255793</v>
      </c>
      <c r="AW164" s="5">
        <f t="shared" si="31"/>
        <v>361.47055828838791</v>
      </c>
      <c r="AX164" s="5">
        <v>-77.634030392295003</v>
      </c>
      <c r="AY164" s="5">
        <v>-1.8070127295974601</v>
      </c>
      <c r="AZ164" s="5">
        <v>98.159998190583806</v>
      </c>
      <c r="BA164" s="5">
        <v>-85.273933393202896</v>
      </c>
      <c r="BB164" s="5">
        <v>12.803792172345601</v>
      </c>
      <c r="BC164" s="5">
        <v>-40.620978272083804</v>
      </c>
      <c r="BD164" s="5">
        <v>50.859075520729</v>
      </c>
      <c r="BE164" s="5">
        <v>-115.862546392376</v>
      </c>
      <c r="BF164" s="5">
        <v>85.166409727130002</v>
      </c>
      <c r="BG164" s="5">
        <v>-37.660342830591702</v>
      </c>
      <c r="BH164" s="5">
        <v>152.33452959527099</v>
      </c>
      <c r="BI164" s="5">
        <v>-85.835090788113007</v>
      </c>
      <c r="BJ164" s="5">
        <v>152.14531048379601</v>
      </c>
      <c r="BK164" s="5">
        <v>45.005165649486401</v>
      </c>
      <c r="BL164" s="6">
        <v>-52.162767272604398</v>
      </c>
      <c r="BM164" s="5" t="s">
        <v>344</v>
      </c>
      <c r="BN164" s="4" t="s">
        <v>344</v>
      </c>
      <c r="BO164" s="7">
        <v>144</v>
      </c>
      <c r="BP164" s="7">
        <v>146</v>
      </c>
      <c r="BQ164" s="4" t="s">
        <v>249</v>
      </c>
      <c r="BR164" s="5">
        <v>237.75342890825399</v>
      </c>
      <c r="BS164" s="5">
        <v>99.483960361694898</v>
      </c>
      <c r="BT164" s="1">
        <v>0.41843333582408498</v>
      </c>
      <c r="BU164" s="5">
        <v>69.915284587126607</v>
      </c>
      <c r="BV164" s="1">
        <v>0.294066356511334</v>
      </c>
      <c r="BW164" s="5">
        <v>28.324731182795698</v>
      </c>
      <c r="BX164" s="5">
        <v>354.513070823551</v>
      </c>
      <c r="BY164" s="5">
        <v>178.10039555717199</v>
      </c>
      <c r="BZ164" s="1">
        <v>0.50238033577559404</v>
      </c>
      <c r="CA164" s="5">
        <v>143.83142031489101</v>
      </c>
      <c r="CB164" s="1">
        <v>0.40571542251112003</v>
      </c>
      <c r="CC164" s="5">
        <v>29.406451612903201</v>
      </c>
      <c r="CD164" s="5">
        <v>269.025856945165</v>
      </c>
      <c r="CE164" s="5">
        <v>101.482190474484</v>
      </c>
      <c r="CF164" s="1">
        <v>0.37722095424890301</v>
      </c>
      <c r="CG164" s="5">
        <v>67.808012523249204</v>
      </c>
      <c r="CH164" s="1">
        <v>0.25205016831177801</v>
      </c>
      <c r="CI164" s="5">
        <v>28.6817204301075</v>
      </c>
      <c r="CJ164" s="5">
        <v>294.25566886635698</v>
      </c>
      <c r="CK164" s="5">
        <v>121.944765233905</v>
      </c>
      <c r="CL164" s="1">
        <v>0.41441772627085199</v>
      </c>
      <c r="CM164" s="5">
        <v>88.582733553211398</v>
      </c>
      <c r="CN164" s="1">
        <v>0.30104002378096301</v>
      </c>
      <c r="CO164" s="5">
        <v>32.564285714285703</v>
      </c>
      <c r="CP164" s="5">
        <v>252.13524590273599</v>
      </c>
      <c r="CQ164" s="5">
        <v>46.758544855934801</v>
      </c>
      <c r="CR164" s="1">
        <v>0.185450251861941</v>
      </c>
      <c r="CS164" s="5">
        <v>12.649886953311899</v>
      </c>
      <c r="CT164" s="1">
        <v>5.0171037801639701E-2</v>
      </c>
      <c r="CU164" s="5">
        <v>35.153763440860203</v>
      </c>
      <c r="CV164" s="5">
        <v>304.29597573393102</v>
      </c>
      <c r="CW164" s="5">
        <v>67.822959064082696</v>
      </c>
      <c r="CX164" s="1">
        <v>0.22288483737091999</v>
      </c>
      <c r="CY164" s="5">
        <v>30.353087105944599</v>
      </c>
      <c r="CZ164" s="1">
        <v>9.9748565628368993E-2</v>
      </c>
      <c r="DA164" s="5">
        <v>37.9677419354839</v>
      </c>
      <c r="DB164" s="5">
        <v>172.12518083811199</v>
      </c>
      <c r="DC164" s="5">
        <v>-45.446633687564997</v>
      </c>
      <c r="DD164" s="1">
        <v>-0.26403245281298299</v>
      </c>
      <c r="DE164" s="5">
        <v>-72.090519948298194</v>
      </c>
      <c r="DF164" s="1">
        <v>-0.41882611014422699</v>
      </c>
      <c r="DG164" s="5">
        <v>29.643010752688198</v>
      </c>
      <c r="DH164" s="5">
        <v>262.10584670193703</v>
      </c>
      <c r="DI164" s="5">
        <v>90.761387621266806</v>
      </c>
      <c r="DJ164" s="1">
        <v>0.34627761556375802</v>
      </c>
      <c r="DK164" s="5">
        <v>61.715559857504097</v>
      </c>
      <c r="DL164" s="1">
        <v>0.235460447121144</v>
      </c>
      <c r="DM164" s="5">
        <v>32.447004608294897</v>
      </c>
      <c r="DN164" s="5">
        <v>207.042073435752</v>
      </c>
      <c r="DO164" s="5">
        <v>64.177157570583006</v>
      </c>
      <c r="DP164" s="1">
        <v>0.30997157488619398</v>
      </c>
      <c r="DQ164" s="5">
        <v>35.783461700414101</v>
      </c>
      <c r="DR164" s="1">
        <v>0.172831836093055</v>
      </c>
      <c r="DS164" s="5">
        <v>29.133333333333301</v>
      </c>
      <c r="DT164" s="5">
        <v>328.86131220188298</v>
      </c>
      <c r="DU164" s="5">
        <v>195.24323024176701</v>
      </c>
      <c r="DV164" s="1">
        <v>0.593694736953159</v>
      </c>
      <c r="DW164" s="5">
        <v>169.40107428602701</v>
      </c>
      <c r="DX164" s="1">
        <v>0.51511402527651096</v>
      </c>
      <c r="DY164" s="5">
        <v>27.195806451612899</v>
      </c>
      <c r="DZ164" s="5">
        <v>261.05069911904701</v>
      </c>
      <c r="EA164" s="5">
        <v>111.74234958279401</v>
      </c>
      <c r="EB164" s="1">
        <v>0.42804845939844099</v>
      </c>
      <c r="EC164" s="5">
        <v>85.202422411439102</v>
      </c>
      <c r="ED164" s="1">
        <v>0.32638266321050702</v>
      </c>
      <c r="EE164" s="5">
        <v>26.322580645161299</v>
      </c>
      <c r="EF164" s="5">
        <v>415.54301140442402</v>
      </c>
      <c r="EG164" s="5">
        <v>223.68509046469401</v>
      </c>
      <c r="EH164" s="1">
        <v>0.53829587870747297</v>
      </c>
      <c r="EI164" s="5">
        <v>193.349172439668</v>
      </c>
      <c r="EJ164" s="1">
        <v>0.46529280275030899</v>
      </c>
      <c r="EK164" s="5">
        <v>30.706451612903201</v>
      </c>
      <c r="EL164" s="5">
        <v>474.82456837748498</v>
      </c>
      <c r="EM164" s="5">
        <v>210.40768194955601</v>
      </c>
      <c r="EN164" s="1">
        <v>0.44312720099664699</v>
      </c>
      <c r="EO164" s="5">
        <v>176.02421008914399</v>
      </c>
      <c r="EP164" s="1">
        <v>0.370714200174251</v>
      </c>
      <c r="EQ164" s="5">
        <v>34.636559139785</v>
      </c>
      <c r="ER164" s="5">
        <v>426.22189060290901</v>
      </c>
      <c r="ES164" s="5">
        <v>165.113773267536</v>
      </c>
      <c r="ET164" s="1">
        <v>0.38738923764327299</v>
      </c>
      <c r="EU164" s="5">
        <v>130.11468509276099</v>
      </c>
      <c r="EV164" s="1">
        <v>0.30527452475213901</v>
      </c>
      <c r="EW164" s="5">
        <v>31.555913978494601</v>
      </c>
      <c r="EX164" s="5">
        <v>273.13494901920899</v>
      </c>
      <c r="EY164" s="5">
        <v>97.753812444160204</v>
      </c>
      <c r="EZ164" s="1">
        <v>0.35789565852038002</v>
      </c>
      <c r="FA164" s="5">
        <v>75.426209264876405</v>
      </c>
      <c r="FB164" s="1">
        <v>0.276149974712946</v>
      </c>
      <c r="FC164" s="5">
        <v>21.580645161290299</v>
      </c>
      <c r="FD164" s="4">
        <v>592.26649973180497</v>
      </c>
      <c r="FE164" s="4">
        <v>277.584355918867</v>
      </c>
      <c r="FF164" s="1">
        <v>0.46868150747098702</v>
      </c>
      <c r="FG164" s="4">
        <v>213.746704902018</v>
      </c>
      <c r="FH164" s="1">
        <v>0.36089615907502598</v>
      </c>
      <c r="FI164" s="4">
        <v>57.731182795698899</v>
      </c>
      <c r="FJ164" s="4">
        <v>563.28152581152199</v>
      </c>
      <c r="FK164" s="4">
        <v>223.42695570838799</v>
      </c>
      <c r="FL164" s="1">
        <v>0.39665237624560201</v>
      </c>
      <c r="FM164" s="4">
        <v>156.390746076461</v>
      </c>
      <c r="FN164" s="1">
        <v>0.277642242662136</v>
      </c>
      <c r="FO164" s="4">
        <v>61.246006144393199</v>
      </c>
      <c r="FP164" s="4">
        <v>556.43122163666806</v>
      </c>
      <c r="FQ164" s="4">
        <v>114.581503920017</v>
      </c>
      <c r="FR164" s="1">
        <v>0.20592213280734201</v>
      </c>
      <c r="FS164" s="4">
        <v>43.002974059256502</v>
      </c>
      <c r="FT164" s="1">
        <v>7.7283539073830301E-2</v>
      </c>
      <c r="FU164" s="4">
        <v>73.121505376344103</v>
      </c>
      <c r="FV164" s="4">
        <v>434.23102754004901</v>
      </c>
      <c r="FW164" s="4">
        <v>45.314753933701802</v>
      </c>
      <c r="FX164" s="1">
        <v>0.10435632430601099</v>
      </c>
      <c r="FY164" s="4">
        <v>-10.374960090794101</v>
      </c>
      <c r="FZ164" s="1">
        <v>-2.3892719388499298E-2</v>
      </c>
      <c r="GA164" s="4">
        <v>62.090015360983102</v>
      </c>
      <c r="GB164" s="4">
        <v>535.90338563763498</v>
      </c>
      <c r="GC164" s="4">
        <v>259.42038781234999</v>
      </c>
      <c r="GD164" s="1">
        <v>0.48408051668433499</v>
      </c>
      <c r="GE164" s="4">
        <v>205.18453598644101</v>
      </c>
      <c r="GF164" s="1">
        <v>0.38287598377887899</v>
      </c>
      <c r="GG164" s="4">
        <v>56.3291397849462</v>
      </c>
      <c r="GH164" s="4">
        <v>676.59371052347103</v>
      </c>
      <c r="GI164" s="4">
        <v>335.42744004748801</v>
      </c>
      <c r="GJ164" s="1">
        <v>0.49575902765630497</v>
      </c>
      <c r="GK164" s="4">
        <v>278.55159485110698</v>
      </c>
      <c r="GL164" s="1">
        <v>0.411696991146424</v>
      </c>
      <c r="GM164" s="4">
        <v>57.029032258064497</v>
      </c>
      <c r="GN164" s="4">
        <v>901.04645898039496</v>
      </c>
      <c r="GO164" s="4">
        <v>375.52145521709201</v>
      </c>
      <c r="GP164" s="1">
        <v>0.41676147936037</v>
      </c>
      <c r="GQ164" s="4">
        <v>306.13889518190501</v>
      </c>
      <c r="GR164" s="1">
        <v>0.33975927892588897</v>
      </c>
      <c r="GS164" s="4">
        <v>66.192473118279594</v>
      </c>
      <c r="GT164" s="4">
        <v>273.13494901920899</v>
      </c>
      <c r="GU164" s="4">
        <v>97.753812444160204</v>
      </c>
      <c r="GV164" s="1">
        <v>0.35789565852038002</v>
      </c>
      <c r="GW164" s="4">
        <v>75.426209264876405</v>
      </c>
      <c r="GX164" s="1">
        <v>0.276149974712946</v>
      </c>
      <c r="GY164" s="4">
        <v>21.580645161290299</v>
      </c>
    </row>
    <row r="165" spans="1:207" s="8" customFormat="1" x14ac:dyDescent="0.25">
      <c r="A165" s="4" t="s">
        <v>220</v>
      </c>
      <c r="B165" s="4" t="s">
        <v>523</v>
      </c>
      <c r="C165" s="4" t="s">
        <v>524</v>
      </c>
      <c r="D165" s="30" t="s">
        <v>232</v>
      </c>
      <c r="E165" s="4"/>
      <c r="F165" s="5">
        <v>415.54844436255098</v>
      </c>
      <c r="G165" s="5">
        <v>428.03870774443402</v>
      </c>
      <c r="H165" s="5">
        <v>447.92201582497501</v>
      </c>
      <c r="I165" s="5">
        <v>371.78096270673399</v>
      </c>
      <c r="J165" s="5">
        <v>396.43921274806399</v>
      </c>
      <c r="K165" s="5">
        <v>402.37094311632399</v>
      </c>
      <c r="L165" s="5">
        <v>399.82217028495597</v>
      </c>
      <c r="M165" s="5">
        <v>395.17413245670502</v>
      </c>
      <c r="N165" s="5">
        <v>395.27345070172998</v>
      </c>
      <c r="O165" s="5">
        <v>399.91124500551501</v>
      </c>
      <c r="P165" s="5">
        <v>394.098933388055</v>
      </c>
      <c r="Q165" s="5">
        <v>355.21985639159197</v>
      </c>
      <c r="R165" s="5">
        <v>416.47909201032002</v>
      </c>
      <c r="S165" s="5">
        <v>349.50468008124301</v>
      </c>
      <c r="T165" s="5">
        <v>376.637486936507</v>
      </c>
      <c r="U165" s="5">
        <v>370.02686541658898</v>
      </c>
      <c r="V165" s="5">
        <v>332.10633060196898</v>
      </c>
      <c r="W165" s="5">
        <v>304.85421988791802</v>
      </c>
      <c r="X165" s="5">
        <v>309.24588044371097</v>
      </c>
      <c r="Y165" s="5">
        <v>272.208906423087</v>
      </c>
      <c r="Z165" s="5">
        <v>377.21351560668899</v>
      </c>
      <c r="AA165" s="5">
        <v>4.7811090335653104</v>
      </c>
      <c r="AB165" s="5">
        <v>1.4621514910321001</v>
      </c>
      <c r="AC165" s="5">
        <v>843.58715210698404</v>
      </c>
      <c r="AD165" s="5">
        <v>819.70297853170996</v>
      </c>
      <c r="AE165" s="5">
        <v>798.810155864389</v>
      </c>
      <c r="AF165" s="5">
        <v>794.996302741661</v>
      </c>
      <c r="AG165" s="5">
        <v>795.18469570724506</v>
      </c>
      <c r="AH165" s="5">
        <v>749.31878977964698</v>
      </c>
      <c r="AI165" s="5">
        <v>765.98377209156297</v>
      </c>
      <c r="AJ165" s="5">
        <v>746.664352353097</v>
      </c>
      <c r="AK165" s="5">
        <v>636.96055048988796</v>
      </c>
      <c r="AL165" s="5">
        <v>581.45478686679803</v>
      </c>
      <c r="AM165" s="5">
        <v>381.99462464025402</v>
      </c>
      <c r="AN165" s="5">
        <v>1.4621514910321001</v>
      </c>
      <c r="AO165" s="5">
        <v>1663.29013063869</v>
      </c>
      <c r="AP165" s="5">
        <v>1593.80645860605</v>
      </c>
      <c r="AQ165" s="5">
        <v>1544.50348548689</v>
      </c>
      <c r="AR165" s="5">
        <v>1512.64812444466</v>
      </c>
      <c r="AS165" s="5">
        <v>1218.4153373566901</v>
      </c>
      <c r="AT165" s="5">
        <v>383.45677613128601</v>
      </c>
      <c r="AU165" s="5">
        <f t="shared" si="30"/>
        <v>-49.302973119160015</v>
      </c>
      <c r="AV165" s="5">
        <f t="shared" si="30"/>
        <v>-31.855361042230015</v>
      </c>
      <c r="AW165" s="5">
        <f t="shared" si="31"/>
        <v>-294.23278708796988</v>
      </c>
      <c r="AX165" s="5">
        <v>-4.6480378282511197</v>
      </c>
      <c r="AY165" s="5">
        <v>9.9318245025301594E-2</v>
      </c>
      <c r="AZ165" s="5">
        <v>4.6377943037844602</v>
      </c>
      <c r="BA165" s="5">
        <v>-5.8123116174598399</v>
      </c>
      <c r="BB165" s="5">
        <v>-38.879076996462302</v>
      </c>
      <c r="BC165" s="5">
        <v>61.259235618728098</v>
      </c>
      <c r="BD165" s="5">
        <v>-66.974411929077505</v>
      </c>
      <c r="BE165" s="5">
        <v>27.132806855264398</v>
      </c>
      <c r="BF165" s="5">
        <v>-6.6106215199179097</v>
      </c>
      <c r="BG165" s="5">
        <v>-37.920534814619899</v>
      </c>
      <c r="BH165" s="5">
        <v>-27.252110714051099</v>
      </c>
      <c r="BI165" s="5">
        <v>4.3916605557924404</v>
      </c>
      <c r="BJ165" s="5">
        <v>-37.036974020623703</v>
      </c>
      <c r="BK165" s="5">
        <v>105.004609183602</v>
      </c>
      <c r="BL165" s="6">
        <v>-372.43240657312299</v>
      </c>
      <c r="BM165" s="5" t="s">
        <v>344</v>
      </c>
      <c r="BN165" s="4" t="s">
        <v>344</v>
      </c>
      <c r="BO165" s="7">
        <v>232</v>
      </c>
      <c r="BP165" s="7">
        <v>147</v>
      </c>
      <c r="BQ165" s="4" t="s">
        <v>249</v>
      </c>
      <c r="BR165" s="5">
        <v>400.59031787562401</v>
      </c>
      <c r="BS165" s="5">
        <v>267.10437457220797</v>
      </c>
      <c r="BT165" s="1">
        <v>0.66677691060705802</v>
      </c>
      <c r="BU165" s="5">
        <v>218.18832287874801</v>
      </c>
      <c r="BV165" s="1">
        <v>0.54466699054491796</v>
      </c>
      <c r="BW165" s="5">
        <v>49.05</v>
      </c>
      <c r="BX165" s="5">
        <v>431.52443066947802</v>
      </c>
      <c r="BY165" s="5">
        <v>288.55060907961899</v>
      </c>
      <c r="BZ165" s="1">
        <v>0.66867734147045799</v>
      </c>
      <c r="CA165" s="5">
        <v>238.18620348171299</v>
      </c>
      <c r="CB165" s="1">
        <v>0.55196458544000504</v>
      </c>
      <c r="CC165" s="5">
        <v>50.2709677419355</v>
      </c>
      <c r="CD165" s="5">
        <v>432.97099270976997</v>
      </c>
      <c r="CE165" s="5">
        <v>301.27655793935998</v>
      </c>
      <c r="CF165" s="1">
        <v>0.69583543242425105</v>
      </c>
      <c r="CG165" s="5">
        <v>246.997835943947</v>
      </c>
      <c r="CH165" s="1">
        <v>0.57047201799386005</v>
      </c>
      <c r="CI165" s="5">
        <v>54.713333333333303</v>
      </c>
      <c r="CJ165" s="5">
        <v>392.83321272057998</v>
      </c>
      <c r="CK165" s="5">
        <v>267.57536628052901</v>
      </c>
      <c r="CL165" s="1">
        <v>0.68114242282984805</v>
      </c>
      <c r="CM165" s="5">
        <v>207.70935813450799</v>
      </c>
      <c r="CN165" s="1">
        <v>0.52874693739872303</v>
      </c>
      <c r="CO165" s="5">
        <v>59.490092165898602</v>
      </c>
      <c r="CP165" s="5">
        <v>461.84067852546002</v>
      </c>
      <c r="CQ165" s="5">
        <v>305.38591925183198</v>
      </c>
      <c r="CR165" s="1">
        <v>0.66123651174870801</v>
      </c>
      <c r="CS165" s="5">
        <v>256.7694610277</v>
      </c>
      <c r="CT165" s="1">
        <v>0.55596978128366603</v>
      </c>
      <c r="CU165" s="5">
        <v>50.596774193548399</v>
      </c>
      <c r="CV165" s="5">
        <v>378.21478035611699</v>
      </c>
      <c r="CW165" s="5">
        <v>217.78521068247201</v>
      </c>
      <c r="CX165" s="1">
        <v>0.57582416656855995</v>
      </c>
      <c r="CY165" s="5">
        <v>163.989671861831</v>
      </c>
      <c r="CZ165" s="1">
        <v>0.43358874475350501</v>
      </c>
      <c r="DA165" s="5">
        <v>54.393440860215101</v>
      </c>
      <c r="DB165" s="5">
        <v>395.34861931876202</v>
      </c>
      <c r="DC165" s="5">
        <v>215.83666574544</v>
      </c>
      <c r="DD165" s="1">
        <v>0.54594010247804803</v>
      </c>
      <c r="DE165" s="5">
        <v>157.053803292048</v>
      </c>
      <c r="DF165" s="1">
        <v>0.39725395667922903</v>
      </c>
      <c r="DG165" s="5">
        <v>58.5420430107527</v>
      </c>
      <c r="DH165" s="5">
        <v>381.21153555681798</v>
      </c>
      <c r="DI165" s="5">
        <v>144.70734178445699</v>
      </c>
      <c r="DJ165" s="1">
        <v>0.37959853857278802</v>
      </c>
      <c r="DK165" s="5">
        <v>93.299323168619793</v>
      </c>
      <c r="DL165" s="1">
        <v>0.244744228509092</v>
      </c>
      <c r="DM165" s="5">
        <v>56.607142857142897</v>
      </c>
      <c r="DN165" s="5">
        <v>324.163872559786</v>
      </c>
      <c r="DO165" s="5">
        <v>116.172307662688</v>
      </c>
      <c r="DP165" s="1">
        <v>0.35837524627690298</v>
      </c>
      <c r="DQ165" s="5">
        <v>62.9783652027199</v>
      </c>
      <c r="DR165" s="1">
        <v>0.194279407835939</v>
      </c>
      <c r="DS165" s="5">
        <v>52.427956989247299</v>
      </c>
      <c r="DT165" s="5">
        <v>280.88239869551802</v>
      </c>
      <c r="DU165" s="5">
        <v>127.174803323863</v>
      </c>
      <c r="DV165" s="1">
        <v>0.45276885954581703</v>
      </c>
      <c r="DW165" s="5">
        <v>82.950550386810903</v>
      </c>
      <c r="DX165" s="1">
        <v>0.29532128311368799</v>
      </c>
      <c r="DY165" s="5">
        <v>44.2129032258065</v>
      </c>
      <c r="DZ165" s="5">
        <v>290.78724455758402</v>
      </c>
      <c r="EA165" s="5">
        <v>122.59421804124101</v>
      </c>
      <c r="EB165" s="1">
        <v>0.42159420791569002</v>
      </c>
      <c r="EC165" s="5">
        <v>79.803359707397803</v>
      </c>
      <c r="ED165" s="1">
        <v>0.274438996898967</v>
      </c>
      <c r="EE165" s="5">
        <v>45.886021505376299</v>
      </c>
      <c r="EF165" s="5">
        <v>268.68462361342603</v>
      </c>
      <c r="EG165" s="5">
        <v>119.542322832379</v>
      </c>
      <c r="EH165" s="1">
        <v>0.44491687400903301</v>
      </c>
      <c r="EI165" s="5">
        <v>77.079330658532101</v>
      </c>
      <c r="EJ165" s="1">
        <v>0.28687659763303403</v>
      </c>
      <c r="EK165" s="5">
        <v>39.146889400921701</v>
      </c>
      <c r="EL165" s="5">
        <v>378.44818169002201</v>
      </c>
      <c r="EM165" s="5">
        <v>261.49530656998002</v>
      </c>
      <c r="EN165" s="1">
        <v>0.69096726902539196</v>
      </c>
      <c r="EO165" s="5">
        <v>224.899666879183</v>
      </c>
      <c r="EP165" s="1">
        <v>0.594268060358637</v>
      </c>
      <c r="EQ165" s="5">
        <v>38.268817204301101</v>
      </c>
      <c r="ER165" s="5">
        <v>4.8672014206689402</v>
      </c>
      <c r="ES165" s="5">
        <v>-36.058872431452102</v>
      </c>
      <c r="ET165" s="1">
        <v>-7.4085432910841504</v>
      </c>
      <c r="EU165" s="5">
        <v>-50.397363980252003</v>
      </c>
      <c r="EV165" s="1">
        <v>-10.3544849749254</v>
      </c>
      <c r="EW165" s="5">
        <v>14.4838709677419</v>
      </c>
      <c r="EX165" s="5">
        <v>1.4607146115980201</v>
      </c>
      <c r="EY165" s="5">
        <v>1.49803955486625</v>
      </c>
      <c r="EZ165" s="1">
        <v>1.02555252269805</v>
      </c>
      <c r="FA165" s="5">
        <v>1.3471736208348299</v>
      </c>
      <c r="FB165" s="1">
        <v>0.92227024371381405</v>
      </c>
      <c r="FC165" s="5">
        <v>0</v>
      </c>
      <c r="FD165" s="4">
        <v>832.11474854510197</v>
      </c>
      <c r="FE165" s="4">
        <v>555.65498365182702</v>
      </c>
      <c r="FF165" s="1">
        <v>0.66776245057950701</v>
      </c>
      <c r="FG165" s="4">
        <v>456.374526360461</v>
      </c>
      <c r="FH165" s="1">
        <v>0.54845143312073497</v>
      </c>
      <c r="FI165" s="4">
        <v>99.320967741935505</v>
      </c>
      <c r="FJ165" s="4">
        <v>825.80420543034995</v>
      </c>
      <c r="FK165" s="4">
        <v>568.85192421988904</v>
      </c>
      <c r="FL165" s="1">
        <v>0.68884600063697199</v>
      </c>
      <c r="FM165" s="4">
        <v>454.70719407845502</v>
      </c>
      <c r="FN165" s="1">
        <v>0.55062349051794202</v>
      </c>
      <c r="FO165" s="4">
        <v>114.203425499232</v>
      </c>
      <c r="FP165" s="4">
        <v>840.05545888157701</v>
      </c>
      <c r="FQ165" s="4">
        <v>523.17112993430396</v>
      </c>
      <c r="FR165" s="1">
        <v>0.62278165614308001</v>
      </c>
      <c r="FS165" s="4">
        <v>420.75913288953097</v>
      </c>
      <c r="FT165" s="1">
        <v>0.50087066090817001</v>
      </c>
      <c r="FU165" s="4">
        <v>104.990215053763</v>
      </c>
      <c r="FV165" s="4">
        <v>776.56015487558</v>
      </c>
      <c r="FW165" s="4">
        <v>360.54400752989602</v>
      </c>
      <c r="FX165" s="1">
        <v>0.46428342384842303</v>
      </c>
      <c r="FY165" s="4">
        <v>250.35312646066799</v>
      </c>
      <c r="FZ165" s="1">
        <v>0.32238729335885102</v>
      </c>
      <c r="GA165" s="4">
        <v>115.14918586789599</v>
      </c>
      <c r="GB165" s="4">
        <v>605.04627125530396</v>
      </c>
      <c r="GC165" s="4">
        <v>243.347110986551</v>
      </c>
      <c r="GD165" s="1">
        <v>0.40219586922116402</v>
      </c>
      <c r="GE165" s="4">
        <v>145.92891558953099</v>
      </c>
      <c r="GF165" s="1">
        <v>0.24118637288148001</v>
      </c>
      <c r="GG165" s="4">
        <v>96.640860215053806</v>
      </c>
      <c r="GH165" s="4">
        <v>559.47186817100999</v>
      </c>
      <c r="GI165" s="4">
        <v>242.13654087361999</v>
      </c>
      <c r="GJ165" s="1">
        <v>0.43279484572691301</v>
      </c>
      <c r="GK165" s="4">
        <v>156.88269036592999</v>
      </c>
      <c r="GL165" s="1">
        <v>0.28041211594570598</v>
      </c>
      <c r="GM165" s="4">
        <v>85.032910906298</v>
      </c>
      <c r="GN165" s="4">
        <v>383.31538311069102</v>
      </c>
      <c r="GO165" s="4">
        <v>225.436434138528</v>
      </c>
      <c r="GP165" s="1">
        <v>0.58812258539967799</v>
      </c>
      <c r="GQ165" s="4">
        <v>174.50230289893099</v>
      </c>
      <c r="GR165" s="1">
        <v>0.45524471645986397</v>
      </c>
      <c r="GS165" s="4">
        <v>52.752688172043001</v>
      </c>
      <c r="GT165" s="4">
        <v>1.4607146115980201</v>
      </c>
      <c r="GU165" s="4">
        <v>1.49803955486625</v>
      </c>
      <c r="GV165" s="1">
        <v>1.02555252269805</v>
      </c>
      <c r="GW165" s="4">
        <v>1.3471736208348299</v>
      </c>
      <c r="GX165" s="1">
        <v>0.92227024371381405</v>
      </c>
      <c r="GY165" s="4">
        <v>0</v>
      </c>
    </row>
    <row r="166" spans="1:207" s="8" customFormat="1" x14ac:dyDescent="0.25">
      <c r="A166" s="4" t="s">
        <v>220</v>
      </c>
      <c r="B166" s="4" t="s">
        <v>525</v>
      </c>
      <c r="C166" s="4" t="s">
        <v>526</v>
      </c>
      <c r="D166" s="30" t="s">
        <v>223</v>
      </c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>
        <v>14.8603593876998</v>
      </c>
      <c r="T166" s="5">
        <v>165.59368833088499</v>
      </c>
      <c r="U166" s="5">
        <v>348.132974327623</v>
      </c>
      <c r="V166" s="5">
        <v>417.62170930621301</v>
      </c>
      <c r="W166" s="5">
        <v>397.12197190304897</v>
      </c>
      <c r="X166" s="5">
        <v>224.541298363415</v>
      </c>
      <c r="Y166" s="5">
        <v>166.165594269824</v>
      </c>
      <c r="Z166" s="5">
        <v>74.824731625884397</v>
      </c>
      <c r="AA166" s="5">
        <v>60.196331326622001</v>
      </c>
      <c r="AB166" s="5">
        <v>79.933174796024602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14.8603593876998</v>
      </c>
      <c r="AJ166" s="5">
        <v>513.72666265850796</v>
      </c>
      <c r="AK166" s="5">
        <v>814.74368120926204</v>
      </c>
      <c r="AL166" s="5">
        <v>390.70689263323902</v>
      </c>
      <c r="AM166" s="5">
        <v>135.02106295250601</v>
      </c>
      <c r="AN166" s="5">
        <v>79.933174796024602</v>
      </c>
      <c r="AO166" s="5"/>
      <c r="AP166" s="5"/>
      <c r="AQ166" s="5"/>
      <c r="AR166" s="5">
        <v>528.58702204620704</v>
      </c>
      <c r="AS166" s="5">
        <v>1205.4505738425</v>
      </c>
      <c r="AT166" s="5">
        <v>214.954237748531</v>
      </c>
      <c r="AU166" s="5">
        <f t="shared" si="30"/>
        <v>0</v>
      </c>
      <c r="AV166" s="5">
        <f t="shared" si="30"/>
        <v>528.58702204620704</v>
      </c>
      <c r="AW166" s="5">
        <f t="shared" si="31"/>
        <v>676.863551796293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14.8603593876998</v>
      </c>
      <c r="BE166" s="5">
        <v>150.733328943185</v>
      </c>
      <c r="BF166" s="5">
        <v>182.53928599673799</v>
      </c>
      <c r="BG166" s="5">
        <v>69.488734978590301</v>
      </c>
      <c r="BH166" s="5">
        <v>-20.499737403164701</v>
      </c>
      <c r="BI166" s="5">
        <v>-172.58067353963301</v>
      </c>
      <c r="BJ166" s="5">
        <v>-58.375704093591501</v>
      </c>
      <c r="BK166" s="5">
        <v>-91.340862643939602</v>
      </c>
      <c r="BL166" s="6">
        <v>-14.628400299262401</v>
      </c>
      <c r="BM166" s="5" t="s">
        <v>344</v>
      </c>
      <c r="BN166" s="4" t="s">
        <v>344</v>
      </c>
      <c r="BO166" s="7">
        <v>285</v>
      </c>
      <c r="BP166" s="7">
        <v>148</v>
      </c>
      <c r="BQ166" s="4" t="s">
        <v>249</v>
      </c>
      <c r="BR166" s="5"/>
      <c r="BS166" s="5"/>
      <c r="BT166" s="1"/>
      <c r="BU166" s="5"/>
      <c r="BV166" s="1"/>
      <c r="BW166" s="5"/>
      <c r="BX166" s="5"/>
      <c r="BY166" s="5"/>
      <c r="BZ166" s="1"/>
      <c r="CA166" s="5"/>
      <c r="CB166" s="1"/>
      <c r="CC166" s="5"/>
      <c r="CD166" s="5"/>
      <c r="CE166" s="5"/>
      <c r="CF166" s="1"/>
      <c r="CG166" s="5"/>
      <c r="CH166" s="1"/>
      <c r="CI166" s="5"/>
      <c r="CJ166" s="5"/>
      <c r="CK166" s="5"/>
      <c r="CL166" s="1"/>
      <c r="CM166" s="5"/>
      <c r="CN166" s="1"/>
      <c r="CO166" s="5"/>
      <c r="CP166" s="5"/>
      <c r="CQ166" s="5"/>
      <c r="CR166" s="1"/>
      <c r="CS166" s="5"/>
      <c r="CT166" s="1"/>
      <c r="CU166" s="5"/>
      <c r="CV166" s="5">
        <v>14.8603593876998</v>
      </c>
      <c r="CW166" s="5">
        <v>1.9998236250338699</v>
      </c>
      <c r="CX166" s="1">
        <v>0.13457437824075499</v>
      </c>
      <c r="CY166" s="5">
        <v>-3.4106068816038601E-2</v>
      </c>
      <c r="CZ166" s="1">
        <v>-2.29510390201389E-3</v>
      </c>
      <c r="DA166" s="5">
        <v>1.8</v>
      </c>
      <c r="DB166" s="5">
        <v>165.59368833088499</v>
      </c>
      <c r="DC166" s="5">
        <v>46.804260568697401</v>
      </c>
      <c r="DD166" s="1">
        <v>0.282645196447188</v>
      </c>
      <c r="DE166" s="5">
        <v>18.6180714170019</v>
      </c>
      <c r="DF166" s="1">
        <v>0.11243225273054901</v>
      </c>
      <c r="DG166" s="5">
        <v>31.321505376344099</v>
      </c>
      <c r="DH166" s="5">
        <v>348.345674137473</v>
      </c>
      <c r="DI166" s="5">
        <v>191.59009544781401</v>
      </c>
      <c r="DJ166" s="1">
        <v>0.54999992729119795</v>
      </c>
      <c r="DK166" s="5">
        <v>146.735863039918</v>
      </c>
      <c r="DL166" s="1">
        <v>0.42123635783118601</v>
      </c>
      <c r="DM166" s="5">
        <v>43.882488479262697</v>
      </c>
      <c r="DN166" s="5">
        <v>416.96732199589098</v>
      </c>
      <c r="DO166" s="5">
        <v>195.59274430560399</v>
      </c>
      <c r="DP166" s="1">
        <v>0.46908410800482703</v>
      </c>
      <c r="DQ166" s="5">
        <v>128.17816860275499</v>
      </c>
      <c r="DR166" s="1">
        <v>0.30740578899374299</v>
      </c>
      <c r="DS166" s="5">
        <v>50.794623655914002</v>
      </c>
      <c r="DT166" s="5">
        <v>393.93523353790198</v>
      </c>
      <c r="DU166" s="5">
        <v>203.77744317574499</v>
      </c>
      <c r="DV166" s="1">
        <v>0.51728666498204601</v>
      </c>
      <c r="DW166" s="5">
        <v>159.258488250434</v>
      </c>
      <c r="DX166" s="1">
        <v>0.40427581666190598</v>
      </c>
      <c r="DY166" s="5">
        <v>52.791397849462399</v>
      </c>
      <c r="DZ166" s="5">
        <v>223.126130419833</v>
      </c>
      <c r="EA166" s="5">
        <v>113.051039020991</v>
      </c>
      <c r="EB166" s="1">
        <v>0.50666875640372</v>
      </c>
      <c r="EC166" s="5">
        <v>79.654989820202005</v>
      </c>
      <c r="ED166" s="1">
        <v>0.35699534460766003</v>
      </c>
      <c r="EE166" s="5">
        <v>36.058064516129001</v>
      </c>
      <c r="EF166" s="5">
        <v>165.93428431199601</v>
      </c>
      <c r="EG166" s="5">
        <v>111.602212859126</v>
      </c>
      <c r="EH166" s="1">
        <v>0.672568742028541</v>
      </c>
      <c r="EI166" s="5">
        <v>84.754728903569301</v>
      </c>
      <c r="EJ166" s="1">
        <v>0.51077285959910601</v>
      </c>
      <c r="EK166" s="5">
        <v>27.034562211981601</v>
      </c>
      <c r="EL166" s="5">
        <v>74.855612099483807</v>
      </c>
      <c r="EM166" s="5">
        <v>47.892102421202999</v>
      </c>
      <c r="EN166" s="1">
        <v>0.63979307733873003</v>
      </c>
      <c r="EO166" s="5">
        <v>35.349365076014998</v>
      </c>
      <c r="EP166" s="1">
        <v>0.47223399935645899</v>
      </c>
      <c r="EQ166" s="5">
        <v>12.8333333333333</v>
      </c>
      <c r="ER166" s="5">
        <v>59.7972642814861</v>
      </c>
      <c r="ES166" s="5">
        <v>34.832510693707597</v>
      </c>
      <c r="ET166" s="1">
        <v>0.58251010497301603</v>
      </c>
      <c r="EU166" s="5">
        <v>24.541767477568001</v>
      </c>
      <c r="EV166" s="1">
        <v>0.41041622509754799</v>
      </c>
      <c r="EW166" s="5">
        <v>11.1916666666667</v>
      </c>
      <c r="EX166" s="5">
        <v>79.745167489372506</v>
      </c>
      <c r="EY166" s="5">
        <v>47.253202282853799</v>
      </c>
      <c r="EZ166" s="1">
        <v>0.59255254920808997</v>
      </c>
      <c r="FA166" s="5">
        <v>36.543951308597499</v>
      </c>
      <c r="FB166" s="1">
        <v>0.458259132924483</v>
      </c>
      <c r="FC166" s="5">
        <v>11.6209677419355</v>
      </c>
      <c r="FD166" s="4">
        <v>0</v>
      </c>
      <c r="FE166" s="4">
        <v>0</v>
      </c>
      <c r="FF166" s="1"/>
      <c r="FG166" s="4">
        <v>0</v>
      </c>
      <c r="FH166" s="1"/>
      <c r="FI166" s="4">
        <v>0</v>
      </c>
      <c r="FJ166" s="4">
        <v>0</v>
      </c>
      <c r="FK166" s="4">
        <v>0</v>
      </c>
      <c r="FL166" s="1"/>
      <c r="FM166" s="4">
        <v>0</v>
      </c>
      <c r="FN166" s="1"/>
      <c r="FO166" s="4">
        <v>0</v>
      </c>
      <c r="FP166" s="4">
        <v>14.8603593876998</v>
      </c>
      <c r="FQ166" s="4">
        <v>1.9998236250338699</v>
      </c>
      <c r="FR166" s="1">
        <v>0.13457437824075499</v>
      </c>
      <c r="FS166" s="4">
        <v>-3.4106068816038601E-2</v>
      </c>
      <c r="FT166" s="1">
        <v>-2.29510390201389E-3</v>
      </c>
      <c r="FU166" s="4">
        <v>1.8</v>
      </c>
      <c r="FV166" s="4">
        <v>513.93936246835801</v>
      </c>
      <c r="FW166" s="4">
        <v>238.39435601651101</v>
      </c>
      <c r="FX166" s="1">
        <v>0.46385697112504898</v>
      </c>
      <c r="FY166" s="4">
        <v>165.35393445692</v>
      </c>
      <c r="FZ166" s="1">
        <v>0.321738217642554</v>
      </c>
      <c r="GA166" s="4">
        <v>75.203993855606797</v>
      </c>
      <c r="GB166" s="4">
        <v>810.90255553379404</v>
      </c>
      <c r="GC166" s="4">
        <v>399.37018748134898</v>
      </c>
      <c r="GD166" s="1">
        <v>0.492500837191783</v>
      </c>
      <c r="GE166" s="4">
        <v>287.43665685318899</v>
      </c>
      <c r="GF166" s="1">
        <v>0.35446510174576801</v>
      </c>
      <c r="GG166" s="4">
        <v>103.586021505376</v>
      </c>
      <c r="GH166" s="4">
        <v>389.06041473183001</v>
      </c>
      <c r="GI166" s="4">
        <v>224.65325188011701</v>
      </c>
      <c r="GJ166" s="1">
        <v>0.577425107704584</v>
      </c>
      <c r="GK166" s="4">
        <v>164.40971872377099</v>
      </c>
      <c r="GL166" s="1">
        <v>0.422581461640335</v>
      </c>
      <c r="GM166" s="4">
        <v>63.092626728110602</v>
      </c>
      <c r="GN166" s="4">
        <v>134.65287638097001</v>
      </c>
      <c r="GO166" s="4">
        <v>82.724613114910596</v>
      </c>
      <c r="GP166" s="1">
        <v>0.61435459336835896</v>
      </c>
      <c r="GQ166" s="4">
        <v>59.891132553582899</v>
      </c>
      <c r="GR166" s="1">
        <v>0.44478167985164002</v>
      </c>
      <c r="GS166" s="4">
        <v>24.024999999999999</v>
      </c>
      <c r="GT166" s="4">
        <v>79.745167489372506</v>
      </c>
      <c r="GU166" s="4">
        <v>47.253202282853799</v>
      </c>
      <c r="GV166" s="1">
        <v>0.59255254920808997</v>
      </c>
      <c r="GW166" s="4">
        <v>36.543951308597499</v>
      </c>
      <c r="GX166" s="1">
        <v>0.458259132924483</v>
      </c>
      <c r="GY166" s="4">
        <v>11.6209677419355</v>
      </c>
    </row>
    <row r="167" spans="1:207" s="8" customFormat="1" x14ac:dyDescent="0.25">
      <c r="A167" s="4" t="s">
        <v>220</v>
      </c>
      <c r="B167" s="4" t="s">
        <v>527</v>
      </c>
      <c r="C167" s="4" t="s">
        <v>528</v>
      </c>
      <c r="D167" s="30" t="s">
        <v>239</v>
      </c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>
        <v>4.5642098347331297</v>
      </c>
      <c r="T167" s="5">
        <v>332.18575536000401</v>
      </c>
      <c r="U167" s="5">
        <v>290.11829029128302</v>
      </c>
      <c r="V167" s="5">
        <v>273.36233714598899</v>
      </c>
      <c r="W167" s="5">
        <v>211.69918187456801</v>
      </c>
      <c r="X167" s="5">
        <v>595.20288614124399</v>
      </c>
      <c r="Y167" s="5">
        <v>105.895990775165</v>
      </c>
      <c r="Z167" s="5">
        <v>111.364180905792</v>
      </c>
      <c r="AA167" s="5">
        <v>91.610549263449101</v>
      </c>
      <c r="AB167" s="5">
        <v>62.003413595573001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4.5642098347331297</v>
      </c>
      <c r="AJ167" s="5">
        <v>622.30404565128799</v>
      </c>
      <c r="AK167" s="5">
        <v>485.061519020557</v>
      </c>
      <c r="AL167" s="5">
        <v>701.09887691640904</v>
      </c>
      <c r="AM167" s="5">
        <v>202.97473016924201</v>
      </c>
      <c r="AN167" s="5">
        <v>62.003413595573001</v>
      </c>
      <c r="AO167" s="5"/>
      <c r="AP167" s="5"/>
      <c r="AQ167" s="5"/>
      <c r="AR167" s="5">
        <v>626.86825548602098</v>
      </c>
      <c r="AS167" s="5">
        <v>1186.16039593697</v>
      </c>
      <c r="AT167" s="5">
        <v>264.97814376481398</v>
      </c>
      <c r="AU167" s="5">
        <f t="shared" si="30"/>
        <v>0</v>
      </c>
      <c r="AV167" s="5">
        <f t="shared" si="30"/>
        <v>626.86825548602098</v>
      </c>
      <c r="AW167" s="5">
        <f t="shared" si="31"/>
        <v>559.29214045094898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4.5642098347331297</v>
      </c>
      <c r="BE167" s="5">
        <v>327.62154552527102</v>
      </c>
      <c r="BF167" s="5">
        <v>-42.067465068720701</v>
      </c>
      <c r="BG167" s="5">
        <v>-16.755953145294399</v>
      </c>
      <c r="BH167" s="5">
        <v>-61.663155271421502</v>
      </c>
      <c r="BI167" s="5">
        <v>383.503704266677</v>
      </c>
      <c r="BJ167" s="5">
        <v>-489.30689536608003</v>
      </c>
      <c r="BK167" s="5">
        <v>5.4681901306278604</v>
      </c>
      <c r="BL167" s="6">
        <v>-19.753631642343301</v>
      </c>
      <c r="BM167" s="5" t="s">
        <v>344</v>
      </c>
      <c r="BN167" s="4" t="s">
        <v>344</v>
      </c>
      <c r="BO167" s="7">
        <v>325</v>
      </c>
      <c r="BP167" s="7">
        <v>149</v>
      </c>
      <c r="BQ167" s="4" t="s">
        <v>249</v>
      </c>
      <c r="BR167" s="5"/>
      <c r="BS167" s="5"/>
      <c r="BT167" s="1"/>
      <c r="BU167" s="5"/>
      <c r="BV167" s="1"/>
      <c r="BW167" s="5"/>
      <c r="BX167" s="5"/>
      <c r="BY167" s="5"/>
      <c r="BZ167" s="1"/>
      <c r="CA167" s="5"/>
      <c r="CB167" s="1"/>
      <c r="CC167" s="5"/>
      <c r="CD167" s="5"/>
      <c r="CE167" s="5"/>
      <c r="CF167" s="1"/>
      <c r="CG167" s="5"/>
      <c r="CH167" s="1"/>
      <c r="CI167" s="5"/>
      <c r="CJ167" s="5"/>
      <c r="CK167" s="5"/>
      <c r="CL167" s="1"/>
      <c r="CM167" s="5"/>
      <c r="CN167" s="1"/>
      <c r="CO167" s="5"/>
      <c r="CP167" s="5"/>
      <c r="CQ167" s="5"/>
      <c r="CR167" s="1"/>
      <c r="CS167" s="5"/>
      <c r="CT167" s="1"/>
      <c r="CU167" s="5"/>
      <c r="CV167" s="5">
        <v>4.5642098347331297</v>
      </c>
      <c r="CW167" s="5">
        <v>3.6325522893524802</v>
      </c>
      <c r="CX167" s="1">
        <v>0.79587758251366003</v>
      </c>
      <c r="CY167" s="5">
        <v>2.37197602275806</v>
      </c>
      <c r="CZ167" s="1">
        <v>0.51969039738435896</v>
      </c>
      <c r="DA167" s="5">
        <v>1.1666666666666701</v>
      </c>
      <c r="DB167" s="5">
        <v>332.18575536000401</v>
      </c>
      <c r="DC167" s="5">
        <v>177.936977566959</v>
      </c>
      <c r="DD167" s="1">
        <v>0.53565505051268902</v>
      </c>
      <c r="DE167" s="5">
        <v>117.96900951633</v>
      </c>
      <c r="DF167" s="1">
        <v>0.35512964542528802</v>
      </c>
      <c r="DG167" s="5">
        <v>59.015053763440903</v>
      </c>
      <c r="DH167" s="5">
        <v>290.11829029128302</v>
      </c>
      <c r="DI167" s="5">
        <v>173.29766214187501</v>
      </c>
      <c r="DJ167" s="1">
        <v>0.59733449403648797</v>
      </c>
      <c r="DK167" s="5">
        <v>111.248449430641</v>
      </c>
      <c r="DL167" s="1">
        <v>0.38345893090347999</v>
      </c>
      <c r="DM167" s="5">
        <v>60.496543778801801</v>
      </c>
      <c r="DN167" s="5">
        <v>273.37515273112899</v>
      </c>
      <c r="DO167" s="5">
        <v>175.86650286559399</v>
      </c>
      <c r="DP167" s="1">
        <v>0.64331560900329099</v>
      </c>
      <c r="DQ167" s="5">
        <v>37.774943662613097</v>
      </c>
      <c r="DR167" s="1">
        <v>0.13817987218379599</v>
      </c>
      <c r="DS167" s="5">
        <v>52.663978494623699</v>
      </c>
      <c r="DT167" s="5">
        <v>211.69918187456801</v>
      </c>
      <c r="DU167" s="5">
        <v>98.185463826132306</v>
      </c>
      <c r="DV167" s="1">
        <v>0.46379708677526899</v>
      </c>
      <c r="DW167" s="5">
        <v>114.54410557857599</v>
      </c>
      <c r="DX167" s="1">
        <v>0.54107013812856397</v>
      </c>
      <c r="DY167" s="5">
        <v>55.443010752688203</v>
      </c>
      <c r="DZ167" s="5">
        <v>595.20106752614902</v>
      </c>
      <c r="EA167" s="5">
        <v>433.22135818862</v>
      </c>
      <c r="EB167" s="1">
        <v>0.72785715924406802</v>
      </c>
      <c r="EC167" s="5">
        <v>263.96164331687498</v>
      </c>
      <c r="ED167" s="1">
        <v>0.44348314833168301</v>
      </c>
      <c r="EE167" s="5">
        <v>100.40967741935501</v>
      </c>
      <c r="EF167" s="5">
        <v>104.637083085274</v>
      </c>
      <c r="EG167" s="5">
        <v>87.289793276720204</v>
      </c>
      <c r="EH167" s="1">
        <v>0.83421470384054697</v>
      </c>
      <c r="EI167" s="5">
        <v>39.101902384433899</v>
      </c>
      <c r="EJ167" s="1">
        <v>0.37369067668455502</v>
      </c>
      <c r="EK167" s="5">
        <v>14.2315668202765</v>
      </c>
      <c r="EL167" s="5">
        <v>107.18419792295801</v>
      </c>
      <c r="EM167" s="5">
        <v>71.4266403674266</v>
      </c>
      <c r="EN167" s="1">
        <v>0.66639151807402297</v>
      </c>
      <c r="EO167" s="5">
        <v>66.223880744554094</v>
      </c>
      <c r="EP167" s="1">
        <v>0.61785115742671803</v>
      </c>
      <c r="EQ167" s="5">
        <v>9</v>
      </c>
      <c r="ER167" s="5">
        <v>88.675613622200203</v>
      </c>
      <c r="ES167" s="5">
        <v>31.904790198907499</v>
      </c>
      <c r="ET167" s="1">
        <v>0.35979215587767899</v>
      </c>
      <c r="EU167" s="5">
        <v>119.940539450071</v>
      </c>
      <c r="EV167" s="1">
        <v>1.35257636852759</v>
      </c>
      <c r="EW167" s="5">
        <v>8.5483870967741904</v>
      </c>
      <c r="EX167" s="5">
        <v>59.035418628851197</v>
      </c>
      <c r="EY167" s="5">
        <v>15.795185191577801</v>
      </c>
      <c r="EZ167" s="1">
        <v>0.26755438613690902</v>
      </c>
      <c r="FA167" s="5">
        <v>9.5184045422196597</v>
      </c>
      <c r="FB167" s="1">
        <v>0.16123210037792299</v>
      </c>
      <c r="FC167" s="5">
        <v>6</v>
      </c>
      <c r="FD167" s="4">
        <v>0</v>
      </c>
      <c r="FE167" s="4">
        <v>0</v>
      </c>
      <c r="FF167" s="1"/>
      <c r="FG167" s="4">
        <v>0</v>
      </c>
      <c r="FH167" s="1"/>
      <c r="FI167" s="4">
        <v>0</v>
      </c>
      <c r="FJ167" s="4">
        <v>0</v>
      </c>
      <c r="FK167" s="4">
        <v>0</v>
      </c>
      <c r="FL167" s="1"/>
      <c r="FM167" s="4">
        <v>0</v>
      </c>
      <c r="FN167" s="1"/>
      <c r="FO167" s="4">
        <v>0</v>
      </c>
      <c r="FP167" s="4">
        <v>4.5642098347331297</v>
      </c>
      <c r="FQ167" s="4">
        <v>3.6325522893524802</v>
      </c>
      <c r="FR167" s="1">
        <v>0.79587758251366003</v>
      </c>
      <c r="FS167" s="4">
        <v>2.37197602275806</v>
      </c>
      <c r="FT167" s="1">
        <v>0.51969039738435896</v>
      </c>
      <c r="FU167" s="4">
        <v>1.1666666666666701</v>
      </c>
      <c r="FV167" s="4">
        <v>622.30404565128799</v>
      </c>
      <c r="FW167" s="4">
        <v>351.23463970883301</v>
      </c>
      <c r="FX167" s="1">
        <v>0.56441002137667295</v>
      </c>
      <c r="FY167" s="4">
        <v>229.21745894697099</v>
      </c>
      <c r="FZ167" s="1">
        <v>0.368336764880064</v>
      </c>
      <c r="GA167" s="4">
        <v>119.511597542243</v>
      </c>
      <c r="GB167" s="4">
        <v>485.07433460569598</v>
      </c>
      <c r="GC167" s="4">
        <v>274.05196669172602</v>
      </c>
      <c r="GD167" s="1">
        <v>0.56496901019200596</v>
      </c>
      <c r="GE167" s="4">
        <v>152.31904924118899</v>
      </c>
      <c r="GF167" s="1">
        <v>0.31401176762939897</v>
      </c>
      <c r="GG167" s="4">
        <v>108.106989247312</v>
      </c>
      <c r="GH167" s="4">
        <v>699.83815061142298</v>
      </c>
      <c r="GI167" s="4">
        <v>520.51115146534005</v>
      </c>
      <c r="GJ167" s="1">
        <v>0.74375932636794395</v>
      </c>
      <c r="GK167" s="4">
        <v>303.06354570130901</v>
      </c>
      <c r="GL167" s="1">
        <v>0.43304804894750798</v>
      </c>
      <c r="GM167" s="4">
        <v>114.64124423963101</v>
      </c>
      <c r="GN167" s="4">
        <v>195.85981154515801</v>
      </c>
      <c r="GO167" s="4">
        <v>103.33143056633401</v>
      </c>
      <c r="GP167" s="1">
        <v>0.52757852543174499</v>
      </c>
      <c r="GQ167" s="4">
        <v>186.164420194625</v>
      </c>
      <c r="GR167" s="1">
        <v>0.950498311654418</v>
      </c>
      <c r="GS167" s="4">
        <v>17.548387096774199</v>
      </c>
      <c r="GT167" s="4">
        <v>59.035418628851197</v>
      </c>
      <c r="GU167" s="4">
        <v>15.795185191577801</v>
      </c>
      <c r="GV167" s="1">
        <v>0.26755438613690902</v>
      </c>
      <c r="GW167" s="4">
        <v>9.5184045422196597</v>
      </c>
      <c r="GX167" s="1">
        <v>0.16123210037792299</v>
      </c>
      <c r="GY167" s="4">
        <v>6</v>
      </c>
    </row>
    <row r="168" spans="1:207" s="8" customFormat="1" x14ac:dyDescent="0.25">
      <c r="A168" s="4" t="s">
        <v>220</v>
      </c>
      <c r="B168" s="4" t="s">
        <v>529</v>
      </c>
      <c r="C168" s="4" t="s">
        <v>530</v>
      </c>
      <c r="D168" s="30" t="s">
        <v>223</v>
      </c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>
        <v>227.78349367978001</v>
      </c>
      <c r="V168" s="5">
        <v>428.23371362763601</v>
      </c>
      <c r="W168" s="5">
        <v>395.53028433411902</v>
      </c>
      <c r="X168" s="5">
        <v>280.980242723993</v>
      </c>
      <c r="Y168" s="5">
        <v>47.7220463939097</v>
      </c>
      <c r="Z168" s="5">
        <v>19.7001600193475</v>
      </c>
      <c r="AA168" s="5">
        <v>21.4508903462084</v>
      </c>
      <c r="AB168" s="5">
        <v>14.785773083618301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227.78349367978001</v>
      </c>
      <c r="AK168" s="5">
        <v>823.76399796175497</v>
      </c>
      <c r="AL168" s="5">
        <v>328.70228911790201</v>
      </c>
      <c r="AM168" s="5">
        <v>41.151050365555903</v>
      </c>
      <c r="AN168" s="5">
        <v>14.785773083618301</v>
      </c>
      <c r="AO168" s="5"/>
      <c r="AP168" s="5"/>
      <c r="AQ168" s="5"/>
      <c r="AR168" s="5">
        <v>227.78349367978001</v>
      </c>
      <c r="AS168" s="5">
        <v>1152.4662870796601</v>
      </c>
      <c r="AT168" s="5">
        <v>55.936823449174199</v>
      </c>
      <c r="AU168" s="5">
        <f t="shared" si="30"/>
        <v>0</v>
      </c>
      <c r="AV168" s="5">
        <f t="shared" si="30"/>
        <v>227.78349367978001</v>
      </c>
      <c r="AW168" s="5">
        <f t="shared" si="31"/>
        <v>924.6827933998801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227.78349367978001</v>
      </c>
      <c r="BG168" s="5">
        <v>200.450219947855</v>
      </c>
      <c r="BH168" s="5">
        <v>-32.7034292935165</v>
      </c>
      <c r="BI168" s="5">
        <v>-114.550041610127</v>
      </c>
      <c r="BJ168" s="5">
        <v>-233.258196330083</v>
      </c>
      <c r="BK168" s="5">
        <v>-28.021886374562101</v>
      </c>
      <c r="BL168" s="6">
        <v>1.75073032686088</v>
      </c>
      <c r="BM168" s="5" t="s">
        <v>344</v>
      </c>
      <c r="BN168" s="4" t="s">
        <v>344</v>
      </c>
      <c r="BO168" s="7">
        <v>354</v>
      </c>
      <c r="BP168" s="7">
        <v>150</v>
      </c>
      <c r="BQ168" s="4" t="s">
        <v>249</v>
      </c>
      <c r="BR168" s="5"/>
      <c r="BS168" s="5"/>
      <c r="BT168" s="1"/>
      <c r="BU168" s="5"/>
      <c r="BV168" s="1"/>
      <c r="BW168" s="5"/>
      <c r="BX168" s="5"/>
      <c r="BY168" s="5"/>
      <c r="BZ168" s="1"/>
      <c r="CA168" s="5"/>
      <c r="CB168" s="1"/>
      <c r="CC168" s="5"/>
      <c r="CD168" s="5"/>
      <c r="CE168" s="5"/>
      <c r="CF168" s="1"/>
      <c r="CG168" s="5"/>
      <c r="CH168" s="1"/>
      <c r="CI168" s="5"/>
      <c r="CJ168" s="5"/>
      <c r="CK168" s="5"/>
      <c r="CL168" s="1"/>
      <c r="CM168" s="5"/>
      <c r="CN168" s="1"/>
      <c r="CO168" s="5"/>
      <c r="CP168" s="5"/>
      <c r="CQ168" s="5"/>
      <c r="CR168" s="1"/>
      <c r="CS168" s="5"/>
      <c r="CT168" s="1"/>
      <c r="CU168" s="5"/>
      <c r="CV168" s="5"/>
      <c r="CW168" s="5"/>
      <c r="CX168" s="1"/>
      <c r="CY168" s="5"/>
      <c r="CZ168" s="1"/>
      <c r="DA168" s="5"/>
      <c r="DB168" s="5"/>
      <c r="DC168" s="5"/>
      <c r="DD168" s="1"/>
      <c r="DE168" s="5"/>
      <c r="DF168" s="1"/>
      <c r="DG168" s="5"/>
      <c r="DH168" s="5">
        <v>227.78349367978001</v>
      </c>
      <c r="DI168" s="5">
        <v>92.913877021718903</v>
      </c>
      <c r="DJ168" s="1">
        <v>0.40790434601173498</v>
      </c>
      <c r="DK168" s="5">
        <v>84.4555836988919</v>
      </c>
      <c r="DL168" s="1">
        <v>0.37077130715020201</v>
      </c>
      <c r="DM168" s="5">
        <v>9.9412442396313292</v>
      </c>
      <c r="DN168" s="5">
        <v>428.23371362763601</v>
      </c>
      <c r="DO168" s="5">
        <v>153.19460706683901</v>
      </c>
      <c r="DP168" s="1">
        <v>0.35773597965723802</v>
      </c>
      <c r="DQ168" s="5">
        <v>124.09220823134299</v>
      </c>
      <c r="DR168" s="1">
        <v>0.28977683046049502</v>
      </c>
      <c r="DS168" s="5">
        <v>31.062365591397899</v>
      </c>
      <c r="DT168" s="5">
        <v>395.53028433411902</v>
      </c>
      <c r="DU168" s="5">
        <v>272.38663001104999</v>
      </c>
      <c r="DV168" s="1">
        <v>0.68866188203418199</v>
      </c>
      <c r="DW168" s="5">
        <v>244.35564620973099</v>
      </c>
      <c r="DX168" s="1">
        <v>0.61779250764857896</v>
      </c>
      <c r="DY168" s="5">
        <v>30.2258064516129</v>
      </c>
      <c r="DZ168" s="5">
        <v>280.980242723993</v>
      </c>
      <c r="EA168" s="5">
        <v>179.49787907915299</v>
      </c>
      <c r="EB168" s="1">
        <v>0.63882740415835604</v>
      </c>
      <c r="EC168" s="5">
        <v>156.44894040249901</v>
      </c>
      <c r="ED168" s="1">
        <v>0.556796943748741</v>
      </c>
      <c r="EE168" s="5">
        <v>25.296774193548401</v>
      </c>
      <c r="EF168" s="5">
        <v>47.7220463939097</v>
      </c>
      <c r="EG168" s="5">
        <v>39.226434995868701</v>
      </c>
      <c r="EH168" s="1">
        <v>0.821977219335566</v>
      </c>
      <c r="EI168" s="5">
        <v>35.439336661870001</v>
      </c>
      <c r="EJ168" s="1">
        <v>0.74261980237278302</v>
      </c>
      <c r="EK168" s="5">
        <v>3.5322580645161299</v>
      </c>
      <c r="EL168" s="5">
        <v>19.7001600193475</v>
      </c>
      <c r="EM168" s="5">
        <v>16.732031370779001</v>
      </c>
      <c r="EN168" s="1">
        <v>0.84933479496341302</v>
      </c>
      <c r="EO168" s="5">
        <v>16.953369462621499</v>
      </c>
      <c r="EP168" s="1">
        <v>0.86057013983498498</v>
      </c>
      <c r="EQ168" s="5">
        <v>3</v>
      </c>
      <c r="ER168" s="5">
        <v>21.4508903462084</v>
      </c>
      <c r="ES168" s="5">
        <v>18.259205879897301</v>
      </c>
      <c r="ET168" s="1">
        <v>0.851209697369262</v>
      </c>
      <c r="EU168" s="5">
        <v>17.694855039846399</v>
      </c>
      <c r="EV168" s="1">
        <v>0.82490072692829097</v>
      </c>
      <c r="EW168" s="5">
        <v>3</v>
      </c>
      <c r="EX168" s="5">
        <v>14.785773083618301</v>
      </c>
      <c r="EY168" s="5">
        <v>12.515773217933001</v>
      </c>
      <c r="EZ168" s="1">
        <v>0.84647404955779304</v>
      </c>
      <c r="FA168" s="5">
        <v>11.388851934342</v>
      </c>
      <c r="FB168" s="1">
        <v>0.77025745423890901</v>
      </c>
      <c r="FC168" s="5">
        <v>2</v>
      </c>
      <c r="FD168" s="4">
        <v>0</v>
      </c>
      <c r="FE168" s="4">
        <v>0</v>
      </c>
      <c r="FF168" s="1"/>
      <c r="FG168" s="4">
        <v>0</v>
      </c>
      <c r="FH168" s="1"/>
      <c r="FI168" s="4">
        <v>0</v>
      </c>
      <c r="FJ168" s="4">
        <v>0</v>
      </c>
      <c r="FK168" s="4">
        <v>0</v>
      </c>
      <c r="FL168" s="1"/>
      <c r="FM168" s="4">
        <v>0</v>
      </c>
      <c r="FN168" s="1"/>
      <c r="FO168" s="4">
        <v>0</v>
      </c>
      <c r="FP168" s="4">
        <v>0</v>
      </c>
      <c r="FQ168" s="4">
        <v>0</v>
      </c>
      <c r="FR168" s="1"/>
      <c r="FS168" s="4">
        <v>0</v>
      </c>
      <c r="FT168" s="1"/>
      <c r="FU168" s="4">
        <v>0</v>
      </c>
      <c r="FV168" s="4">
        <v>227.78349367978001</v>
      </c>
      <c r="FW168" s="4">
        <v>92.913877021718903</v>
      </c>
      <c r="FX168" s="1">
        <v>0.40790434601173498</v>
      </c>
      <c r="FY168" s="4">
        <v>84.4555836988919</v>
      </c>
      <c r="FZ168" s="1">
        <v>0.37077130715020201</v>
      </c>
      <c r="GA168" s="4">
        <v>9.9412442396313292</v>
      </c>
      <c r="GB168" s="4">
        <v>823.76399796175497</v>
      </c>
      <c r="GC168" s="4">
        <v>425.581237077889</v>
      </c>
      <c r="GD168" s="1">
        <v>0.51663005196987</v>
      </c>
      <c r="GE168" s="4">
        <v>368.44785444107401</v>
      </c>
      <c r="GF168" s="1">
        <v>0.44727355814617697</v>
      </c>
      <c r="GG168" s="4">
        <v>61.288172043010803</v>
      </c>
      <c r="GH168" s="4">
        <v>328.70228911790201</v>
      </c>
      <c r="GI168" s="4">
        <v>218.72431407502199</v>
      </c>
      <c r="GJ168" s="1">
        <v>0.66541767829480403</v>
      </c>
      <c r="GK168" s="4">
        <v>191.88827706436899</v>
      </c>
      <c r="GL168" s="1">
        <v>0.58377529885573798</v>
      </c>
      <c r="GM168" s="4">
        <v>28.829032258064501</v>
      </c>
      <c r="GN168" s="4">
        <v>41.151050365555903</v>
      </c>
      <c r="GO168" s="4">
        <v>34.9912372506762</v>
      </c>
      <c r="GP168" s="1">
        <v>0.850312129091228</v>
      </c>
      <c r="GQ168" s="4">
        <v>34.648224502467897</v>
      </c>
      <c r="GR168" s="1">
        <v>0.84197667361290396</v>
      </c>
      <c r="GS168" s="4">
        <v>6</v>
      </c>
      <c r="GT168" s="4">
        <v>14.785773083618301</v>
      </c>
      <c r="GU168" s="4">
        <v>12.515773217933001</v>
      </c>
      <c r="GV168" s="1">
        <v>0.84647404955779304</v>
      </c>
      <c r="GW168" s="4">
        <v>11.388851934342</v>
      </c>
      <c r="GX168" s="1">
        <v>0.77025745423890901</v>
      </c>
      <c r="GY168" s="4">
        <v>2</v>
      </c>
    </row>
    <row r="169" spans="1:207" s="8" customFormat="1" x14ac:dyDescent="0.25">
      <c r="A169" s="4" t="s">
        <v>220</v>
      </c>
      <c r="B169" s="4" t="s">
        <v>531</v>
      </c>
      <c r="C169" s="4" t="s">
        <v>532</v>
      </c>
      <c r="D169" s="30" t="s">
        <v>264</v>
      </c>
      <c r="E169" s="4"/>
      <c r="F169" s="5">
        <v>326.96769026706397</v>
      </c>
      <c r="G169" s="5">
        <v>317.14563885368102</v>
      </c>
      <c r="H169" s="5">
        <v>240.20923187641901</v>
      </c>
      <c r="I169" s="5">
        <v>324.06546620757598</v>
      </c>
      <c r="J169" s="5">
        <v>281.123608181409</v>
      </c>
      <c r="K169" s="5">
        <v>311.516453514322</v>
      </c>
      <c r="L169" s="5">
        <v>229.16076362262601</v>
      </c>
      <c r="M169" s="5">
        <v>217.10549096968401</v>
      </c>
      <c r="N169" s="5">
        <v>201.32002554119799</v>
      </c>
      <c r="O169" s="5">
        <v>676.30776780153701</v>
      </c>
      <c r="P169" s="5">
        <v>785.35901625608994</v>
      </c>
      <c r="Q169" s="5">
        <v>760.54675221480898</v>
      </c>
      <c r="R169" s="5">
        <v>346.25948736064203</v>
      </c>
      <c r="S169" s="5">
        <v>674.38327016730796</v>
      </c>
      <c r="T169" s="5">
        <v>761.13165475629899</v>
      </c>
      <c r="U169" s="5">
        <v>688.86294694457899</v>
      </c>
      <c r="V169" s="5">
        <v>188.62797793639601</v>
      </c>
      <c r="W169" s="5">
        <v>155.177913048519</v>
      </c>
      <c r="X169" s="5">
        <v>343.05133156186997</v>
      </c>
      <c r="Y169" s="5">
        <v>457.39413056034198</v>
      </c>
      <c r="Z169" s="5">
        <v>565.42133855748602</v>
      </c>
      <c r="AA169" s="5">
        <v>393.23856397254798</v>
      </c>
      <c r="AB169" s="5">
        <v>398.92339543758999</v>
      </c>
      <c r="AC169" s="5">
        <v>644.11332912074499</v>
      </c>
      <c r="AD169" s="5">
        <v>564.27469808399496</v>
      </c>
      <c r="AE169" s="5">
        <v>592.64006169573099</v>
      </c>
      <c r="AF169" s="5">
        <v>446.26625459231099</v>
      </c>
      <c r="AG169" s="5">
        <v>877.627793342735</v>
      </c>
      <c r="AH169" s="5">
        <v>1545.9057684709001</v>
      </c>
      <c r="AI169" s="5">
        <v>1020.64275752795</v>
      </c>
      <c r="AJ169" s="5">
        <v>1449.9946017008799</v>
      </c>
      <c r="AK169" s="5">
        <v>343.805890984916</v>
      </c>
      <c r="AL169" s="5">
        <v>800.44546212221201</v>
      </c>
      <c r="AM169" s="5">
        <v>958.65990253003497</v>
      </c>
      <c r="AN169" s="5">
        <v>398.92339543758999</v>
      </c>
      <c r="AO169" s="5">
        <v>1208.38802720474</v>
      </c>
      <c r="AP169" s="5">
        <v>1038.90631628804</v>
      </c>
      <c r="AQ169" s="5">
        <v>2423.5335618136301</v>
      </c>
      <c r="AR169" s="5">
        <v>2470.6373592288301</v>
      </c>
      <c r="AS169" s="5">
        <v>1144.2513531071299</v>
      </c>
      <c r="AT169" s="5">
        <v>1357.58329796762</v>
      </c>
      <c r="AU169" s="5">
        <f t="shared" si="30"/>
        <v>1384.6272455255901</v>
      </c>
      <c r="AV169" s="5">
        <f t="shared" si="30"/>
        <v>47.103797415200006</v>
      </c>
      <c r="AW169" s="5">
        <f t="shared" si="31"/>
        <v>-1326.3860061217001</v>
      </c>
      <c r="AX169" s="5">
        <v>-12.055272652942</v>
      </c>
      <c r="AY169" s="5">
        <v>-15.785465428486599</v>
      </c>
      <c r="AZ169" s="5">
        <v>474.98774226033999</v>
      </c>
      <c r="BA169" s="5">
        <v>109.051248454553</v>
      </c>
      <c r="BB169" s="5">
        <v>-24.8122640412819</v>
      </c>
      <c r="BC169" s="5">
        <v>-414.28726485416598</v>
      </c>
      <c r="BD169" s="5">
        <v>328.12378280666599</v>
      </c>
      <c r="BE169" s="5">
        <v>86.748384588991499</v>
      </c>
      <c r="BF169" s="5">
        <v>-72.268707811720702</v>
      </c>
      <c r="BG169" s="5">
        <v>-500.23496900818202</v>
      </c>
      <c r="BH169" s="5">
        <v>-33.450064887877197</v>
      </c>
      <c r="BI169" s="5">
        <v>187.873418513351</v>
      </c>
      <c r="BJ169" s="5">
        <v>114.34279899847201</v>
      </c>
      <c r="BK169" s="5">
        <v>108.027207997145</v>
      </c>
      <c r="BL169" s="6">
        <v>-172.18277458493799</v>
      </c>
      <c r="BM169" s="5" t="s">
        <v>344</v>
      </c>
      <c r="BN169" s="4" t="s">
        <v>344</v>
      </c>
      <c r="BO169" s="7">
        <v>368</v>
      </c>
      <c r="BP169" s="7">
        <v>151</v>
      </c>
      <c r="BQ169" s="4" t="s">
        <v>249</v>
      </c>
      <c r="BR169" s="5">
        <v>201.32002554119799</v>
      </c>
      <c r="BS169" s="5">
        <v>123.03804218894101</v>
      </c>
      <c r="BT169" s="1">
        <v>0.611156499996383</v>
      </c>
      <c r="BU169" s="5">
        <v>56.177878759587401</v>
      </c>
      <c r="BV169" s="1">
        <v>0.27904764371337298</v>
      </c>
      <c r="BW169" s="5">
        <v>69.473118279569903</v>
      </c>
      <c r="BX169" s="5">
        <v>676.30776780153701</v>
      </c>
      <c r="BY169" s="5">
        <v>430.77302030098701</v>
      </c>
      <c r="BZ169" s="1">
        <v>0.636948207324742</v>
      </c>
      <c r="CA169" s="5">
        <v>277.65673432129302</v>
      </c>
      <c r="CB169" s="1">
        <v>0.410547900734405</v>
      </c>
      <c r="CC169" s="5">
        <v>150.97795698924699</v>
      </c>
      <c r="CD169" s="5">
        <v>785.35901625608994</v>
      </c>
      <c r="CE169" s="5">
        <v>305.271311278459</v>
      </c>
      <c r="CF169" s="1">
        <v>0.38870287977812701</v>
      </c>
      <c r="CG169" s="5">
        <v>118.787838052897</v>
      </c>
      <c r="CH169" s="1">
        <v>0.151252911845559</v>
      </c>
      <c r="CI169" s="5">
        <v>190.498924731183</v>
      </c>
      <c r="CJ169" s="5">
        <v>760.54675221480898</v>
      </c>
      <c r="CK169" s="5">
        <v>221.13271931294801</v>
      </c>
      <c r="CL169" s="1">
        <v>0.29075493211821901</v>
      </c>
      <c r="CM169" s="5">
        <v>46.546818483630901</v>
      </c>
      <c r="CN169" s="1">
        <v>6.1201784568904703E-2</v>
      </c>
      <c r="CO169" s="5">
        <v>201.966359447005</v>
      </c>
      <c r="CP169" s="5">
        <v>346.25948736064203</v>
      </c>
      <c r="CQ169" s="5">
        <v>-177.74877410140601</v>
      </c>
      <c r="CR169" s="1">
        <v>-0.513339794546262</v>
      </c>
      <c r="CS169" s="5">
        <v>-352.825753827239</v>
      </c>
      <c r="CT169" s="1">
        <v>-1.0189634268699701</v>
      </c>
      <c r="CU169" s="5">
        <v>214.12365591397801</v>
      </c>
      <c r="CV169" s="5">
        <v>674.38327016730796</v>
      </c>
      <c r="CW169" s="5">
        <v>148.749379144286</v>
      </c>
      <c r="CX169" s="1">
        <v>0.220570980515846</v>
      </c>
      <c r="CY169" s="5">
        <v>-26.542429216798201</v>
      </c>
      <c r="CZ169" s="1">
        <v>-3.9358077803758801E-2</v>
      </c>
      <c r="DA169" s="5">
        <v>200.675806451613</v>
      </c>
      <c r="DB169" s="5">
        <v>761.13165475629899</v>
      </c>
      <c r="DC169" s="5">
        <v>189.92904164285699</v>
      </c>
      <c r="DD169" s="1">
        <v>0.249535071174604</v>
      </c>
      <c r="DE169" s="5">
        <v>9.9171022724111406</v>
      </c>
      <c r="DF169" s="1">
        <v>1.30294177235165E-2</v>
      </c>
      <c r="DG169" s="5">
        <v>180.55268817204299</v>
      </c>
      <c r="DH169" s="5">
        <v>688.86294694457899</v>
      </c>
      <c r="DI169" s="5">
        <v>244.76059085217099</v>
      </c>
      <c r="DJ169" s="1">
        <v>0.35531101206386001</v>
      </c>
      <c r="DK169" s="5">
        <v>106.94019163862301</v>
      </c>
      <c r="DL169" s="1">
        <v>0.15524160809192999</v>
      </c>
      <c r="DM169" s="5">
        <v>153.49078341013799</v>
      </c>
      <c r="DN169" s="5">
        <v>188.715227545331</v>
      </c>
      <c r="DO169" s="5">
        <v>169.97736362784599</v>
      </c>
      <c r="DP169" s="1">
        <v>0.90070825676754795</v>
      </c>
      <c r="DQ169" s="5">
        <v>141.52010779554601</v>
      </c>
      <c r="DR169" s="1">
        <v>0.74991355830865203</v>
      </c>
      <c r="DS169" s="5">
        <v>29.710752688172001</v>
      </c>
      <c r="DT169" s="5">
        <v>155.23963926017001</v>
      </c>
      <c r="DU169" s="5">
        <v>99.4452814333699</v>
      </c>
      <c r="DV169" s="1">
        <v>0.64059206725356399</v>
      </c>
      <c r="DW169" s="5">
        <v>66.627268989991194</v>
      </c>
      <c r="DX169" s="1">
        <v>0.42918979525795498</v>
      </c>
      <c r="DY169" s="5">
        <v>41.322580645161302</v>
      </c>
      <c r="DZ169" s="5">
        <v>343.04801079015198</v>
      </c>
      <c r="EA169" s="5">
        <v>250.68956937554699</v>
      </c>
      <c r="EB169" s="1">
        <v>0.730771091772625</v>
      </c>
      <c r="EC169" s="5">
        <v>184.698432039479</v>
      </c>
      <c r="ED169" s="1">
        <v>0.53840403159329897</v>
      </c>
      <c r="EE169" s="5">
        <v>68.434408602150498</v>
      </c>
      <c r="EF169" s="5">
        <v>457.38497817682401</v>
      </c>
      <c r="EG169" s="5">
        <v>262.27204275595898</v>
      </c>
      <c r="EH169" s="1">
        <v>0.57341638940876005</v>
      </c>
      <c r="EI169" s="5">
        <v>182.39871566820599</v>
      </c>
      <c r="EJ169" s="1">
        <v>0.39878597761400802</v>
      </c>
      <c r="EK169" s="5">
        <v>85.397235023041503</v>
      </c>
      <c r="EL169" s="5">
        <v>565.42109329791197</v>
      </c>
      <c r="EM169" s="5">
        <v>245.42085962665499</v>
      </c>
      <c r="EN169" s="1">
        <v>0.434049706556218</v>
      </c>
      <c r="EO169" s="5">
        <v>132.45244579625799</v>
      </c>
      <c r="EP169" s="1">
        <v>0.23425451820997101</v>
      </c>
      <c r="EQ169" s="5">
        <v>114.93623655914</v>
      </c>
      <c r="ER169" s="5">
        <v>393.23290409715202</v>
      </c>
      <c r="ES169" s="5">
        <v>232.442055189874</v>
      </c>
      <c r="ET169" s="1">
        <v>0.59110530367124903</v>
      </c>
      <c r="EU169" s="5">
        <v>157.91084140537299</v>
      </c>
      <c r="EV169" s="1">
        <v>0.40157077335105001</v>
      </c>
      <c r="EW169" s="5">
        <v>74.767419354838694</v>
      </c>
      <c r="EX169" s="5">
        <v>398.89671762527598</v>
      </c>
      <c r="EY169" s="5">
        <v>225.42281329916699</v>
      </c>
      <c r="EZ169" s="1">
        <v>0.56511573883375299</v>
      </c>
      <c r="FA169" s="5">
        <v>114.933664750017</v>
      </c>
      <c r="FB169" s="1">
        <v>0.28812888066425701</v>
      </c>
      <c r="FC169" s="5">
        <v>99.670967741935499</v>
      </c>
      <c r="FD169" s="4">
        <v>877.627793342735</v>
      </c>
      <c r="FE169" s="4">
        <v>553.81106248992796</v>
      </c>
      <c r="FF169" s="1">
        <v>0.63103181860336899</v>
      </c>
      <c r="FG169" s="4">
        <v>333.83461308087999</v>
      </c>
      <c r="FH169" s="1">
        <v>0.380382909034091</v>
      </c>
      <c r="FI169" s="4">
        <v>220.45107526881699</v>
      </c>
      <c r="FJ169" s="4">
        <v>1545.9057684709001</v>
      </c>
      <c r="FK169" s="4">
        <v>526.40403059140795</v>
      </c>
      <c r="FL169" s="1">
        <v>0.34051495332221299</v>
      </c>
      <c r="FM169" s="4">
        <v>165.334656536528</v>
      </c>
      <c r="FN169" s="1">
        <v>0.106950022380773</v>
      </c>
      <c r="FO169" s="4">
        <v>392.46528417818701</v>
      </c>
      <c r="FP169" s="4">
        <v>1020.64275752795</v>
      </c>
      <c r="FQ169" s="4">
        <v>-28.999394957120401</v>
      </c>
      <c r="FR169" s="1">
        <v>-2.8412874870496801E-2</v>
      </c>
      <c r="FS169" s="4">
        <v>-379.36818304403698</v>
      </c>
      <c r="FT169" s="1">
        <v>-0.37169536573490902</v>
      </c>
      <c r="FU169" s="4">
        <v>414.79946236559101</v>
      </c>
      <c r="FV169" s="4">
        <v>1449.9946017008799</v>
      </c>
      <c r="FW169" s="4">
        <v>434.68963249502798</v>
      </c>
      <c r="FX169" s="1">
        <v>0.29978706954158801</v>
      </c>
      <c r="FY169" s="4">
        <v>116.85729391103401</v>
      </c>
      <c r="FZ169" s="1">
        <v>8.0591537219488502E-2</v>
      </c>
      <c r="GA169" s="4">
        <v>334.04347158218098</v>
      </c>
      <c r="GB169" s="4">
        <v>343.95486680550101</v>
      </c>
      <c r="GC169" s="4">
        <v>269.42264506121597</v>
      </c>
      <c r="GD169" s="1">
        <v>0.783308134475587</v>
      </c>
      <c r="GE169" s="4">
        <v>208.14737678553701</v>
      </c>
      <c r="GF169" s="1">
        <v>0.60515898123122103</v>
      </c>
      <c r="GG169" s="4">
        <v>71.033333333333303</v>
      </c>
      <c r="GH169" s="4">
        <v>800.43298896697604</v>
      </c>
      <c r="GI169" s="4">
        <v>512.96161213150503</v>
      </c>
      <c r="GJ169" s="1">
        <v>0.640855161146624</v>
      </c>
      <c r="GK169" s="4">
        <v>367.097147707685</v>
      </c>
      <c r="GL169" s="1">
        <v>0.458623211146575</v>
      </c>
      <c r="GM169" s="4">
        <v>153.83164362519199</v>
      </c>
      <c r="GN169" s="4">
        <v>958.65399739506302</v>
      </c>
      <c r="GO169" s="4">
        <v>477.86291481652898</v>
      </c>
      <c r="GP169" s="1">
        <v>0.49847277131793</v>
      </c>
      <c r="GQ169" s="4">
        <v>290.36328720162999</v>
      </c>
      <c r="GR169" s="1">
        <v>0.30288643033944501</v>
      </c>
      <c r="GS169" s="4">
        <v>189.703655913978</v>
      </c>
      <c r="GT169" s="4">
        <v>398.89671762527598</v>
      </c>
      <c r="GU169" s="4">
        <v>225.42281329916699</v>
      </c>
      <c r="GV169" s="1">
        <v>0.56511573883375299</v>
      </c>
      <c r="GW169" s="4">
        <v>114.933664750017</v>
      </c>
      <c r="GX169" s="1">
        <v>0.28812888066425701</v>
      </c>
      <c r="GY169" s="4">
        <v>99.670967741935499</v>
      </c>
    </row>
    <row r="170" spans="1:207" s="8" customFormat="1" x14ac:dyDescent="0.25">
      <c r="A170" s="4" t="s">
        <v>220</v>
      </c>
      <c r="B170" s="4" t="s">
        <v>533</v>
      </c>
      <c r="C170" s="4" t="s">
        <v>534</v>
      </c>
      <c r="D170" s="30" t="s">
        <v>239</v>
      </c>
      <c r="E170" s="4"/>
      <c r="F170" s="5">
        <v>134.333803486503</v>
      </c>
      <c r="G170" s="5">
        <v>135.03002612928199</v>
      </c>
      <c r="H170" s="5">
        <v>132.47675883579001</v>
      </c>
      <c r="I170" s="5">
        <v>138.437243147679</v>
      </c>
      <c r="J170" s="5">
        <v>108.928841630877</v>
      </c>
      <c r="K170" s="5">
        <v>145.549444307984</v>
      </c>
      <c r="L170" s="5">
        <v>489.43418359882003</v>
      </c>
      <c r="M170" s="5">
        <v>159.67711439708901</v>
      </c>
      <c r="N170" s="5">
        <v>125.145332036526</v>
      </c>
      <c r="O170" s="5">
        <v>112.81172766496</v>
      </c>
      <c r="P170" s="5">
        <v>454.04476453104797</v>
      </c>
      <c r="Q170" s="5">
        <v>513.16385627611396</v>
      </c>
      <c r="R170" s="5">
        <v>459.86462132696602</v>
      </c>
      <c r="S170" s="5">
        <v>604.03742322031803</v>
      </c>
      <c r="T170" s="5">
        <v>539.98482240685405</v>
      </c>
      <c r="U170" s="5">
        <v>406.289971061328</v>
      </c>
      <c r="V170" s="5">
        <v>276.81987146261298</v>
      </c>
      <c r="W170" s="5">
        <v>182.242283132387</v>
      </c>
      <c r="X170" s="5">
        <v>311.19425447445201</v>
      </c>
      <c r="Y170" s="5">
        <v>367.07281169344299</v>
      </c>
      <c r="Z170" s="5">
        <v>351.40571760474103</v>
      </c>
      <c r="AA170" s="5">
        <v>424.299775597321</v>
      </c>
      <c r="AB170" s="5">
        <v>136.65554819239301</v>
      </c>
      <c r="AC170" s="5">
        <v>269.36382961578602</v>
      </c>
      <c r="AD170" s="5">
        <v>270.91400198346901</v>
      </c>
      <c r="AE170" s="5">
        <v>254.47828593886101</v>
      </c>
      <c r="AF170" s="5">
        <v>649.11129799590901</v>
      </c>
      <c r="AG170" s="5">
        <v>237.957059701486</v>
      </c>
      <c r="AH170" s="5">
        <v>967.20862080716199</v>
      </c>
      <c r="AI170" s="5">
        <v>1063.90204454728</v>
      </c>
      <c r="AJ170" s="5">
        <v>946.274793468182</v>
      </c>
      <c r="AK170" s="5">
        <v>459.06215459499998</v>
      </c>
      <c r="AL170" s="5">
        <v>678.267066167895</v>
      </c>
      <c r="AM170" s="5">
        <v>775.70549320206203</v>
      </c>
      <c r="AN170" s="5">
        <v>136.65554819239301</v>
      </c>
      <c r="AO170" s="5">
        <v>540.27783159925502</v>
      </c>
      <c r="AP170" s="5">
        <v>903.58958393476996</v>
      </c>
      <c r="AQ170" s="5">
        <v>1205.16568050865</v>
      </c>
      <c r="AR170" s="5">
        <v>2010.1768380154699</v>
      </c>
      <c r="AS170" s="5">
        <v>1137.3292207628999</v>
      </c>
      <c r="AT170" s="5">
        <v>912.36104139445501</v>
      </c>
      <c r="AU170" s="5">
        <f t="shared" si="30"/>
        <v>301.57609657388002</v>
      </c>
      <c r="AV170" s="5">
        <f t="shared" si="30"/>
        <v>805.01115750681993</v>
      </c>
      <c r="AW170" s="5">
        <f t="shared" si="31"/>
        <v>-872.84761725256999</v>
      </c>
      <c r="AX170" s="5">
        <v>-329.75706920173099</v>
      </c>
      <c r="AY170" s="5">
        <v>-34.531782360562701</v>
      </c>
      <c r="AZ170" s="5">
        <v>-12.333604371566301</v>
      </c>
      <c r="BA170" s="5">
        <v>341.23303686608898</v>
      </c>
      <c r="BB170" s="5">
        <v>59.119091745065198</v>
      </c>
      <c r="BC170" s="5">
        <v>-53.299234949147902</v>
      </c>
      <c r="BD170" s="5">
        <v>144.17280189335199</v>
      </c>
      <c r="BE170" s="5">
        <v>-64.052600813463897</v>
      </c>
      <c r="BF170" s="5">
        <v>-133.69485134552599</v>
      </c>
      <c r="BG170" s="5">
        <v>-129.470099598715</v>
      </c>
      <c r="BH170" s="5">
        <v>-94.577588330225794</v>
      </c>
      <c r="BI170" s="5">
        <v>128.95197134206501</v>
      </c>
      <c r="BJ170" s="5">
        <v>55.878557218990402</v>
      </c>
      <c r="BK170" s="5">
        <v>-15.6670940887015</v>
      </c>
      <c r="BL170" s="6">
        <v>72.894057992579505</v>
      </c>
      <c r="BM170" s="5" t="s">
        <v>244</v>
      </c>
      <c r="BN170" s="4" t="s">
        <v>244</v>
      </c>
      <c r="BO170" s="7">
        <v>79</v>
      </c>
      <c r="BP170" s="7">
        <v>152</v>
      </c>
      <c r="BQ170" s="4" t="s">
        <v>249</v>
      </c>
      <c r="BR170" s="5">
        <v>125.145332036526</v>
      </c>
      <c r="BS170" s="5">
        <v>48.380931748906299</v>
      </c>
      <c r="BT170" s="1">
        <v>0.38659797342489199</v>
      </c>
      <c r="BU170" s="5">
        <v>26.796369251736401</v>
      </c>
      <c r="BV170" s="1">
        <v>0.214122003718966</v>
      </c>
      <c r="BW170" s="5">
        <v>19.5</v>
      </c>
      <c r="BX170" s="5">
        <v>112.81172766496</v>
      </c>
      <c r="BY170" s="5">
        <v>-41.3640061484261</v>
      </c>
      <c r="BZ170" s="1">
        <v>-0.36666406059548401</v>
      </c>
      <c r="CA170" s="5">
        <v>-66.266666395312299</v>
      </c>
      <c r="CB170" s="1">
        <v>-0.58740937460082199</v>
      </c>
      <c r="CC170" s="5">
        <v>23.201075268817199</v>
      </c>
      <c r="CD170" s="5">
        <v>454.04476453104797</v>
      </c>
      <c r="CE170" s="5">
        <v>144.199388681301</v>
      </c>
      <c r="CF170" s="1">
        <v>0.317588484541242</v>
      </c>
      <c r="CG170" s="5">
        <v>110.069209832197</v>
      </c>
      <c r="CH170" s="1">
        <v>0.242419290850936</v>
      </c>
      <c r="CI170" s="5">
        <v>33</v>
      </c>
      <c r="CJ170" s="5">
        <v>513.16385627611396</v>
      </c>
      <c r="CK170" s="5">
        <v>186.651693861675</v>
      </c>
      <c r="CL170" s="1">
        <v>0.36372728043661101</v>
      </c>
      <c r="CM170" s="5">
        <v>145.928238906118</v>
      </c>
      <c r="CN170" s="1">
        <v>0.28436967475667302</v>
      </c>
      <c r="CO170" s="5">
        <v>41.4838709677419</v>
      </c>
      <c r="CP170" s="5">
        <v>459.86462132696602</v>
      </c>
      <c r="CQ170" s="5">
        <v>148.89461908439699</v>
      </c>
      <c r="CR170" s="1">
        <v>0.32377924323630902</v>
      </c>
      <c r="CS170" s="5">
        <v>105.61471291195301</v>
      </c>
      <c r="CT170" s="1">
        <v>0.22966479266701501</v>
      </c>
      <c r="CU170" s="5">
        <v>41.768817204301101</v>
      </c>
      <c r="CV170" s="5">
        <v>604.03742322031803</v>
      </c>
      <c r="CW170" s="5">
        <v>169.93088623266399</v>
      </c>
      <c r="CX170" s="1">
        <v>0.28132509626093699</v>
      </c>
      <c r="CY170" s="5">
        <v>102.551692155749</v>
      </c>
      <c r="CZ170" s="1">
        <v>0.16977705058241699</v>
      </c>
      <c r="DA170" s="5">
        <v>64.660215053763395</v>
      </c>
      <c r="DB170" s="5">
        <v>539.98482240685405</v>
      </c>
      <c r="DC170" s="5">
        <v>147.53565696802499</v>
      </c>
      <c r="DD170" s="1">
        <v>0.27322185892266398</v>
      </c>
      <c r="DE170" s="5">
        <v>80.533972044997199</v>
      </c>
      <c r="DF170" s="1">
        <v>0.14914117712797201</v>
      </c>
      <c r="DG170" s="5">
        <v>63.918279569892498</v>
      </c>
      <c r="DH170" s="5">
        <v>406.289971061328</v>
      </c>
      <c r="DI170" s="5">
        <v>90.534257535242304</v>
      </c>
      <c r="DJ170" s="1">
        <v>0.22283163253758101</v>
      </c>
      <c r="DK170" s="5">
        <v>31.3994004290528</v>
      </c>
      <c r="DL170" s="1">
        <v>7.7283227905010493E-2</v>
      </c>
      <c r="DM170" s="5">
        <v>55.851382488479302</v>
      </c>
      <c r="DN170" s="5">
        <v>277.01618698570002</v>
      </c>
      <c r="DO170" s="5">
        <v>44.104633969460501</v>
      </c>
      <c r="DP170" s="1">
        <v>0.159213201399445</v>
      </c>
      <c r="DQ170" s="5">
        <v>-24.067698493090401</v>
      </c>
      <c r="DR170" s="1">
        <v>-8.6881921071034193E-2</v>
      </c>
      <c r="DS170" s="5">
        <v>63.607526881720403</v>
      </c>
      <c r="DT170" s="5">
        <v>182.421446871109</v>
      </c>
      <c r="DU170" s="5">
        <v>-10.912096786368201</v>
      </c>
      <c r="DV170" s="1">
        <v>-5.98180585316717E-2</v>
      </c>
      <c r="DW170" s="5">
        <v>-80.772974302189397</v>
      </c>
      <c r="DX170" s="1">
        <v>-0.44278222592576999</v>
      </c>
      <c r="DY170" s="5">
        <v>65.417204301075301</v>
      </c>
      <c r="DZ170" s="5">
        <v>311.17076274197399</v>
      </c>
      <c r="EA170" s="5">
        <v>82.491006654951306</v>
      </c>
      <c r="EB170" s="1">
        <v>0.26509883489071101</v>
      </c>
      <c r="EC170" s="5">
        <v>21.056365370720201</v>
      </c>
      <c r="ED170" s="1">
        <v>6.7668199882198896E-2</v>
      </c>
      <c r="EE170" s="5">
        <v>63.575268817204297</v>
      </c>
      <c r="EF170" s="5">
        <v>367.03312803912701</v>
      </c>
      <c r="EG170" s="5">
        <v>155.843692139354</v>
      </c>
      <c r="EH170" s="1">
        <v>0.42460388513687602</v>
      </c>
      <c r="EI170" s="5">
        <v>97.999132231203404</v>
      </c>
      <c r="EJ170" s="1">
        <v>0.26700350661740901</v>
      </c>
      <c r="EK170" s="5">
        <v>57.739631336405502</v>
      </c>
      <c r="EL170" s="5">
        <v>351.40529212845001</v>
      </c>
      <c r="EM170" s="5">
        <v>100.60992202797</v>
      </c>
      <c r="EN170" s="1">
        <v>0.286307361561287</v>
      </c>
      <c r="EO170" s="5">
        <v>23.6849710714853</v>
      </c>
      <c r="EP170" s="1">
        <v>6.7400723899251197E-2</v>
      </c>
      <c r="EQ170" s="5">
        <v>80.403225806451601</v>
      </c>
      <c r="ER170" s="5">
        <v>424.29182767272999</v>
      </c>
      <c r="ES170" s="5">
        <v>183.56186903188001</v>
      </c>
      <c r="ET170" s="1">
        <v>0.43263116812484798</v>
      </c>
      <c r="EU170" s="5">
        <v>106.74429146068</v>
      </c>
      <c r="EV170" s="1">
        <v>0.251582247167427</v>
      </c>
      <c r="EW170" s="5">
        <v>77.282795698924701</v>
      </c>
      <c r="EX170" s="5">
        <v>136.64475419046801</v>
      </c>
      <c r="EY170" s="5">
        <v>48.1980902872954</v>
      </c>
      <c r="EZ170" s="1">
        <v>0.35272550763355698</v>
      </c>
      <c r="FA170" s="5">
        <v>14.714598482120101</v>
      </c>
      <c r="FB170" s="1">
        <v>0.107685059476264</v>
      </c>
      <c r="FC170" s="5">
        <v>34.383870967741899</v>
      </c>
      <c r="FD170" s="4">
        <v>237.957059701486</v>
      </c>
      <c r="FE170" s="4">
        <v>7.0169256004802101</v>
      </c>
      <c r="FF170" s="1">
        <v>2.9488200977448802E-2</v>
      </c>
      <c r="FG170" s="4">
        <v>-39.470297143575998</v>
      </c>
      <c r="FH170" s="1">
        <v>-0.16587151141088599</v>
      </c>
      <c r="FI170" s="4">
        <v>42.701075268817199</v>
      </c>
      <c r="FJ170" s="4">
        <v>967.20862080716199</v>
      </c>
      <c r="FK170" s="4">
        <v>330.85108254297501</v>
      </c>
      <c r="FL170" s="1">
        <v>0.34206796282157897</v>
      </c>
      <c r="FM170" s="4">
        <v>255.997448738316</v>
      </c>
      <c r="FN170" s="1">
        <v>0.264676558119053</v>
      </c>
      <c r="FO170" s="4">
        <v>74.483870967741893</v>
      </c>
      <c r="FP170" s="4">
        <v>1063.90204454728</v>
      </c>
      <c r="FQ170" s="4">
        <v>318.82550531706102</v>
      </c>
      <c r="FR170" s="1">
        <v>0.29967562046816898</v>
      </c>
      <c r="FS170" s="4">
        <v>208.16640506770199</v>
      </c>
      <c r="FT170" s="1">
        <v>0.19566313095702501</v>
      </c>
      <c r="FU170" s="4">
        <v>106.42903225806501</v>
      </c>
      <c r="FV170" s="4">
        <v>946.274793468182</v>
      </c>
      <c r="FW170" s="4">
        <v>238.069914503267</v>
      </c>
      <c r="FX170" s="1">
        <v>0.25158644840439998</v>
      </c>
      <c r="FY170" s="4">
        <v>111.93337247405</v>
      </c>
      <c r="FZ170" s="1">
        <v>0.11828844353319801</v>
      </c>
      <c r="GA170" s="4">
        <v>119.76966205837201</v>
      </c>
      <c r="GB170" s="4">
        <v>459.43763385680899</v>
      </c>
      <c r="GC170" s="4">
        <v>33.192537183092199</v>
      </c>
      <c r="GD170" s="1">
        <v>7.2246012814521005E-2</v>
      </c>
      <c r="GE170" s="4">
        <v>-104.84067279528</v>
      </c>
      <c r="GF170" s="1">
        <v>-0.22819348061494499</v>
      </c>
      <c r="GG170" s="4">
        <v>129.02473118279599</v>
      </c>
      <c r="GH170" s="4">
        <v>678.20389078110099</v>
      </c>
      <c r="GI170" s="4">
        <v>238.33469879430501</v>
      </c>
      <c r="GJ170" s="1">
        <v>0.35142042390793399</v>
      </c>
      <c r="GK170" s="4">
        <v>119.055497601924</v>
      </c>
      <c r="GL170" s="1">
        <v>0.17554528840111</v>
      </c>
      <c r="GM170" s="4">
        <v>121.31490015361</v>
      </c>
      <c r="GN170" s="4">
        <v>775.69711980117995</v>
      </c>
      <c r="GO170" s="4">
        <v>284.17179105985002</v>
      </c>
      <c r="GP170" s="1">
        <v>0.366343749133278</v>
      </c>
      <c r="GQ170" s="4">
        <v>130.42926253216501</v>
      </c>
      <c r="GR170" s="1">
        <v>0.168144574992873</v>
      </c>
      <c r="GS170" s="4">
        <v>157.686021505376</v>
      </c>
      <c r="GT170" s="4">
        <v>136.64475419046801</v>
      </c>
      <c r="GU170" s="4">
        <v>48.1980902872954</v>
      </c>
      <c r="GV170" s="1">
        <v>0.35272550763355698</v>
      </c>
      <c r="GW170" s="4">
        <v>14.714598482120101</v>
      </c>
      <c r="GX170" s="1">
        <v>0.107685059476264</v>
      </c>
      <c r="GY170" s="4">
        <v>34.383870967741899</v>
      </c>
    </row>
    <row r="171" spans="1:207" s="8" customFormat="1" x14ac:dyDescent="0.25">
      <c r="A171" s="4" t="s">
        <v>220</v>
      </c>
      <c r="B171" s="4" t="s">
        <v>535</v>
      </c>
      <c r="C171" s="4" t="s">
        <v>536</v>
      </c>
      <c r="D171" s="30" t="s">
        <v>232</v>
      </c>
      <c r="E171" s="4"/>
      <c r="F171" s="5"/>
      <c r="G171" s="5"/>
      <c r="H171" s="5"/>
      <c r="I171" s="5"/>
      <c r="J171" s="5">
        <v>6.0954625703158802</v>
      </c>
      <c r="K171" s="5">
        <v>66.073973768695097</v>
      </c>
      <c r="L171" s="5">
        <v>148.90851891227399</v>
      </c>
      <c r="M171" s="5">
        <v>-23.4117594002864</v>
      </c>
      <c r="N171" s="5">
        <v>209.23158913402801</v>
      </c>
      <c r="O171" s="5">
        <v>51.719477855730901</v>
      </c>
      <c r="P171" s="5">
        <v>-9.0282029079371906</v>
      </c>
      <c r="Q171" s="5">
        <v>168.883078645577</v>
      </c>
      <c r="R171" s="5">
        <v>210.30553139937899</v>
      </c>
      <c r="S171" s="5">
        <v>109.62046336603601</v>
      </c>
      <c r="T171" s="5">
        <v>179.73817023935499</v>
      </c>
      <c r="U171" s="5">
        <v>323.138895342306</v>
      </c>
      <c r="V171" s="5">
        <v>289.03921811760398</v>
      </c>
      <c r="W171" s="5">
        <v>292.781753389144</v>
      </c>
      <c r="X171" s="5">
        <v>299.06340582276198</v>
      </c>
      <c r="Y171" s="5">
        <v>229.411944342814</v>
      </c>
      <c r="Z171" s="5">
        <v>240.77484100241699</v>
      </c>
      <c r="AA171" s="5">
        <v>312.56611913369602</v>
      </c>
      <c r="AB171" s="5">
        <v>162.01408329181399</v>
      </c>
      <c r="AC171" s="5">
        <v>0</v>
      </c>
      <c r="AD171" s="5">
        <v>0</v>
      </c>
      <c r="AE171" s="5">
        <v>72.169436339011</v>
      </c>
      <c r="AF171" s="5">
        <v>125.49675951198699</v>
      </c>
      <c r="AG171" s="5">
        <v>260.951066989759</v>
      </c>
      <c r="AH171" s="5">
        <v>159.85487573763999</v>
      </c>
      <c r="AI171" s="5">
        <v>319.925994765415</v>
      </c>
      <c r="AJ171" s="5">
        <v>502.87706558166099</v>
      </c>
      <c r="AK171" s="5">
        <v>581.82097150674895</v>
      </c>
      <c r="AL171" s="5">
        <v>528.47535016557504</v>
      </c>
      <c r="AM171" s="5">
        <v>553.34096013611304</v>
      </c>
      <c r="AN171" s="5">
        <v>162.01408329181399</v>
      </c>
      <c r="AO171" s="5"/>
      <c r="AP171" s="5">
        <v>197.66619585099801</v>
      </c>
      <c r="AQ171" s="5">
        <v>420.80594272739802</v>
      </c>
      <c r="AR171" s="5">
        <v>822.80306034707598</v>
      </c>
      <c r="AS171" s="5">
        <v>1110.2963216723199</v>
      </c>
      <c r="AT171" s="5">
        <v>715.35504342792797</v>
      </c>
      <c r="AU171" s="5">
        <f t="shared" si="30"/>
        <v>223.13974687640001</v>
      </c>
      <c r="AV171" s="5">
        <f t="shared" si="30"/>
        <v>401.99711761967797</v>
      </c>
      <c r="AW171" s="5">
        <f t="shared" si="31"/>
        <v>287.49326132524391</v>
      </c>
      <c r="AX171" s="5">
        <v>-172.32027831255999</v>
      </c>
      <c r="AY171" s="5">
        <v>232.64334853431399</v>
      </c>
      <c r="AZ171" s="5">
        <v>-157.512111278297</v>
      </c>
      <c r="BA171" s="5">
        <v>-60.7476807636681</v>
      </c>
      <c r="BB171" s="5">
        <v>177.91128155351399</v>
      </c>
      <c r="BC171" s="5">
        <v>41.422452753802197</v>
      </c>
      <c r="BD171" s="5">
        <v>-100.685068033343</v>
      </c>
      <c r="BE171" s="5">
        <v>70.117706873319705</v>
      </c>
      <c r="BF171" s="5">
        <v>143.40072510294999</v>
      </c>
      <c r="BG171" s="5">
        <v>-34.099677224701601</v>
      </c>
      <c r="BH171" s="5">
        <v>3.7425352715401901</v>
      </c>
      <c r="BI171" s="5">
        <v>6.2816524336170696</v>
      </c>
      <c r="BJ171" s="5">
        <v>-69.651461479947599</v>
      </c>
      <c r="BK171" s="5">
        <v>11.362896659603299</v>
      </c>
      <c r="BL171" s="6">
        <v>71.791278131278801</v>
      </c>
      <c r="BM171" s="5" t="s">
        <v>344</v>
      </c>
      <c r="BN171" s="4" t="s">
        <v>244</v>
      </c>
      <c r="BO171" s="7">
        <v>316</v>
      </c>
      <c r="BP171" s="7">
        <v>153</v>
      </c>
      <c r="BQ171" s="4" t="s">
        <v>249</v>
      </c>
      <c r="BR171" s="5">
        <v>209.23158913402801</v>
      </c>
      <c r="BS171" s="5">
        <v>212.502478472609</v>
      </c>
      <c r="BT171" s="1">
        <v>1.01563286572606</v>
      </c>
      <c r="BU171" s="5">
        <v>201.197658360129</v>
      </c>
      <c r="BV171" s="1">
        <v>0.96160268720822994</v>
      </c>
      <c r="BW171" s="5">
        <v>6.95376344086021</v>
      </c>
      <c r="BX171" s="5">
        <v>51.719477855730901</v>
      </c>
      <c r="BY171" s="5">
        <v>24.0602092434216</v>
      </c>
      <c r="BZ171" s="1">
        <v>0.46520595800553999</v>
      </c>
      <c r="CA171" s="5">
        <v>12.155316693431301</v>
      </c>
      <c r="CB171" s="1">
        <v>0.235023963840817</v>
      </c>
      <c r="CC171" s="5">
        <v>12</v>
      </c>
      <c r="CD171" s="5">
        <v>-9.0282029079371906</v>
      </c>
      <c r="CE171" s="5">
        <v>-29.544460822145901</v>
      </c>
      <c r="CF171" s="1">
        <v>3.2724630940861701</v>
      </c>
      <c r="CG171" s="5">
        <v>-50.5291665465748</v>
      </c>
      <c r="CH171" s="1">
        <v>-5.59681334833002</v>
      </c>
      <c r="CI171" s="5">
        <v>19.293548387096799</v>
      </c>
      <c r="CJ171" s="5">
        <v>168.883078645577</v>
      </c>
      <c r="CK171" s="5">
        <v>53.577534938130597</v>
      </c>
      <c r="CL171" s="1">
        <v>0.31724631838675799</v>
      </c>
      <c r="CM171" s="5">
        <v>23.442244530394099</v>
      </c>
      <c r="CN171" s="1">
        <v>0.138807539028766</v>
      </c>
      <c r="CO171" s="5">
        <v>27.9055299539171</v>
      </c>
      <c r="CP171" s="5">
        <v>210.30553139937899</v>
      </c>
      <c r="CQ171" s="5">
        <v>54.281518593507499</v>
      </c>
      <c r="CR171" s="1">
        <v>0.25810789774437598</v>
      </c>
      <c r="CS171" s="5">
        <v>33.2986182992124</v>
      </c>
      <c r="CT171" s="1">
        <v>0.15833448639055001</v>
      </c>
      <c r="CU171" s="5">
        <v>24.4688172043011</v>
      </c>
      <c r="CV171" s="5">
        <v>109.62046336603601</v>
      </c>
      <c r="CW171" s="5">
        <v>-26.551977020053901</v>
      </c>
      <c r="CX171" s="1">
        <v>-0.24221733976250101</v>
      </c>
      <c r="CY171" s="5">
        <v>-50.640174926980897</v>
      </c>
      <c r="CZ171" s="1">
        <v>-0.46195913948919598</v>
      </c>
      <c r="DA171" s="5">
        <v>22.768817204301101</v>
      </c>
      <c r="DB171" s="5">
        <v>179.73817023935499</v>
      </c>
      <c r="DC171" s="5">
        <v>43.289817783505903</v>
      </c>
      <c r="DD171" s="1">
        <v>0.24084932947663401</v>
      </c>
      <c r="DE171" s="5">
        <v>24.7330081529254</v>
      </c>
      <c r="DF171" s="1">
        <v>0.13760576353920101</v>
      </c>
      <c r="DG171" s="5">
        <v>21</v>
      </c>
      <c r="DH171" s="5">
        <v>323.138895342306</v>
      </c>
      <c r="DI171" s="5">
        <v>204.20872011705001</v>
      </c>
      <c r="DJ171" s="1">
        <v>0.63195338927159606</v>
      </c>
      <c r="DK171" s="5">
        <v>183.38961613385999</v>
      </c>
      <c r="DL171" s="1">
        <v>0.56752566397057302</v>
      </c>
      <c r="DM171" s="5">
        <v>20.7707373271889</v>
      </c>
      <c r="DN171" s="5">
        <v>289.03921811760398</v>
      </c>
      <c r="DO171" s="5">
        <v>87.0214828315316</v>
      </c>
      <c r="DP171" s="1">
        <v>0.30107154108105899</v>
      </c>
      <c r="DQ171" s="5">
        <v>54.160265913863903</v>
      </c>
      <c r="DR171" s="1">
        <v>0.18738033636607401</v>
      </c>
      <c r="DS171" s="5">
        <v>32.948387096774198</v>
      </c>
      <c r="DT171" s="5">
        <v>292.781753389144</v>
      </c>
      <c r="DU171" s="5">
        <v>11.086093623863199</v>
      </c>
      <c r="DV171" s="1">
        <v>3.78647012511341E-2</v>
      </c>
      <c r="DW171" s="5">
        <v>-68.347920067609607</v>
      </c>
      <c r="DX171" s="1">
        <v>-0.233443236391738</v>
      </c>
      <c r="DY171" s="5">
        <v>45.952688172042997</v>
      </c>
      <c r="DZ171" s="5">
        <v>299.06340582276198</v>
      </c>
      <c r="EA171" s="5">
        <v>36.637291048083299</v>
      </c>
      <c r="EB171" s="1">
        <v>0.122506767243185</v>
      </c>
      <c r="EC171" s="5">
        <v>-98.097190559140699</v>
      </c>
      <c r="ED171" s="1">
        <v>-0.32801469069498101</v>
      </c>
      <c r="EE171" s="5">
        <v>50.417204301075301</v>
      </c>
      <c r="EF171" s="5">
        <v>229.411944342814</v>
      </c>
      <c r="EG171" s="5">
        <v>42.142922486174903</v>
      </c>
      <c r="EH171" s="1">
        <v>0.18369977468653501</v>
      </c>
      <c r="EI171" s="5">
        <v>110.664392511744</v>
      </c>
      <c r="EJ171" s="1">
        <v>0.48238287168856803</v>
      </c>
      <c r="EK171" s="5">
        <v>51.608294930875601</v>
      </c>
      <c r="EL171" s="5">
        <v>240.77365429045</v>
      </c>
      <c r="EM171" s="5">
        <v>13.7179653281899</v>
      </c>
      <c r="EN171" s="1">
        <v>5.6974528083715101E-2</v>
      </c>
      <c r="EO171" s="5">
        <v>-37.852429375931401</v>
      </c>
      <c r="EP171" s="1">
        <v>-0.15721167453922999</v>
      </c>
      <c r="EQ171" s="5">
        <v>54.766666666666701</v>
      </c>
      <c r="ER171" s="5">
        <v>312.56283730111102</v>
      </c>
      <c r="ES171" s="5">
        <v>64.101511549400698</v>
      </c>
      <c r="ET171" s="1">
        <v>0.20508359887854399</v>
      </c>
      <c r="EU171" s="5">
        <v>9.2999007442203894</v>
      </c>
      <c r="EV171" s="1">
        <v>2.97536995265411E-2</v>
      </c>
      <c r="EW171" s="5">
        <v>53.564516129032299</v>
      </c>
      <c r="EX171" s="5">
        <v>162.013954314881</v>
      </c>
      <c r="EY171" s="5">
        <v>7.7710585444500797</v>
      </c>
      <c r="EZ171" s="1">
        <v>4.7965365559479403E-2</v>
      </c>
      <c r="FA171" s="5">
        <v>-28.4069973213835</v>
      </c>
      <c r="FB171" s="1">
        <v>-0.17533673220624699</v>
      </c>
      <c r="FC171" s="5">
        <v>38.540322580645203</v>
      </c>
      <c r="FD171" s="4">
        <v>260.951066989759</v>
      </c>
      <c r="FE171" s="4">
        <v>236.56268771603101</v>
      </c>
      <c r="FF171" s="1">
        <v>0.90654041175204303</v>
      </c>
      <c r="FG171" s="4">
        <v>213.35297505356101</v>
      </c>
      <c r="FH171" s="1">
        <v>0.81759763435622901</v>
      </c>
      <c r="FI171" s="4">
        <v>18.9537634408602</v>
      </c>
      <c r="FJ171" s="4">
        <v>159.85487573763999</v>
      </c>
      <c r="FK171" s="4">
        <v>24.033074115984601</v>
      </c>
      <c r="FL171" s="1">
        <v>0.150343078402117</v>
      </c>
      <c r="FM171" s="4">
        <v>-27.086922016180701</v>
      </c>
      <c r="FN171" s="1">
        <v>-0.16944695550379599</v>
      </c>
      <c r="FO171" s="4">
        <v>47.199078341013802</v>
      </c>
      <c r="FP171" s="4">
        <v>319.925994765415</v>
      </c>
      <c r="FQ171" s="4">
        <v>27.729541573453599</v>
      </c>
      <c r="FR171" s="1">
        <v>8.6674862396805996E-2</v>
      </c>
      <c r="FS171" s="4">
        <v>-17.341556627768501</v>
      </c>
      <c r="FT171" s="1">
        <v>-5.4204900231643101E-2</v>
      </c>
      <c r="FU171" s="4">
        <v>47.237634408602098</v>
      </c>
      <c r="FV171" s="4">
        <v>502.87706558166099</v>
      </c>
      <c r="FW171" s="4">
        <v>247.49853790055599</v>
      </c>
      <c r="FX171" s="1">
        <v>0.49216509330025299</v>
      </c>
      <c r="FY171" s="4">
        <v>208.122624286785</v>
      </c>
      <c r="FZ171" s="1">
        <v>0.41386382185884002</v>
      </c>
      <c r="GA171" s="4">
        <v>41.770737327188897</v>
      </c>
      <c r="GB171" s="4">
        <v>581.82097150674895</v>
      </c>
      <c r="GC171" s="4">
        <v>98.107576455394707</v>
      </c>
      <c r="GD171" s="1">
        <v>0.168621588529757</v>
      </c>
      <c r="GE171" s="4">
        <v>-14.1876541537458</v>
      </c>
      <c r="GF171" s="1">
        <v>-2.43849136565219E-2</v>
      </c>
      <c r="GG171" s="4">
        <v>78.901075268817195</v>
      </c>
      <c r="GH171" s="4">
        <v>528.47535016557504</v>
      </c>
      <c r="GI171" s="4">
        <v>78.780213534258195</v>
      </c>
      <c r="GJ171" s="1">
        <v>0.14907074380967</v>
      </c>
      <c r="GK171" s="4">
        <v>12.5672019526037</v>
      </c>
      <c r="GL171" s="1">
        <v>2.3780109987469201E-2</v>
      </c>
      <c r="GM171" s="4">
        <v>102.025499231951</v>
      </c>
      <c r="GN171" s="4">
        <v>553.33649159156005</v>
      </c>
      <c r="GO171" s="4">
        <v>77.819476877590603</v>
      </c>
      <c r="GP171" s="1">
        <v>0.14063680610284501</v>
      </c>
      <c r="GQ171" s="4">
        <v>-28.552528631710999</v>
      </c>
      <c r="GR171" s="1">
        <v>-5.1600660837649401E-2</v>
      </c>
      <c r="GS171" s="4">
        <v>108.33118279569899</v>
      </c>
      <c r="GT171" s="4">
        <v>162.013954314881</v>
      </c>
      <c r="GU171" s="4">
        <v>7.7710585444500797</v>
      </c>
      <c r="GV171" s="1">
        <v>4.7965365559479403E-2</v>
      </c>
      <c r="GW171" s="4">
        <v>-28.4069973213835</v>
      </c>
      <c r="GX171" s="1">
        <v>-0.17533673220624699</v>
      </c>
      <c r="GY171" s="4">
        <v>38.540322580645203</v>
      </c>
    </row>
    <row r="172" spans="1:207" s="8" customFormat="1" x14ac:dyDescent="0.25">
      <c r="A172" s="4" t="s">
        <v>220</v>
      </c>
      <c r="B172" s="4" t="s">
        <v>537</v>
      </c>
      <c r="C172" s="4" t="s">
        <v>538</v>
      </c>
      <c r="D172" s="30" t="s">
        <v>223</v>
      </c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>
        <v>79.739492381870903</v>
      </c>
      <c r="T172" s="5">
        <v>266.19909049155899</v>
      </c>
      <c r="U172" s="5">
        <v>253.74657547189599</v>
      </c>
      <c r="V172" s="5">
        <v>270.83042463276098</v>
      </c>
      <c r="W172" s="5">
        <v>253.570557491127</v>
      </c>
      <c r="X172" s="5">
        <v>286.20939256256798</v>
      </c>
      <c r="Y172" s="5">
        <v>298.72408039237899</v>
      </c>
      <c r="Z172" s="5">
        <v>277.67533324313598</v>
      </c>
      <c r="AA172" s="5">
        <v>301.42388938964399</v>
      </c>
      <c r="AB172" s="5">
        <v>192.55678792073999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79.739492381870903</v>
      </c>
      <c r="AJ172" s="5">
        <v>519.94566596345499</v>
      </c>
      <c r="AK172" s="5">
        <v>524.40098212388898</v>
      </c>
      <c r="AL172" s="5">
        <v>584.93347295494596</v>
      </c>
      <c r="AM172" s="5">
        <v>579.09922263278099</v>
      </c>
      <c r="AN172" s="5">
        <v>192.55678792073999</v>
      </c>
      <c r="AO172" s="5"/>
      <c r="AP172" s="5"/>
      <c r="AQ172" s="5"/>
      <c r="AR172" s="5">
        <v>599.68515834532604</v>
      </c>
      <c r="AS172" s="5">
        <v>1109.3344550788299</v>
      </c>
      <c r="AT172" s="5">
        <v>771.65601055352101</v>
      </c>
      <c r="AU172" s="5">
        <f t="shared" si="30"/>
        <v>0</v>
      </c>
      <c r="AV172" s="5">
        <f t="shared" si="30"/>
        <v>599.68515834532604</v>
      </c>
      <c r="AW172" s="5">
        <f t="shared" si="31"/>
        <v>509.64929673350389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79.739492381870903</v>
      </c>
      <c r="BE172" s="5">
        <v>186.45959810968799</v>
      </c>
      <c r="BF172" s="5">
        <v>-12.452515019663601</v>
      </c>
      <c r="BG172" s="5">
        <v>17.083849160865601</v>
      </c>
      <c r="BH172" s="5">
        <v>-17.2598671416341</v>
      </c>
      <c r="BI172" s="5">
        <v>32.638835071440297</v>
      </c>
      <c r="BJ172" s="5">
        <v>12.514687829811299</v>
      </c>
      <c r="BK172" s="5">
        <v>-21.048747149242601</v>
      </c>
      <c r="BL172" s="6">
        <v>23.748556146508001</v>
      </c>
      <c r="BM172" s="5" t="s">
        <v>344</v>
      </c>
      <c r="BN172" s="4" t="s">
        <v>344</v>
      </c>
      <c r="BO172" s="7">
        <v>310</v>
      </c>
      <c r="BP172" s="7">
        <v>154</v>
      </c>
      <c r="BQ172" s="4" t="s">
        <v>249</v>
      </c>
      <c r="BR172" s="5"/>
      <c r="BS172" s="5"/>
      <c r="BT172" s="1"/>
      <c r="BU172" s="5"/>
      <c r="BV172" s="1"/>
      <c r="BW172" s="5"/>
      <c r="BX172" s="5"/>
      <c r="BY172" s="5"/>
      <c r="BZ172" s="1"/>
      <c r="CA172" s="5"/>
      <c r="CB172" s="1"/>
      <c r="CC172" s="5"/>
      <c r="CD172" s="5"/>
      <c r="CE172" s="5"/>
      <c r="CF172" s="1"/>
      <c r="CG172" s="5"/>
      <c r="CH172" s="1"/>
      <c r="CI172" s="5"/>
      <c r="CJ172" s="5"/>
      <c r="CK172" s="5"/>
      <c r="CL172" s="1"/>
      <c r="CM172" s="5"/>
      <c r="CN172" s="1"/>
      <c r="CO172" s="5"/>
      <c r="CP172" s="5"/>
      <c r="CQ172" s="5"/>
      <c r="CR172" s="1"/>
      <c r="CS172" s="5"/>
      <c r="CT172" s="1"/>
      <c r="CU172" s="5"/>
      <c r="CV172" s="5">
        <v>78.9299734489298</v>
      </c>
      <c r="CW172" s="5">
        <v>39.442336765104301</v>
      </c>
      <c r="CX172" s="1">
        <v>0.49971303728645899</v>
      </c>
      <c r="CY172" s="5">
        <v>32.043030073150902</v>
      </c>
      <c r="CZ172" s="1">
        <v>0.405967830381747</v>
      </c>
      <c r="DA172" s="5">
        <v>7.3</v>
      </c>
      <c r="DB172" s="5">
        <v>265.00175359089297</v>
      </c>
      <c r="DC172" s="5">
        <v>93.037514066790905</v>
      </c>
      <c r="DD172" s="1">
        <v>0.35108263551501301</v>
      </c>
      <c r="DE172" s="5">
        <v>67.106864353437999</v>
      </c>
      <c r="DF172" s="1">
        <v>0.25323177467359997</v>
      </c>
      <c r="DG172" s="5">
        <v>27.4870967741935</v>
      </c>
      <c r="DH172" s="5">
        <v>251.247250364705</v>
      </c>
      <c r="DI172" s="5">
        <v>86.927519595031598</v>
      </c>
      <c r="DJ172" s="1">
        <v>0.34598396387960301</v>
      </c>
      <c r="DK172" s="5">
        <v>55.548631438903499</v>
      </c>
      <c r="DL172" s="1">
        <v>0.221091499939881</v>
      </c>
      <c r="DM172" s="5">
        <v>25.3193548387097</v>
      </c>
      <c r="DN172" s="5">
        <v>258.11424296663699</v>
      </c>
      <c r="DO172" s="5">
        <v>78.317522465340204</v>
      </c>
      <c r="DP172" s="1">
        <v>0.30342193272714202</v>
      </c>
      <c r="DQ172" s="5">
        <v>48.098892913437403</v>
      </c>
      <c r="DR172" s="1">
        <v>0.18634730249912801</v>
      </c>
      <c r="DS172" s="5">
        <v>30.930107526881699</v>
      </c>
      <c r="DT172" s="5">
        <v>240.356881626095</v>
      </c>
      <c r="DU172" s="5">
        <v>88.801471791123603</v>
      </c>
      <c r="DV172" s="1">
        <v>0.36945674777585702</v>
      </c>
      <c r="DW172" s="5">
        <v>48.458343539852002</v>
      </c>
      <c r="DX172" s="1">
        <v>0.201609969358959</v>
      </c>
      <c r="DY172" s="5">
        <v>32.0322580645161</v>
      </c>
      <c r="DZ172" s="5">
        <v>274.55057572899801</v>
      </c>
      <c r="EA172" s="5">
        <v>119.543578563477</v>
      </c>
      <c r="EB172" s="1">
        <v>0.43541550858547701</v>
      </c>
      <c r="EC172" s="5">
        <v>85.256735790192593</v>
      </c>
      <c r="ED172" s="1">
        <v>0.31053198691649198</v>
      </c>
      <c r="EE172" s="5">
        <v>31.730107526881699</v>
      </c>
      <c r="EF172" s="5">
        <v>296.277311908353</v>
      </c>
      <c r="EG172" s="5">
        <v>140.067235365274</v>
      </c>
      <c r="EH172" s="1">
        <v>0.47275721000398702</v>
      </c>
      <c r="EI172" s="5">
        <v>104.623287832573</v>
      </c>
      <c r="EJ172" s="1">
        <v>0.35312622204745903</v>
      </c>
      <c r="EK172" s="5">
        <v>31.645161290322601</v>
      </c>
      <c r="EL172" s="5">
        <v>284.00187320087201</v>
      </c>
      <c r="EM172" s="5">
        <v>141.383472054131</v>
      </c>
      <c r="EN172" s="1">
        <v>0.49782584340255998</v>
      </c>
      <c r="EO172" s="5">
        <v>112.069731924422</v>
      </c>
      <c r="EP172" s="1">
        <v>0.394609129374145</v>
      </c>
      <c r="EQ172" s="5">
        <v>32.6806451612903</v>
      </c>
      <c r="ER172" s="5">
        <v>314.11211649887798</v>
      </c>
      <c r="ES172" s="5">
        <v>168.99361696094701</v>
      </c>
      <c r="ET172" s="1">
        <v>0.53800413318838303</v>
      </c>
      <c r="EU172" s="5">
        <v>127.899876021003</v>
      </c>
      <c r="EV172" s="1">
        <v>0.40717905901429802</v>
      </c>
      <c r="EW172" s="5">
        <v>34.258064516128997</v>
      </c>
      <c r="EX172" s="5">
        <v>198.49873456551799</v>
      </c>
      <c r="EY172" s="5">
        <v>115.170799238548</v>
      </c>
      <c r="EZ172" s="1">
        <v>0.58020923655074097</v>
      </c>
      <c r="FA172" s="5">
        <v>93.946616521387497</v>
      </c>
      <c r="FB172" s="1">
        <v>0.47328572006779501</v>
      </c>
      <c r="FC172" s="5">
        <v>22</v>
      </c>
      <c r="FD172" s="4">
        <v>0</v>
      </c>
      <c r="FE172" s="4">
        <v>0</v>
      </c>
      <c r="FF172" s="1"/>
      <c r="FG172" s="4">
        <v>0</v>
      </c>
      <c r="FH172" s="1"/>
      <c r="FI172" s="4">
        <v>0</v>
      </c>
      <c r="FJ172" s="4">
        <v>0</v>
      </c>
      <c r="FK172" s="4">
        <v>0</v>
      </c>
      <c r="FL172" s="1"/>
      <c r="FM172" s="4">
        <v>0</v>
      </c>
      <c r="FN172" s="1"/>
      <c r="FO172" s="4">
        <v>0</v>
      </c>
      <c r="FP172" s="4">
        <v>78.9299734489298</v>
      </c>
      <c r="FQ172" s="4">
        <v>39.442336765104301</v>
      </c>
      <c r="FR172" s="1">
        <v>0.49971303728645899</v>
      </c>
      <c r="FS172" s="4">
        <v>32.043030073150902</v>
      </c>
      <c r="FT172" s="1">
        <v>0.405967830381747</v>
      </c>
      <c r="FU172" s="4">
        <v>7.3</v>
      </c>
      <c r="FV172" s="4">
        <v>516.24900395559803</v>
      </c>
      <c r="FW172" s="4">
        <v>179.96503366182301</v>
      </c>
      <c r="FX172" s="1">
        <v>0.34860122205156102</v>
      </c>
      <c r="FY172" s="4">
        <v>122.655495792341</v>
      </c>
      <c r="FZ172" s="1">
        <v>0.23758979649845599</v>
      </c>
      <c r="GA172" s="4">
        <v>52.806451612903203</v>
      </c>
      <c r="GB172" s="4">
        <v>498.471124592732</v>
      </c>
      <c r="GC172" s="4">
        <v>167.11899425646399</v>
      </c>
      <c r="GD172" s="1">
        <v>0.33526313965128002</v>
      </c>
      <c r="GE172" s="4">
        <v>96.557236453289406</v>
      </c>
      <c r="GF172" s="1">
        <v>0.19370677997081601</v>
      </c>
      <c r="GG172" s="4">
        <v>62.962365591397898</v>
      </c>
      <c r="GH172" s="4">
        <v>570.82788763735005</v>
      </c>
      <c r="GI172" s="4">
        <v>259.61081392875099</v>
      </c>
      <c r="GJ172" s="1">
        <v>0.454797005456893</v>
      </c>
      <c r="GK172" s="4">
        <v>189.880023622766</v>
      </c>
      <c r="GL172" s="1">
        <v>0.33263971108467899</v>
      </c>
      <c r="GM172" s="4">
        <v>63.375268817204301</v>
      </c>
      <c r="GN172" s="4">
        <v>598.11398969975005</v>
      </c>
      <c r="GO172" s="4">
        <v>310.37708901507801</v>
      </c>
      <c r="GP172" s="1">
        <v>0.51892631565244896</v>
      </c>
      <c r="GQ172" s="4">
        <v>239.969607945425</v>
      </c>
      <c r="GR172" s="1">
        <v>0.40121049177580398</v>
      </c>
      <c r="GS172" s="4">
        <v>66.938709677419396</v>
      </c>
      <c r="GT172" s="4">
        <v>198.49873456551799</v>
      </c>
      <c r="GU172" s="4">
        <v>115.170799238548</v>
      </c>
      <c r="GV172" s="1">
        <v>0.58020923655074097</v>
      </c>
      <c r="GW172" s="4">
        <v>93.946616521387497</v>
      </c>
      <c r="GX172" s="1">
        <v>0.47328572006779501</v>
      </c>
      <c r="GY172" s="4">
        <v>22</v>
      </c>
    </row>
    <row r="173" spans="1:207" s="8" customFormat="1" x14ac:dyDescent="0.25">
      <c r="A173" s="4" t="s">
        <v>220</v>
      </c>
      <c r="B173" s="4" t="s">
        <v>539</v>
      </c>
      <c r="C173" s="4" t="s">
        <v>540</v>
      </c>
      <c r="D173" s="30" t="s">
        <v>239</v>
      </c>
      <c r="E173" s="4"/>
      <c r="F173" s="5"/>
      <c r="G173" s="5"/>
      <c r="H173" s="5"/>
      <c r="I173" s="5"/>
      <c r="J173" s="5">
        <v>-7.8471461588231506E-6</v>
      </c>
      <c r="K173" s="5">
        <v>1.00051113546051E-4</v>
      </c>
      <c r="L173" s="5">
        <v>-5.3733333333329403E-3</v>
      </c>
      <c r="M173" s="5">
        <v>0</v>
      </c>
      <c r="N173" s="5">
        <v>0</v>
      </c>
      <c r="O173" s="5">
        <v>98.984972530235098</v>
      </c>
      <c r="P173" s="5">
        <v>100.59056967449401</v>
      </c>
      <c r="Q173" s="5">
        <v>201.45507290160199</v>
      </c>
      <c r="R173" s="5">
        <v>297.60993917687398</v>
      </c>
      <c r="S173" s="5">
        <v>311.692258694884</v>
      </c>
      <c r="T173" s="5">
        <v>260.02969067351899</v>
      </c>
      <c r="U173" s="5">
        <v>234.17263553379399</v>
      </c>
      <c r="V173" s="5">
        <v>344.34134502285298</v>
      </c>
      <c r="W173" s="5">
        <v>396.96042223819501</v>
      </c>
      <c r="X173" s="5">
        <v>81.765036119829304</v>
      </c>
      <c r="Y173" s="5">
        <v>284.08995149431098</v>
      </c>
      <c r="Z173" s="5">
        <v>305.90681445924702</v>
      </c>
      <c r="AA173" s="5">
        <v>350.27402679545997</v>
      </c>
      <c r="AB173" s="5">
        <v>177.051266073281</v>
      </c>
      <c r="AC173" s="5">
        <v>0</v>
      </c>
      <c r="AD173" s="5">
        <v>0</v>
      </c>
      <c r="AE173" s="5">
        <v>9.2203967387228196E-5</v>
      </c>
      <c r="AF173" s="5">
        <v>-5.3733333333329403E-3</v>
      </c>
      <c r="AG173" s="5">
        <v>98.984972530235098</v>
      </c>
      <c r="AH173" s="5">
        <v>302.04564257609701</v>
      </c>
      <c r="AI173" s="5">
        <v>609.30219787175702</v>
      </c>
      <c r="AJ173" s="5">
        <v>494.20232620731298</v>
      </c>
      <c r="AK173" s="5">
        <v>741.30176726104798</v>
      </c>
      <c r="AL173" s="5">
        <v>365.85498761413999</v>
      </c>
      <c r="AM173" s="5">
        <v>656.18084125470796</v>
      </c>
      <c r="AN173" s="5">
        <v>177.051266073281</v>
      </c>
      <c r="AO173" s="5"/>
      <c r="AP173" s="5">
        <v>-5.2811293659455298E-3</v>
      </c>
      <c r="AQ173" s="5">
        <v>401.03061510633199</v>
      </c>
      <c r="AR173" s="5">
        <v>1103.5045240790701</v>
      </c>
      <c r="AS173" s="5">
        <v>1107.15675487519</v>
      </c>
      <c r="AT173" s="5">
        <v>833.23210732798805</v>
      </c>
      <c r="AU173" s="5">
        <f t="shared" si="30"/>
        <v>401.03589623569792</v>
      </c>
      <c r="AV173" s="5">
        <f t="shared" si="30"/>
        <v>702.47390897273806</v>
      </c>
      <c r="AW173" s="5">
        <f t="shared" si="31"/>
        <v>3.6522307961199658</v>
      </c>
      <c r="AX173" s="5">
        <v>5.3733333333329403E-3</v>
      </c>
      <c r="AY173" s="5">
        <v>0</v>
      </c>
      <c r="AZ173" s="5">
        <v>98.984972530235098</v>
      </c>
      <c r="BA173" s="5">
        <v>1.60559714425931</v>
      </c>
      <c r="BB173" s="5">
        <v>100.864503227108</v>
      </c>
      <c r="BC173" s="5">
        <v>96.154866275271203</v>
      </c>
      <c r="BD173" s="5">
        <v>14.0823195180103</v>
      </c>
      <c r="BE173" s="5">
        <v>-51.662568021364599</v>
      </c>
      <c r="BF173" s="5">
        <v>-25.857055139725698</v>
      </c>
      <c r="BG173" s="5">
        <v>110.168709489059</v>
      </c>
      <c r="BH173" s="5">
        <v>52.619077215342699</v>
      </c>
      <c r="BI173" s="5">
        <v>-315.195386118366</v>
      </c>
      <c r="BJ173" s="5">
        <v>202.32491537448101</v>
      </c>
      <c r="BK173" s="5">
        <v>21.816862964936799</v>
      </c>
      <c r="BL173" s="6">
        <v>44.367212336213001</v>
      </c>
      <c r="BM173" s="5" t="s">
        <v>344</v>
      </c>
      <c r="BN173" s="4" t="s">
        <v>344</v>
      </c>
      <c r="BO173" s="7">
        <v>242</v>
      </c>
      <c r="BP173" s="7">
        <v>155</v>
      </c>
      <c r="BQ173" s="4" t="s">
        <v>249</v>
      </c>
      <c r="BR173" s="5">
        <v>0</v>
      </c>
      <c r="BS173" s="5">
        <v>-9.1862445501387207</v>
      </c>
      <c r="BT173" s="1"/>
      <c r="BU173" s="5">
        <v>-12.0188341920994</v>
      </c>
      <c r="BV173" s="1"/>
      <c r="BW173" s="5">
        <v>1.93333333333333</v>
      </c>
      <c r="BX173" s="5">
        <v>98.984972530235098</v>
      </c>
      <c r="BY173" s="5">
        <v>52.096683773556698</v>
      </c>
      <c r="BZ173" s="1">
        <v>0.52630901885277204</v>
      </c>
      <c r="CA173" s="5">
        <v>39.456540465392997</v>
      </c>
      <c r="CB173" s="1">
        <v>0.398611420065212</v>
      </c>
      <c r="CC173" s="5">
        <v>9.3150537634408597</v>
      </c>
      <c r="CD173" s="5">
        <v>100.59056967449401</v>
      </c>
      <c r="CE173" s="5">
        <v>29.402338596386301</v>
      </c>
      <c r="CF173" s="1">
        <v>0.292297167533007</v>
      </c>
      <c r="CG173" s="5">
        <v>14.233860691482001</v>
      </c>
      <c r="CH173" s="1">
        <v>0.14150293350104301</v>
      </c>
      <c r="CI173" s="5">
        <v>11</v>
      </c>
      <c r="CJ173" s="5">
        <v>201.45507290160199</v>
      </c>
      <c r="CK173" s="5">
        <v>53.066759696050497</v>
      </c>
      <c r="CL173" s="1">
        <v>0.26341734130453098</v>
      </c>
      <c r="CM173" s="5">
        <v>28.135814926487502</v>
      </c>
      <c r="CN173" s="1">
        <v>0.13966297557684201</v>
      </c>
      <c r="CO173" s="5">
        <v>20.331797235023</v>
      </c>
      <c r="CP173" s="5">
        <v>297.60993917687398</v>
      </c>
      <c r="CQ173" s="5">
        <v>84.590041766673195</v>
      </c>
      <c r="CR173" s="1">
        <v>0.28423123905280701</v>
      </c>
      <c r="CS173" s="5">
        <v>53.525560048594798</v>
      </c>
      <c r="CT173" s="1">
        <v>0.179851386000868</v>
      </c>
      <c r="CU173" s="5">
        <v>28.692473118279601</v>
      </c>
      <c r="CV173" s="5">
        <v>311.692258694884</v>
      </c>
      <c r="CW173" s="5">
        <v>94.964151321574107</v>
      </c>
      <c r="CX173" s="1">
        <v>0.30467279398983899</v>
      </c>
      <c r="CY173" s="5">
        <v>65.142381646836398</v>
      </c>
      <c r="CZ173" s="1">
        <v>0.20899582787073401</v>
      </c>
      <c r="DA173" s="5">
        <v>27.45</v>
      </c>
      <c r="DB173" s="5">
        <v>260.02969067351899</v>
      </c>
      <c r="DC173" s="5">
        <v>144.46920214943901</v>
      </c>
      <c r="DD173" s="1">
        <v>0.55558733225901902</v>
      </c>
      <c r="DE173" s="5">
        <v>120.865013638047</v>
      </c>
      <c r="DF173" s="1">
        <v>0.464812357869546</v>
      </c>
      <c r="DG173" s="5">
        <v>20.8263440860215</v>
      </c>
      <c r="DH173" s="5">
        <v>235.05730801296099</v>
      </c>
      <c r="DI173" s="5">
        <v>122.76615817067101</v>
      </c>
      <c r="DJ173" s="1">
        <v>0.52228181803180496</v>
      </c>
      <c r="DK173" s="5">
        <v>93.7941077286536</v>
      </c>
      <c r="DL173" s="1">
        <v>0.39902655450934399</v>
      </c>
      <c r="DM173" s="5">
        <v>26.827188940092199</v>
      </c>
      <c r="DN173" s="5">
        <v>348.958287373769</v>
      </c>
      <c r="DO173" s="5">
        <v>149.639923732759</v>
      </c>
      <c r="DP173" s="1">
        <v>0.42881894239835</v>
      </c>
      <c r="DQ173" s="5">
        <v>94.825961618063999</v>
      </c>
      <c r="DR173" s="1">
        <v>0.27174010490398798</v>
      </c>
      <c r="DS173" s="5">
        <v>52.2360215053763</v>
      </c>
      <c r="DT173" s="5">
        <v>400.72568076444401</v>
      </c>
      <c r="DU173" s="5">
        <v>179.184219632219</v>
      </c>
      <c r="DV173" s="1">
        <v>0.447149329911669</v>
      </c>
      <c r="DW173" s="5">
        <v>121.48887069476299</v>
      </c>
      <c r="DX173" s="1">
        <v>0.30317216122262303</v>
      </c>
      <c r="DY173" s="5">
        <v>55.098387096774204</v>
      </c>
      <c r="DZ173" s="5">
        <v>81.709884831903494</v>
      </c>
      <c r="EA173" s="5">
        <v>-28.6533254337796</v>
      </c>
      <c r="EB173" s="1">
        <v>-0.35067147007643301</v>
      </c>
      <c r="EC173" s="5">
        <v>-81.653386163880398</v>
      </c>
      <c r="ED173" s="1">
        <v>-0.999308545494351</v>
      </c>
      <c r="EE173" s="5">
        <v>51.674193548387102</v>
      </c>
      <c r="EF173" s="5">
        <v>284.09828072426802</v>
      </c>
      <c r="EG173" s="5">
        <v>138.769616496363</v>
      </c>
      <c r="EH173" s="1">
        <v>0.488456375528179</v>
      </c>
      <c r="EI173" s="5">
        <v>92.500183770236205</v>
      </c>
      <c r="EJ173" s="1">
        <v>0.325592198356217</v>
      </c>
      <c r="EK173" s="5">
        <v>45.503456221198199</v>
      </c>
      <c r="EL173" s="5">
        <v>305.89139544464598</v>
      </c>
      <c r="EM173" s="5">
        <v>142.90034207252501</v>
      </c>
      <c r="EN173" s="1">
        <v>0.467160385027517</v>
      </c>
      <c r="EO173" s="5">
        <v>56.843090295428702</v>
      </c>
      <c r="EP173" s="1">
        <v>0.18582768636823199</v>
      </c>
      <c r="EQ173" s="5">
        <v>43.066666666666698</v>
      </c>
      <c r="ER173" s="5">
        <v>350.26185869348802</v>
      </c>
      <c r="ES173" s="5">
        <v>231.87257350154599</v>
      </c>
      <c r="ET173" s="1">
        <v>0.66199778179232605</v>
      </c>
      <c r="EU173" s="5">
        <v>237.08514519740001</v>
      </c>
      <c r="EV173" s="1">
        <v>0.67687970960284305</v>
      </c>
      <c r="EW173" s="5">
        <v>30.3172043010753</v>
      </c>
      <c r="EX173" s="5">
        <v>177.051266073281</v>
      </c>
      <c r="EY173" s="5">
        <v>128.23358789177399</v>
      </c>
      <c r="EZ173" s="1">
        <v>0.72427376960240797</v>
      </c>
      <c r="FA173" s="5">
        <v>103.156456124437</v>
      </c>
      <c r="FB173" s="1">
        <v>0.58263608282665802</v>
      </c>
      <c r="FC173" s="5">
        <v>21.006451612903199</v>
      </c>
      <c r="FD173" s="4">
        <v>98.984972530235098</v>
      </c>
      <c r="FE173" s="4">
        <v>42.910439223417903</v>
      </c>
      <c r="FF173" s="1">
        <v>0.43350458283262</v>
      </c>
      <c r="FG173" s="4">
        <v>27.437706273293699</v>
      </c>
      <c r="FH173" s="1">
        <v>0.27719062370717701</v>
      </c>
      <c r="FI173" s="4">
        <v>11.2483870967742</v>
      </c>
      <c r="FJ173" s="4">
        <v>302.04564257609701</v>
      </c>
      <c r="FK173" s="4">
        <v>82.469098292436797</v>
      </c>
      <c r="FL173" s="1">
        <v>0.27303521940946301</v>
      </c>
      <c r="FM173" s="4">
        <v>42.369675617969499</v>
      </c>
      <c r="FN173" s="1">
        <v>0.140275738648655</v>
      </c>
      <c r="FO173" s="4">
        <v>31.331797235023</v>
      </c>
      <c r="FP173" s="4">
        <v>609.30219787175702</v>
      </c>
      <c r="FQ173" s="4">
        <v>179.55419308824699</v>
      </c>
      <c r="FR173" s="1">
        <v>0.29468824126257098</v>
      </c>
      <c r="FS173" s="4">
        <v>118.667941695431</v>
      </c>
      <c r="FT173" s="1">
        <v>0.194760403146302</v>
      </c>
      <c r="FU173" s="4">
        <v>56.142473118279597</v>
      </c>
      <c r="FV173" s="4">
        <v>495.08699868648102</v>
      </c>
      <c r="FW173" s="4">
        <v>267.23536032010998</v>
      </c>
      <c r="FX173" s="1">
        <v>0.53977454675463998</v>
      </c>
      <c r="FY173" s="4">
        <v>214.65912136670099</v>
      </c>
      <c r="FZ173" s="1">
        <v>0.43357858706896901</v>
      </c>
      <c r="GA173" s="4">
        <v>47.653533026113699</v>
      </c>
      <c r="GB173" s="4">
        <v>749.683968138213</v>
      </c>
      <c r="GC173" s="4">
        <v>328.82414336497698</v>
      </c>
      <c r="GD173" s="1">
        <v>0.43861701375526102</v>
      </c>
      <c r="GE173" s="4">
        <v>216.31483231282701</v>
      </c>
      <c r="GF173" s="1">
        <v>0.28854136076836501</v>
      </c>
      <c r="GG173" s="4">
        <v>107.334408602151</v>
      </c>
      <c r="GH173" s="4">
        <v>365.80816555617201</v>
      </c>
      <c r="GI173" s="4">
        <v>110.116291062584</v>
      </c>
      <c r="GJ173" s="1">
        <v>0.30102196022651301</v>
      </c>
      <c r="GK173" s="4">
        <v>10.8467976063558</v>
      </c>
      <c r="GL173" s="1">
        <v>2.9651600559173898E-2</v>
      </c>
      <c r="GM173" s="4">
        <v>97.177649769585301</v>
      </c>
      <c r="GN173" s="4">
        <v>656.15325413813503</v>
      </c>
      <c r="GO173" s="4">
        <v>374.77291557407199</v>
      </c>
      <c r="GP173" s="1">
        <v>0.57116674071264095</v>
      </c>
      <c r="GQ173" s="4">
        <v>293.928235492829</v>
      </c>
      <c r="GR173" s="1">
        <v>0.44795668334969602</v>
      </c>
      <c r="GS173" s="4">
        <v>73.383870967741899</v>
      </c>
      <c r="GT173" s="4">
        <v>177.051266073281</v>
      </c>
      <c r="GU173" s="4">
        <v>128.23358789177399</v>
      </c>
      <c r="GV173" s="1">
        <v>0.72427376960240797</v>
      </c>
      <c r="GW173" s="4">
        <v>103.156456124437</v>
      </c>
      <c r="GX173" s="1">
        <v>0.58263608282665802</v>
      </c>
      <c r="GY173" s="4">
        <v>21.006451612903199</v>
      </c>
    </row>
    <row r="174" spans="1:207" s="8" customFormat="1" x14ac:dyDescent="0.25">
      <c r="A174" s="4" t="s">
        <v>220</v>
      </c>
      <c r="B174" s="4" t="s">
        <v>541</v>
      </c>
      <c r="C174" s="4" t="s">
        <v>542</v>
      </c>
      <c r="D174" s="30" t="s">
        <v>223</v>
      </c>
      <c r="E174" s="4"/>
      <c r="F174" s="5">
        <v>207.856967046688</v>
      </c>
      <c r="G174" s="5">
        <v>227.87892707757001</v>
      </c>
      <c r="H174" s="5">
        <v>223.88834933901001</v>
      </c>
      <c r="I174" s="5">
        <v>204.22087427154599</v>
      </c>
      <c r="J174" s="5">
        <v>227.683035436019</v>
      </c>
      <c r="K174" s="5">
        <v>262.27791117202003</v>
      </c>
      <c r="L174" s="5">
        <v>214.37527275448801</v>
      </c>
      <c r="M174" s="5">
        <v>127.421472338809</v>
      </c>
      <c r="N174" s="5">
        <v>227.67091246377299</v>
      </c>
      <c r="O174" s="5">
        <v>250.13223165835899</v>
      </c>
      <c r="P174" s="5">
        <v>215.25914150570301</v>
      </c>
      <c r="Q174" s="5">
        <v>237.61184070663299</v>
      </c>
      <c r="R174" s="5">
        <v>447.98764317142798</v>
      </c>
      <c r="S174" s="5">
        <v>214.32689954636601</v>
      </c>
      <c r="T174" s="5">
        <v>194.18125230381801</v>
      </c>
      <c r="U174" s="5">
        <v>181.89668967163399</v>
      </c>
      <c r="V174" s="5">
        <v>215.36714427557399</v>
      </c>
      <c r="W174" s="5">
        <v>246.79834030888</v>
      </c>
      <c r="X174" s="5">
        <v>281.74884050546802</v>
      </c>
      <c r="Y174" s="5">
        <v>362.81637781002598</v>
      </c>
      <c r="Z174" s="5">
        <v>355.843636128946</v>
      </c>
      <c r="AA174" s="5">
        <v>354.77128371875398</v>
      </c>
      <c r="AB174" s="5">
        <v>277.64388192081998</v>
      </c>
      <c r="AC174" s="5">
        <v>435.73589412425702</v>
      </c>
      <c r="AD174" s="5">
        <v>428.10922361055702</v>
      </c>
      <c r="AE174" s="5">
        <v>489.96094660803902</v>
      </c>
      <c r="AF174" s="5">
        <v>341.79674509329698</v>
      </c>
      <c r="AG174" s="5">
        <v>477.80314412213102</v>
      </c>
      <c r="AH174" s="5">
        <v>452.87098221233498</v>
      </c>
      <c r="AI174" s="5">
        <v>662.31454271779296</v>
      </c>
      <c r="AJ174" s="5">
        <v>376.07794197545201</v>
      </c>
      <c r="AK174" s="5">
        <v>462.16548458445402</v>
      </c>
      <c r="AL174" s="5">
        <v>644.56521831549401</v>
      </c>
      <c r="AM174" s="5">
        <v>710.61491984769998</v>
      </c>
      <c r="AN174" s="5">
        <v>277.64388192081998</v>
      </c>
      <c r="AO174" s="5">
        <v>863.84511773481404</v>
      </c>
      <c r="AP174" s="5">
        <v>831.75769170133503</v>
      </c>
      <c r="AQ174" s="5">
        <v>930.67412633446702</v>
      </c>
      <c r="AR174" s="5">
        <v>1038.39248469325</v>
      </c>
      <c r="AS174" s="5">
        <v>1106.7307028999501</v>
      </c>
      <c r="AT174" s="5">
        <v>988.25880176852002</v>
      </c>
      <c r="AU174" s="5">
        <f t="shared" si="30"/>
        <v>98.916434633131985</v>
      </c>
      <c r="AV174" s="5">
        <f t="shared" si="30"/>
        <v>107.71835835878301</v>
      </c>
      <c r="AW174" s="5">
        <f t="shared" si="31"/>
        <v>68.338218206700049</v>
      </c>
      <c r="AX174" s="5">
        <v>-86.953800415678401</v>
      </c>
      <c r="AY174" s="5">
        <v>100.249440124963</v>
      </c>
      <c r="AZ174" s="5">
        <v>22.461319194586299</v>
      </c>
      <c r="BA174" s="5">
        <v>-34.873090152656303</v>
      </c>
      <c r="BB174" s="5">
        <v>22.352699200930299</v>
      </c>
      <c r="BC174" s="5">
        <v>210.37580246479499</v>
      </c>
      <c r="BD174" s="5">
        <v>-233.660743625062</v>
      </c>
      <c r="BE174" s="5">
        <v>-20.1456472425477</v>
      </c>
      <c r="BF174" s="5">
        <v>-12.2845626321838</v>
      </c>
      <c r="BG174" s="5">
        <v>33.470454603939899</v>
      </c>
      <c r="BH174" s="5">
        <v>31.4311960333056</v>
      </c>
      <c r="BI174" s="5">
        <v>34.950500196587903</v>
      </c>
      <c r="BJ174" s="5">
        <v>81.067537304558499</v>
      </c>
      <c r="BK174" s="5">
        <v>-6.9727416810802101</v>
      </c>
      <c r="BL174" s="6">
        <v>-1.0723524101920801</v>
      </c>
      <c r="BM174" s="5" t="s">
        <v>344</v>
      </c>
      <c r="BN174" s="4" t="s">
        <v>344</v>
      </c>
      <c r="BO174" s="7">
        <v>337</v>
      </c>
      <c r="BP174" s="7">
        <v>156</v>
      </c>
      <c r="BQ174" s="4" t="s">
        <v>249</v>
      </c>
      <c r="BR174" s="5">
        <v>230.02499629802</v>
      </c>
      <c r="BS174" s="5">
        <v>183.70142278351901</v>
      </c>
      <c r="BT174" s="1">
        <v>0.79861504506021697</v>
      </c>
      <c r="BU174" s="5">
        <v>152.963859621956</v>
      </c>
      <c r="BV174" s="1">
        <v>0.66498798862614195</v>
      </c>
      <c r="BW174" s="5">
        <v>31.351827956989201</v>
      </c>
      <c r="BX174" s="5">
        <v>270.083555932808</v>
      </c>
      <c r="BY174" s="5">
        <v>212.49275314357399</v>
      </c>
      <c r="BZ174" s="1">
        <v>0.78676671894988803</v>
      </c>
      <c r="CA174" s="5">
        <v>175.67227725976599</v>
      </c>
      <c r="CB174" s="1">
        <v>0.65043677558610802</v>
      </c>
      <c r="CC174" s="5">
        <v>40.609139784946201</v>
      </c>
      <c r="CD174" s="5">
        <v>236.127383693827</v>
      </c>
      <c r="CE174" s="5">
        <v>178.54330432052001</v>
      </c>
      <c r="CF174" s="1">
        <v>0.75613129458981898</v>
      </c>
      <c r="CG174" s="5">
        <v>142.33868120189501</v>
      </c>
      <c r="CH174" s="1">
        <v>0.60280463441062604</v>
      </c>
      <c r="CI174" s="5">
        <v>41.4838709677419</v>
      </c>
      <c r="CJ174" s="5">
        <v>262.16250779470897</v>
      </c>
      <c r="CK174" s="5">
        <v>206.93263917904699</v>
      </c>
      <c r="CL174" s="1">
        <v>0.78932964488228496</v>
      </c>
      <c r="CM174" s="5">
        <v>93.184395862111401</v>
      </c>
      <c r="CN174" s="1">
        <v>0.35544516508470803</v>
      </c>
      <c r="CO174" s="5">
        <v>43.972695852534599</v>
      </c>
      <c r="CP174" s="5">
        <v>497.71982636786601</v>
      </c>
      <c r="CQ174" s="5">
        <v>393.36310659229503</v>
      </c>
      <c r="CR174" s="1">
        <v>0.79033039423581097</v>
      </c>
      <c r="CS174" s="5">
        <v>395.69622991417299</v>
      </c>
      <c r="CT174" s="1">
        <v>0.79501801807210504</v>
      </c>
      <c r="CU174" s="5">
        <v>72.143333333333302</v>
      </c>
      <c r="CV174" s="5">
        <v>231.85805464445701</v>
      </c>
      <c r="CW174" s="5">
        <v>169.683962412558</v>
      </c>
      <c r="CX174" s="1">
        <v>0.73184415642907197</v>
      </c>
      <c r="CY174" s="5">
        <v>138.61484276111699</v>
      </c>
      <c r="CZ174" s="1">
        <v>0.59784355119202504</v>
      </c>
      <c r="DA174" s="5">
        <v>37.360752688171999</v>
      </c>
      <c r="DB174" s="5">
        <v>203.64828510192601</v>
      </c>
      <c r="DC174" s="5">
        <v>143.07173583403599</v>
      </c>
      <c r="DD174" s="1">
        <v>0.702543288112779</v>
      </c>
      <c r="DE174" s="5">
        <v>111.303147084421</v>
      </c>
      <c r="DF174" s="1">
        <v>0.54654595804091</v>
      </c>
      <c r="DG174" s="5">
        <v>36.533333333333303</v>
      </c>
      <c r="DH174" s="5">
        <v>186.763205281849</v>
      </c>
      <c r="DI174" s="5">
        <v>125.16876034340901</v>
      </c>
      <c r="DJ174" s="1">
        <v>0.67020032213793801</v>
      </c>
      <c r="DK174" s="5">
        <v>92.316834475760899</v>
      </c>
      <c r="DL174" s="1">
        <v>0.494298833308431</v>
      </c>
      <c r="DM174" s="5">
        <v>36.898755760368701</v>
      </c>
      <c r="DN174" s="5">
        <v>209.643711035439</v>
      </c>
      <c r="DO174" s="5">
        <v>148.58648791250101</v>
      </c>
      <c r="DP174" s="1">
        <v>0.70875719180234598</v>
      </c>
      <c r="DQ174" s="5">
        <v>112.083365316284</v>
      </c>
      <c r="DR174" s="1">
        <v>0.53463738436368602</v>
      </c>
      <c r="DS174" s="5">
        <v>36.938709677419403</v>
      </c>
      <c r="DT174" s="5">
        <v>226.47713727668</v>
      </c>
      <c r="DU174" s="5">
        <v>163.877386063209</v>
      </c>
      <c r="DV174" s="1">
        <v>0.72359350720247295</v>
      </c>
      <c r="DW174" s="5">
        <v>119.902490899922</v>
      </c>
      <c r="DX174" s="1">
        <v>0.52942426039870605</v>
      </c>
      <c r="DY174" s="5">
        <v>48</v>
      </c>
      <c r="DZ174" s="5">
        <v>265.84757522339402</v>
      </c>
      <c r="EA174" s="5">
        <v>192.45848846489301</v>
      </c>
      <c r="EB174" s="1">
        <v>0.72394298990001504</v>
      </c>
      <c r="EC174" s="5">
        <v>151.26141912901701</v>
      </c>
      <c r="ED174" s="1">
        <v>0.56897799049666298</v>
      </c>
      <c r="EE174" s="5">
        <v>46.595698924731202</v>
      </c>
      <c r="EF174" s="5">
        <v>358.86288105904299</v>
      </c>
      <c r="EG174" s="5">
        <v>272.50452621393998</v>
      </c>
      <c r="EH174" s="1">
        <v>0.75935556614200395</v>
      </c>
      <c r="EI174" s="5">
        <v>220.700368020101</v>
      </c>
      <c r="EJ174" s="1">
        <v>0.614999153350133</v>
      </c>
      <c r="EK174" s="5">
        <v>54.767857142857103</v>
      </c>
      <c r="EL174" s="5">
        <v>356.35897891524399</v>
      </c>
      <c r="EM174" s="5">
        <v>270.37536733120498</v>
      </c>
      <c r="EN174" s="1">
        <v>0.75871630386366895</v>
      </c>
      <c r="EO174" s="5">
        <v>222.34927010880699</v>
      </c>
      <c r="EP174" s="1">
        <v>0.62394743296671595</v>
      </c>
      <c r="EQ174" s="5">
        <v>53.369892473118298</v>
      </c>
      <c r="ER174" s="5">
        <v>354.19480657658499</v>
      </c>
      <c r="ES174" s="5">
        <v>265.47715805138199</v>
      </c>
      <c r="ET174" s="1">
        <v>0.74952301141089706</v>
      </c>
      <c r="EU174" s="5">
        <v>210.33156180082801</v>
      </c>
      <c r="EV174" s="1">
        <v>0.59383016886598505</v>
      </c>
      <c r="EW174" s="5">
        <v>60.683870967741903</v>
      </c>
      <c r="EX174" s="5">
        <v>273.15591333819202</v>
      </c>
      <c r="EY174" s="5">
        <v>217.57329362703899</v>
      </c>
      <c r="EZ174" s="1">
        <v>0.79651687187772302</v>
      </c>
      <c r="FA174" s="5">
        <v>179.803509280111</v>
      </c>
      <c r="FB174" s="1">
        <v>0.65824498207914806</v>
      </c>
      <c r="FC174" s="5">
        <v>42.122043010752698</v>
      </c>
      <c r="FD174" s="4">
        <v>500.108552230827</v>
      </c>
      <c r="FE174" s="4">
        <v>396.194175927093</v>
      </c>
      <c r="FF174" s="1">
        <v>0.79221635814823599</v>
      </c>
      <c r="FG174" s="4">
        <v>328.63613688172097</v>
      </c>
      <c r="FH174" s="1">
        <v>0.65712960799366205</v>
      </c>
      <c r="FI174" s="4">
        <v>71.960967741935505</v>
      </c>
      <c r="FJ174" s="4">
        <v>498.289891488536</v>
      </c>
      <c r="FK174" s="4">
        <v>385.47594349956699</v>
      </c>
      <c r="FL174" s="1">
        <v>0.77359775922413199</v>
      </c>
      <c r="FM174" s="4">
        <v>235.523077064006</v>
      </c>
      <c r="FN174" s="1">
        <v>0.47266276335735202</v>
      </c>
      <c r="FO174" s="4">
        <v>85.456566820276507</v>
      </c>
      <c r="FP174" s="4">
        <v>729.57788101232302</v>
      </c>
      <c r="FQ174" s="4">
        <v>563.04706900485303</v>
      </c>
      <c r="FR174" s="1">
        <v>0.77174361183154205</v>
      </c>
      <c r="FS174" s="4">
        <v>534.31107267529001</v>
      </c>
      <c r="FT174" s="1">
        <v>0.73235645786561998</v>
      </c>
      <c r="FU174" s="4">
        <v>109.504086021505</v>
      </c>
      <c r="FV174" s="4">
        <v>390.411490383775</v>
      </c>
      <c r="FW174" s="4">
        <v>268.24049617744498</v>
      </c>
      <c r="FX174" s="1">
        <v>0.68707121277031102</v>
      </c>
      <c r="FY174" s="4">
        <v>203.619981560182</v>
      </c>
      <c r="FZ174" s="1">
        <v>0.52155222521761002</v>
      </c>
      <c r="GA174" s="4">
        <v>73.432089093702004</v>
      </c>
      <c r="GB174" s="4">
        <v>436.12084831211899</v>
      </c>
      <c r="GC174" s="4">
        <v>312.46387397570902</v>
      </c>
      <c r="GD174" s="1">
        <v>0.71646167612718104</v>
      </c>
      <c r="GE174" s="4">
        <v>231.985856216206</v>
      </c>
      <c r="GF174" s="1">
        <v>0.53193021410015295</v>
      </c>
      <c r="GG174" s="4">
        <v>84.938709677419396</v>
      </c>
      <c r="GH174" s="4">
        <v>624.71045628243701</v>
      </c>
      <c r="GI174" s="4">
        <v>464.96301467883302</v>
      </c>
      <c r="GJ174" s="1">
        <v>0.74428562865069003</v>
      </c>
      <c r="GK174" s="4">
        <v>371.96178714911798</v>
      </c>
      <c r="GL174" s="1">
        <v>0.59541469717444795</v>
      </c>
      <c r="GM174" s="4">
        <v>101.36355606758799</v>
      </c>
      <c r="GN174" s="4">
        <v>710.55378549182899</v>
      </c>
      <c r="GO174" s="4">
        <v>535.85252538258703</v>
      </c>
      <c r="GP174" s="1">
        <v>0.754133657892882</v>
      </c>
      <c r="GQ174" s="4">
        <v>432.680831909635</v>
      </c>
      <c r="GR174" s="1">
        <v>0.60893466581160105</v>
      </c>
      <c r="GS174" s="4">
        <v>114.05376344086</v>
      </c>
      <c r="GT174" s="4">
        <v>273.15591333819202</v>
      </c>
      <c r="GU174" s="4">
        <v>217.57329362703899</v>
      </c>
      <c r="GV174" s="1">
        <v>0.79651687187772302</v>
      </c>
      <c r="GW174" s="4">
        <v>179.803509280111</v>
      </c>
      <c r="GX174" s="1">
        <v>0.65824498207914806</v>
      </c>
      <c r="GY174" s="4">
        <v>42.122043010752698</v>
      </c>
    </row>
    <row r="175" spans="1:207" s="8" customFormat="1" x14ac:dyDescent="0.25">
      <c r="A175" s="4" t="s">
        <v>220</v>
      </c>
      <c r="B175" s="4" t="s">
        <v>543</v>
      </c>
      <c r="C175" s="4" t="s">
        <v>544</v>
      </c>
      <c r="D175" s="30" t="s">
        <v>223</v>
      </c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>
        <v>0</v>
      </c>
      <c r="R175" s="5">
        <v>1.8087603082330699E-2</v>
      </c>
      <c r="S175" s="5">
        <v>313.02307166177502</v>
      </c>
      <c r="T175" s="5">
        <v>166.41094679595801</v>
      </c>
      <c r="U175" s="5">
        <v>140.01187843053501</v>
      </c>
      <c r="V175" s="5">
        <v>249.402394633249</v>
      </c>
      <c r="W175" s="5">
        <v>202.77353731813901</v>
      </c>
      <c r="X175" s="5">
        <v>327.05956306752699</v>
      </c>
      <c r="Y175" s="5">
        <v>324.37731167008002</v>
      </c>
      <c r="Z175" s="5">
        <v>299.686420342372</v>
      </c>
      <c r="AA175" s="5">
        <v>198.44553900330999</v>
      </c>
      <c r="AB175" s="5">
        <v>193.406038543514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313.04115926485798</v>
      </c>
      <c r="AJ175" s="5">
        <v>306.42282522649202</v>
      </c>
      <c r="AK175" s="5">
        <v>452.17593195138699</v>
      </c>
      <c r="AL175" s="5">
        <v>651.43687473760701</v>
      </c>
      <c r="AM175" s="5">
        <v>498.13195934568199</v>
      </c>
      <c r="AN175" s="5">
        <v>193.406038543514</v>
      </c>
      <c r="AO175" s="5"/>
      <c r="AP175" s="5"/>
      <c r="AQ175" s="5">
        <v>0</v>
      </c>
      <c r="AR175" s="5">
        <v>619.46398449134995</v>
      </c>
      <c r="AS175" s="5">
        <v>1103.6128066889901</v>
      </c>
      <c r="AT175" s="5">
        <v>691.53799788919605</v>
      </c>
      <c r="AU175" s="5">
        <f t="shared" si="30"/>
        <v>0</v>
      </c>
      <c r="AV175" s="5">
        <f t="shared" si="30"/>
        <v>619.46398449134995</v>
      </c>
      <c r="AW175" s="5">
        <f t="shared" si="31"/>
        <v>484.14882219764013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1.8087603082330699E-2</v>
      </c>
      <c r="BD175" s="5">
        <v>313.00498405869303</v>
      </c>
      <c r="BE175" s="5">
        <v>-146.612124865818</v>
      </c>
      <c r="BF175" s="5">
        <v>-26.399068365422799</v>
      </c>
      <c r="BG175" s="5">
        <v>109.390516202714</v>
      </c>
      <c r="BH175" s="5">
        <v>-46.628857315109997</v>
      </c>
      <c r="BI175" s="5">
        <v>124.286025749388</v>
      </c>
      <c r="BJ175" s="5">
        <v>-2.6822513974467501</v>
      </c>
      <c r="BK175" s="5">
        <v>-24.690891327708201</v>
      </c>
      <c r="BL175" s="6">
        <v>-101.240881339062</v>
      </c>
      <c r="BM175" s="5" t="s">
        <v>244</v>
      </c>
      <c r="BN175" s="4" t="s">
        <v>244</v>
      </c>
      <c r="BO175" s="7">
        <v>190</v>
      </c>
      <c r="BP175" s="7">
        <v>157</v>
      </c>
      <c r="BQ175" s="4" t="s">
        <v>249</v>
      </c>
      <c r="BR175" s="5"/>
      <c r="BS175" s="5"/>
      <c r="BT175" s="1"/>
      <c r="BU175" s="5"/>
      <c r="BV175" s="1"/>
      <c r="BW175" s="5"/>
      <c r="BX175" s="5"/>
      <c r="BY175" s="5"/>
      <c r="BZ175" s="1"/>
      <c r="CA175" s="5"/>
      <c r="CB175" s="1"/>
      <c r="CC175" s="5"/>
      <c r="CD175" s="5"/>
      <c r="CE175" s="5"/>
      <c r="CF175" s="1"/>
      <c r="CG175" s="5"/>
      <c r="CH175" s="1"/>
      <c r="CI175" s="5"/>
      <c r="CJ175" s="5">
        <v>0</v>
      </c>
      <c r="CK175" s="5">
        <v>-4.2409166895793202</v>
      </c>
      <c r="CL175" s="1"/>
      <c r="CM175" s="5">
        <v>-9.4548809458344802</v>
      </c>
      <c r="CN175" s="1"/>
      <c r="CO175" s="5">
        <v>4.3870967741935498</v>
      </c>
      <c r="CP175" s="5">
        <v>1.8087603082330699E-2</v>
      </c>
      <c r="CQ175" s="5">
        <v>-86.1960238971987</v>
      </c>
      <c r="CR175" s="1">
        <v>-4765.4751989444903</v>
      </c>
      <c r="CS175" s="5">
        <v>-128.81424835475201</v>
      </c>
      <c r="CT175" s="1">
        <v>-7121.6870343968903</v>
      </c>
      <c r="CU175" s="5">
        <v>46.305483870967699</v>
      </c>
      <c r="CV175" s="5">
        <v>313.02307166177502</v>
      </c>
      <c r="CW175" s="5">
        <v>202.37793101646699</v>
      </c>
      <c r="CX175" s="1">
        <v>0.64652720306552502</v>
      </c>
      <c r="CY175" s="5">
        <v>147.61905365496901</v>
      </c>
      <c r="CZ175" s="1">
        <v>0.47159160783673199</v>
      </c>
      <c r="DA175" s="5">
        <v>57.780645161290302</v>
      </c>
      <c r="DB175" s="5">
        <v>166.41094679595801</v>
      </c>
      <c r="DC175" s="5">
        <v>58.445248045162302</v>
      </c>
      <c r="DD175" s="1">
        <v>0.351210357073589</v>
      </c>
      <c r="DE175" s="5">
        <v>-4.1295312221339202</v>
      </c>
      <c r="DF175" s="1">
        <v>-2.48152618661397E-2</v>
      </c>
      <c r="DG175" s="5">
        <v>62.609677419354803</v>
      </c>
      <c r="DH175" s="5">
        <v>140.01187843053501</v>
      </c>
      <c r="DI175" s="5">
        <v>22.6321250010851</v>
      </c>
      <c r="DJ175" s="1">
        <v>0.161644320858917</v>
      </c>
      <c r="DK175" s="5">
        <v>-41.164927821726998</v>
      </c>
      <c r="DL175" s="1">
        <v>-0.29401025315256002</v>
      </c>
      <c r="DM175" s="5">
        <v>66.130184331797196</v>
      </c>
      <c r="DN175" s="5">
        <v>249.46262925670101</v>
      </c>
      <c r="DO175" s="5">
        <v>124.704089970749</v>
      </c>
      <c r="DP175" s="1">
        <v>0.49989086678961703</v>
      </c>
      <c r="DQ175" s="5">
        <v>59.647023807189498</v>
      </c>
      <c r="DR175" s="1">
        <v>0.23910204099473201</v>
      </c>
      <c r="DS175" s="5">
        <v>65.283870967741905</v>
      </c>
      <c r="DT175" s="5">
        <v>202.79992036241001</v>
      </c>
      <c r="DU175" s="5">
        <v>92.050066649477998</v>
      </c>
      <c r="DV175" s="1">
        <v>0.453895970397727</v>
      </c>
      <c r="DW175" s="5">
        <v>24.053451229610399</v>
      </c>
      <c r="DX175" s="1">
        <v>0.118606808062972</v>
      </c>
      <c r="DY175" s="5">
        <v>72.327956989247298</v>
      </c>
      <c r="DZ175" s="5">
        <v>327.05485828281701</v>
      </c>
      <c r="EA175" s="5">
        <v>220.43352424652099</v>
      </c>
      <c r="EB175" s="1">
        <v>0.67399556577112096</v>
      </c>
      <c r="EC175" s="5">
        <v>150.68336337606601</v>
      </c>
      <c r="ED175" s="1">
        <v>0.46072809976656698</v>
      </c>
      <c r="EE175" s="5">
        <v>76.941935483871006</v>
      </c>
      <c r="EF175" s="5">
        <v>324.358963045525</v>
      </c>
      <c r="EG175" s="5">
        <v>212.33389375018899</v>
      </c>
      <c r="EH175" s="1">
        <v>0.65462625652921103</v>
      </c>
      <c r="EI175" s="5">
        <v>133.75547338125</v>
      </c>
      <c r="EJ175" s="1">
        <v>0.41236866749533002</v>
      </c>
      <c r="EK175" s="5">
        <v>81.294930875576</v>
      </c>
      <c r="EL175" s="5">
        <v>299.68173203621399</v>
      </c>
      <c r="EM175" s="5">
        <v>188.751379533658</v>
      </c>
      <c r="EN175" s="1">
        <v>0.62983945751771397</v>
      </c>
      <c r="EO175" s="5">
        <v>114.18321194566001</v>
      </c>
      <c r="EP175" s="1">
        <v>0.38101492263086001</v>
      </c>
      <c r="EQ175" s="5">
        <v>82.749462365591398</v>
      </c>
      <c r="ER175" s="5">
        <v>198.442893334091</v>
      </c>
      <c r="ES175" s="5">
        <v>87.336298956257593</v>
      </c>
      <c r="ET175" s="1">
        <v>0.440107970050716</v>
      </c>
      <c r="EU175" s="5">
        <v>9.5567047442642004</v>
      </c>
      <c r="EV175" s="1">
        <v>4.8158463040421803E-2</v>
      </c>
      <c r="EW175" s="5">
        <v>82.022580645161298</v>
      </c>
      <c r="EX175" s="5">
        <v>193.40250856891299</v>
      </c>
      <c r="EY175" s="5">
        <v>124.149900945594</v>
      </c>
      <c r="EZ175" s="1">
        <v>0.64192497741753196</v>
      </c>
      <c r="FA175" s="5">
        <v>73.812241269947904</v>
      </c>
      <c r="FB175" s="1">
        <v>0.38165089902981802</v>
      </c>
      <c r="FC175" s="5">
        <v>53.966666666666697</v>
      </c>
      <c r="FD175" s="4">
        <v>0</v>
      </c>
      <c r="FE175" s="4">
        <v>0</v>
      </c>
      <c r="FF175" s="1"/>
      <c r="FG175" s="4">
        <v>0</v>
      </c>
      <c r="FH175" s="1"/>
      <c r="FI175" s="4">
        <v>0</v>
      </c>
      <c r="FJ175" s="4">
        <v>0</v>
      </c>
      <c r="FK175" s="4">
        <v>-4.2409166895793202</v>
      </c>
      <c r="FL175" s="1"/>
      <c r="FM175" s="4">
        <v>-9.4548809458344802</v>
      </c>
      <c r="FN175" s="1"/>
      <c r="FO175" s="4">
        <v>4.3870967741935498</v>
      </c>
      <c r="FP175" s="4">
        <v>313.04115926485798</v>
      </c>
      <c r="FQ175" s="4">
        <v>116.181907119268</v>
      </c>
      <c r="FR175" s="1">
        <v>0.37113939710710497</v>
      </c>
      <c r="FS175" s="4">
        <v>18.804805300217598</v>
      </c>
      <c r="FT175" s="1">
        <v>6.0071350822935299E-2</v>
      </c>
      <c r="FU175" s="4">
        <v>104.086129032258</v>
      </c>
      <c r="FV175" s="4">
        <v>306.42282522649202</v>
      </c>
      <c r="FW175" s="4">
        <v>81.077373046247402</v>
      </c>
      <c r="FX175" s="1">
        <v>0.264593125483779</v>
      </c>
      <c r="FY175" s="4">
        <v>-45.294459043860897</v>
      </c>
      <c r="FZ175" s="1">
        <v>-0.147816857345342</v>
      </c>
      <c r="GA175" s="4">
        <v>128.73986175115201</v>
      </c>
      <c r="GB175" s="4">
        <v>452.26254961911201</v>
      </c>
      <c r="GC175" s="4">
        <v>216.75415662022701</v>
      </c>
      <c r="GD175" s="1">
        <v>0.479266206770324</v>
      </c>
      <c r="GE175" s="4">
        <v>83.700475036799901</v>
      </c>
      <c r="GF175" s="1">
        <v>0.18507054167383799</v>
      </c>
      <c r="GG175" s="4">
        <v>137.611827956989</v>
      </c>
      <c r="GH175" s="4">
        <v>651.41382132834201</v>
      </c>
      <c r="GI175" s="4">
        <v>432.76741799670998</v>
      </c>
      <c r="GJ175" s="1">
        <v>0.66435099137783804</v>
      </c>
      <c r="GK175" s="4">
        <v>284.43883675731701</v>
      </c>
      <c r="GL175" s="1">
        <v>0.43664845209654601</v>
      </c>
      <c r="GM175" s="4">
        <v>158.23686635944699</v>
      </c>
      <c r="GN175" s="4">
        <v>498.12462537030501</v>
      </c>
      <c r="GO175" s="4">
        <v>276.08767848991602</v>
      </c>
      <c r="GP175" s="1">
        <v>0.55425422560603699</v>
      </c>
      <c r="GQ175" s="4">
        <v>123.739916689924</v>
      </c>
      <c r="GR175" s="1">
        <v>0.24841156286528901</v>
      </c>
      <c r="GS175" s="4">
        <v>164.77204301075301</v>
      </c>
      <c r="GT175" s="4">
        <v>193.40250856891299</v>
      </c>
      <c r="GU175" s="4">
        <v>124.149900945594</v>
      </c>
      <c r="GV175" s="1">
        <v>0.64192497741753196</v>
      </c>
      <c r="GW175" s="4">
        <v>73.812241269947904</v>
      </c>
      <c r="GX175" s="1">
        <v>0.38165089902981802</v>
      </c>
      <c r="GY175" s="4">
        <v>53.966666666666697</v>
      </c>
    </row>
    <row r="176" spans="1:207" s="8" customFormat="1" x14ac:dyDescent="0.25">
      <c r="A176" s="4" t="s">
        <v>220</v>
      </c>
      <c r="B176" s="4" t="s">
        <v>545</v>
      </c>
      <c r="C176" s="4" t="s">
        <v>546</v>
      </c>
      <c r="D176" s="30" t="s">
        <v>351</v>
      </c>
      <c r="E176" s="4" t="s">
        <v>352</v>
      </c>
      <c r="F176" s="5"/>
      <c r="G176" s="5"/>
      <c r="H176" s="5"/>
      <c r="I176" s="5"/>
      <c r="J176" s="5">
        <v>0.45706998732475101</v>
      </c>
      <c r="K176" s="5">
        <v>149.479922862374</v>
      </c>
      <c r="L176" s="5">
        <v>415.022765211859</v>
      </c>
      <c r="M176" s="5">
        <v>450.28778927963401</v>
      </c>
      <c r="N176" s="5">
        <v>431.48554947909003</v>
      </c>
      <c r="O176" s="5">
        <v>580.19254095956705</v>
      </c>
      <c r="P176" s="5">
        <v>509.84242217071102</v>
      </c>
      <c r="Q176" s="5">
        <v>252.91185221934199</v>
      </c>
      <c r="R176" s="5">
        <v>312.91175144140999</v>
      </c>
      <c r="S176" s="5">
        <v>340.46860045917401</v>
      </c>
      <c r="T176" s="5">
        <v>273.19981825651303</v>
      </c>
      <c r="U176" s="5">
        <v>268.84689555288702</v>
      </c>
      <c r="V176" s="5">
        <v>259.65772165681102</v>
      </c>
      <c r="W176" s="5">
        <v>273.54602575896803</v>
      </c>
      <c r="X176" s="5">
        <v>304.56903934564002</v>
      </c>
      <c r="Y176" s="5">
        <v>264.81593481127999</v>
      </c>
      <c r="Z176" s="5">
        <v>226.11863173963201</v>
      </c>
      <c r="AA176" s="5">
        <v>238.104514939827</v>
      </c>
      <c r="AB176" s="5">
        <v>131.01116647037099</v>
      </c>
      <c r="AC176" s="5">
        <v>0</v>
      </c>
      <c r="AD176" s="5">
        <v>0</v>
      </c>
      <c r="AE176" s="5">
        <v>149.93699284969799</v>
      </c>
      <c r="AF176" s="5">
        <v>865.31055449149301</v>
      </c>
      <c r="AG176" s="5">
        <v>1011.67809043866</v>
      </c>
      <c r="AH176" s="5">
        <v>762.75427439005296</v>
      </c>
      <c r="AI176" s="5">
        <v>653.38035190058395</v>
      </c>
      <c r="AJ176" s="5">
        <v>542.04671380939897</v>
      </c>
      <c r="AK176" s="5">
        <v>533.20374741577905</v>
      </c>
      <c r="AL176" s="5">
        <v>569.38497415691995</v>
      </c>
      <c r="AM176" s="5">
        <v>464.22314667945898</v>
      </c>
      <c r="AN176" s="5">
        <v>131.01116647037099</v>
      </c>
      <c r="AO176" s="5"/>
      <c r="AP176" s="5">
        <v>1015.2475473411901</v>
      </c>
      <c r="AQ176" s="5">
        <v>1774.43236482871</v>
      </c>
      <c r="AR176" s="5">
        <v>1195.4270657099801</v>
      </c>
      <c r="AS176" s="5">
        <v>1102.5887215727</v>
      </c>
      <c r="AT176" s="5">
        <v>595.234313149831</v>
      </c>
      <c r="AU176" s="5">
        <f t="shared" si="30"/>
        <v>759.18481748751992</v>
      </c>
      <c r="AV176" s="5">
        <f t="shared" si="30"/>
        <v>-579.00529911872991</v>
      </c>
      <c r="AW176" s="5">
        <f t="shared" si="31"/>
        <v>-92.838344137280046</v>
      </c>
      <c r="AX176" s="5">
        <v>35.265024067774803</v>
      </c>
      <c r="AY176" s="5">
        <v>-18.8022398005436</v>
      </c>
      <c r="AZ176" s="5">
        <v>148.706991480477</v>
      </c>
      <c r="BA176" s="5">
        <v>-70.350118788856506</v>
      </c>
      <c r="BB176" s="5">
        <v>-256.93056995136902</v>
      </c>
      <c r="BC176" s="5">
        <v>59.999899222068699</v>
      </c>
      <c r="BD176" s="5">
        <v>27.556849017763501</v>
      </c>
      <c r="BE176" s="5">
        <v>-67.2687822026612</v>
      </c>
      <c r="BF176" s="5">
        <v>-4.35292270362606</v>
      </c>
      <c r="BG176" s="5">
        <v>-9.1891738960755998</v>
      </c>
      <c r="BH176" s="5">
        <v>13.8883041021575</v>
      </c>
      <c r="BI176" s="5">
        <v>31.023013586671301</v>
      </c>
      <c r="BJ176" s="5">
        <v>-39.753104534359998</v>
      </c>
      <c r="BK176" s="5">
        <v>-38.697303071647703</v>
      </c>
      <c r="BL176" s="6">
        <v>11.985883200195399</v>
      </c>
      <c r="BM176" s="5" t="s">
        <v>244</v>
      </c>
      <c r="BN176" s="4" t="s">
        <v>244</v>
      </c>
      <c r="BO176" s="7">
        <v>221</v>
      </c>
      <c r="BP176" s="7">
        <v>158</v>
      </c>
      <c r="BQ176" s="4" t="s">
        <v>249</v>
      </c>
      <c r="BR176" s="5">
        <v>431.60895074645401</v>
      </c>
      <c r="BS176" s="5">
        <v>221.145741068733</v>
      </c>
      <c r="BT176" s="1">
        <v>0.51237524311362803</v>
      </c>
      <c r="BU176" s="5">
        <v>165.85160397709799</v>
      </c>
      <c r="BV176" s="1">
        <v>0.38426358788496501</v>
      </c>
      <c r="BW176" s="5">
        <v>36.0602150537634</v>
      </c>
      <c r="BX176" s="5">
        <v>607.926875962606</v>
      </c>
      <c r="BY176" s="5">
        <v>352.87229081572002</v>
      </c>
      <c r="BZ176" s="1">
        <v>0.58045186809182103</v>
      </c>
      <c r="CA176" s="5">
        <v>316.02090389972398</v>
      </c>
      <c r="CB176" s="1">
        <v>0.51983374381882497</v>
      </c>
      <c r="CC176" s="5">
        <v>37.5</v>
      </c>
      <c r="CD176" s="5">
        <v>547.42407505477195</v>
      </c>
      <c r="CE176" s="5">
        <v>303.194647401167</v>
      </c>
      <c r="CF176" s="1">
        <v>0.55385698440615805</v>
      </c>
      <c r="CG176" s="5">
        <v>252.05662101962301</v>
      </c>
      <c r="CH176" s="1">
        <v>0.460441242001284</v>
      </c>
      <c r="CI176" s="5">
        <v>39.209677419354797</v>
      </c>
      <c r="CJ176" s="5">
        <v>282.50170038856299</v>
      </c>
      <c r="CK176" s="5">
        <v>167.93465958716399</v>
      </c>
      <c r="CL176" s="1">
        <v>0.59445539391862401</v>
      </c>
      <c r="CM176" s="5">
        <v>145.00454612744801</v>
      </c>
      <c r="CN176" s="1">
        <v>0.51328733925496195</v>
      </c>
      <c r="CO176" s="5">
        <v>21.588709677419399</v>
      </c>
      <c r="CP176" s="5">
        <v>355.03004527050001</v>
      </c>
      <c r="CQ176" s="5">
        <v>174.13702422993299</v>
      </c>
      <c r="CR176" s="1">
        <v>0.49048531680538798</v>
      </c>
      <c r="CS176" s="5">
        <v>143.60468212969499</v>
      </c>
      <c r="CT176" s="1">
        <v>0.404485997854863</v>
      </c>
      <c r="CU176" s="5">
        <v>31.876344086021501</v>
      </c>
      <c r="CV176" s="5">
        <v>378.20489226509602</v>
      </c>
      <c r="CW176" s="5">
        <v>229.221857341712</v>
      </c>
      <c r="CX176" s="1">
        <v>0.606078509373283</v>
      </c>
      <c r="CY176" s="5">
        <v>192.00507436588299</v>
      </c>
      <c r="CZ176" s="1">
        <v>0.50767475062512002</v>
      </c>
      <c r="DA176" s="5">
        <v>37.709677419354797</v>
      </c>
      <c r="DB176" s="5">
        <v>297.605036422105</v>
      </c>
      <c r="DC176" s="5">
        <v>151.65120412596301</v>
      </c>
      <c r="DD176" s="1">
        <v>0.50957203530275497</v>
      </c>
      <c r="DE176" s="5">
        <v>117.4631651662</v>
      </c>
      <c r="DF176" s="1">
        <v>0.39469481625169001</v>
      </c>
      <c r="DG176" s="5">
        <v>36.193548387096797</v>
      </c>
      <c r="DH176" s="5">
        <v>289.86276672985298</v>
      </c>
      <c r="DI176" s="5">
        <v>157.233387309969</v>
      </c>
      <c r="DJ176" s="1">
        <v>0.54244078701045295</v>
      </c>
      <c r="DK176" s="5">
        <v>127.64047725441399</v>
      </c>
      <c r="DL176" s="1">
        <v>0.44034795739520599</v>
      </c>
      <c r="DM176" s="5">
        <v>43.178571428571402</v>
      </c>
      <c r="DN176" s="5">
        <v>261.66410123925698</v>
      </c>
      <c r="DO176" s="5">
        <v>151.10856060079001</v>
      </c>
      <c r="DP176" s="1">
        <v>0.577490606793713</v>
      </c>
      <c r="DQ176" s="5">
        <v>98.507834703963397</v>
      </c>
      <c r="DR176" s="1">
        <v>0.37646675351117798</v>
      </c>
      <c r="DS176" s="5">
        <v>53.707526881720398</v>
      </c>
      <c r="DT176" s="5">
        <v>256.21071788372001</v>
      </c>
      <c r="DU176" s="5">
        <v>155.67260712394199</v>
      </c>
      <c r="DV176" s="1">
        <v>0.60759599914393003</v>
      </c>
      <c r="DW176" s="5">
        <v>112.194034590485</v>
      </c>
      <c r="DX176" s="1">
        <v>0.43789750685372802</v>
      </c>
      <c r="DY176" s="5">
        <v>47.345817204301099</v>
      </c>
      <c r="DZ176" s="5">
        <v>291.96745160325401</v>
      </c>
      <c r="EA176" s="5">
        <v>182.83038937107401</v>
      </c>
      <c r="EB176" s="1">
        <v>0.62620127129621295</v>
      </c>
      <c r="EC176" s="5">
        <v>139.98308885016999</v>
      </c>
      <c r="ED176" s="1">
        <v>0.47944758253529302</v>
      </c>
      <c r="EE176" s="5">
        <v>48.071612903225798</v>
      </c>
      <c r="EF176" s="5">
        <v>261.51651840605001</v>
      </c>
      <c r="EG176" s="5">
        <v>169.052073271984</v>
      </c>
      <c r="EH176" s="1">
        <v>0.64642980987343002</v>
      </c>
      <c r="EI176" s="5">
        <v>125.410407562988</v>
      </c>
      <c r="EJ176" s="1">
        <v>0.47955061625692902</v>
      </c>
      <c r="EK176" s="5">
        <v>46.656682027649801</v>
      </c>
      <c r="EL176" s="5">
        <v>229.084303201512</v>
      </c>
      <c r="EM176" s="5">
        <v>126.413331674272</v>
      </c>
      <c r="EN176" s="1">
        <v>0.55182013742370495</v>
      </c>
      <c r="EO176" s="5">
        <v>87.846910945218497</v>
      </c>
      <c r="EP176" s="1">
        <v>0.383469795693269</v>
      </c>
      <c r="EQ176" s="5">
        <v>42.943677419354799</v>
      </c>
      <c r="ER176" s="5">
        <v>243.684792876166</v>
      </c>
      <c r="ES176" s="5">
        <v>153.53475510241699</v>
      </c>
      <c r="ET176" s="1">
        <v>0.63005472475436397</v>
      </c>
      <c r="EU176" s="5">
        <v>109.662354598378</v>
      </c>
      <c r="EV176" s="1">
        <v>0.45001722636875902</v>
      </c>
      <c r="EW176" s="5">
        <v>47.733333333333299</v>
      </c>
      <c r="EX176" s="5">
        <v>132.60659267278399</v>
      </c>
      <c r="EY176" s="5">
        <v>85.407791888860203</v>
      </c>
      <c r="EZ176" s="1">
        <v>0.64406897249527895</v>
      </c>
      <c r="FA176" s="5">
        <v>61.627952184877003</v>
      </c>
      <c r="FB176" s="1">
        <v>0.46474274727010101</v>
      </c>
      <c r="FC176" s="5">
        <v>26.4225806451613</v>
      </c>
      <c r="FD176" s="4">
        <v>1039.5358267090601</v>
      </c>
      <c r="FE176" s="4">
        <v>574.01803188445194</v>
      </c>
      <c r="FF176" s="1">
        <v>0.55218686757691204</v>
      </c>
      <c r="FG176" s="4">
        <v>481.872507876822</v>
      </c>
      <c r="FH176" s="1">
        <v>0.46354583987963499</v>
      </c>
      <c r="FI176" s="4">
        <v>73.5602150537634</v>
      </c>
      <c r="FJ176" s="4">
        <v>829.92577544333506</v>
      </c>
      <c r="FK176" s="4">
        <v>471.129306988331</v>
      </c>
      <c r="FL176" s="1">
        <v>0.56767643677129997</v>
      </c>
      <c r="FM176" s="4">
        <v>397.06116714707099</v>
      </c>
      <c r="FN176" s="1">
        <v>0.478429732990238</v>
      </c>
      <c r="FO176" s="4">
        <v>60.798387096774199</v>
      </c>
      <c r="FP176" s="4">
        <v>733.23493753559603</v>
      </c>
      <c r="FQ176" s="4">
        <v>403.35888157164499</v>
      </c>
      <c r="FR176" s="1">
        <v>0.55010864993331499</v>
      </c>
      <c r="FS176" s="4">
        <v>335.60975649557798</v>
      </c>
      <c r="FT176" s="1">
        <v>0.45771108183082898</v>
      </c>
      <c r="FU176" s="4">
        <v>69.586021505376294</v>
      </c>
      <c r="FV176" s="4">
        <v>587.46780315195804</v>
      </c>
      <c r="FW176" s="4">
        <v>308.88459143593099</v>
      </c>
      <c r="FX176" s="1">
        <v>0.52578982163560894</v>
      </c>
      <c r="FY176" s="4">
        <v>245.10364242061399</v>
      </c>
      <c r="FZ176" s="1">
        <v>0.41722055422535897</v>
      </c>
      <c r="GA176" s="4">
        <v>79.372119815668199</v>
      </c>
      <c r="GB176" s="4">
        <v>517.87481912297699</v>
      </c>
      <c r="GC176" s="4">
        <v>306.78116772473197</v>
      </c>
      <c r="GD176" s="1">
        <v>0.59238479338359695</v>
      </c>
      <c r="GE176" s="4">
        <v>210.70186929444799</v>
      </c>
      <c r="GF176" s="1">
        <v>0.406858687686867</v>
      </c>
      <c r="GG176" s="4">
        <v>101.053344086021</v>
      </c>
      <c r="GH176" s="4">
        <v>553.48397000930504</v>
      </c>
      <c r="GI176" s="4">
        <v>351.88246264305798</v>
      </c>
      <c r="GJ176" s="1">
        <v>0.63575908555606797</v>
      </c>
      <c r="GK176" s="4">
        <v>265.393496413158</v>
      </c>
      <c r="GL176" s="1">
        <v>0.47949626510176402</v>
      </c>
      <c r="GM176" s="4">
        <v>94.728294930875606</v>
      </c>
      <c r="GN176" s="4">
        <v>472.769096077678</v>
      </c>
      <c r="GO176" s="4">
        <v>279.94808677668902</v>
      </c>
      <c r="GP176" s="1">
        <v>0.59214548729871397</v>
      </c>
      <c r="GQ176" s="4">
        <v>197.509265543596</v>
      </c>
      <c r="GR176" s="1">
        <v>0.417771100484844</v>
      </c>
      <c r="GS176" s="4">
        <v>90.677010752688204</v>
      </c>
      <c r="GT176" s="4">
        <v>132.60659267278399</v>
      </c>
      <c r="GU176" s="4">
        <v>85.407791888860203</v>
      </c>
      <c r="GV176" s="1">
        <v>0.64406897249527895</v>
      </c>
      <c r="GW176" s="4">
        <v>61.627952184877003</v>
      </c>
      <c r="GX176" s="1">
        <v>0.46474274727010101</v>
      </c>
      <c r="GY176" s="4">
        <v>26.4225806451613</v>
      </c>
    </row>
    <row r="177" spans="1:207" s="8" customFormat="1" x14ac:dyDescent="0.25">
      <c r="A177" s="4" t="s">
        <v>220</v>
      </c>
      <c r="B177" s="4" t="s">
        <v>547</v>
      </c>
      <c r="C177" s="4" t="s">
        <v>548</v>
      </c>
      <c r="D177" s="30" t="s">
        <v>223</v>
      </c>
      <c r="E177" s="4"/>
      <c r="F177" s="5"/>
      <c r="G177" s="5"/>
      <c r="H177" s="5"/>
      <c r="I177" s="5"/>
      <c r="J177" s="5"/>
      <c r="K177" s="5"/>
      <c r="L177" s="5"/>
      <c r="M177" s="5">
        <v>217.778144086895</v>
      </c>
      <c r="N177" s="5">
        <v>273.71396163612798</v>
      </c>
      <c r="O177" s="5">
        <v>209.539785609125</v>
      </c>
      <c r="P177" s="5">
        <v>65.796713733123099</v>
      </c>
      <c r="Q177" s="5">
        <v>530.96605101407999</v>
      </c>
      <c r="R177" s="5">
        <v>694.98836194570094</v>
      </c>
      <c r="S177" s="5">
        <v>724.96659781161202</v>
      </c>
      <c r="T177" s="5">
        <v>604.20563910030603</v>
      </c>
      <c r="U177" s="5">
        <v>635.51714353106297</v>
      </c>
      <c r="V177" s="5">
        <v>636.96457734858097</v>
      </c>
      <c r="W177" s="5">
        <v>184.75187229833901</v>
      </c>
      <c r="X177" s="5">
        <v>103.830163865174</v>
      </c>
      <c r="Y177" s="5">
        <v>176.02425180397199</v>
      </c>
      <c r="Z177" s="5">
        <v>251.16064211858901</v>
      </c>
      <c r="AA177" s="5">
        <v>205.36284900443999</v>
      </c>
      <c r="AB177" s="5">
        <v>149.674215041552</v>
      </c>
      <c r="AC177" s="5">
        <v>0</v>
      </c>
      <c r="AD177" s="5">
        <v>0</v>
      </c>
      <c r="AE177" s="5">
        <v>0</v>
      </c>
      <c r="AF177" s="5">
        <v>217.778144086895</v>
      </c>
      <c r="AG177" s="5">
        <v>483.25374724525301</v>
      </c>
      <c r="AH177" s="5">
        <v>596.76276474720305</v>
      </c>
      <c r="AI177" s="5">
        <v>1419.95495975731</v>
      </c>
      <c r="AJ177" s="5">
        <v>1239.7227826313699</v>
      </c>
      <c r="AK177" s="5">
        <v>821.71644964691995</v>
      </c>
      <c r="AL177" s="5">
        <v>279.85441566914602</v>
      </c>
      <c r="AM177" s="5">
        <v>456.52349112302898</v>
      </c>
      <c r="AN177" s="5">
        <v>149.674215041552</v>
      </c>
      <c r="AO177" s="5"/>
      <c r="AP177" s="5">
        <v>217.778144086895</v>
      </c>
      <c r="AQ177" s="5">
        <v>1080.01651199246</v>
      </c>
      <c r="AR177" s="5">
        <v>2659.6777423886801</v>
      </c>
      <c r="AS177" s="5">
        <v>1101.57086531607</v>
      </c>
      <c r="AT177" s="5">
        <v>606.19770616458095</v>
      </c>
      <c r="AU177" s="5">
        <f t="shared" si="30"/>
        <v>862.23836790556493</v>
      </c>
      <c r="AV177" s="5">
        <f t="shared" si="30"/>
        <v>1579.6612303962202</v>
      </c>
      <c r="AW177" s="5">
        <f t="shared" si="31"/>
        <v>-1558.1068770726101</v>
      </c>
      <c r="AX177" s="5">
        <v>217.778144086895</v>
      </c>
      <c r="AY177" s="5">
        <v>55.935817549233498</v>
      </c>
      <c r="AZ177" s="5">
        <v>-64.174176027003895</v>
      </c>
      <c r="BA177" s="5">
        <v>-143.74307187600101</v>
      </c>
      <c r="BB177" s="5">
        <v>465.169337280957</v>
      </c>
      <c r="BC177" s="5">
        <v>164.02231093162101</v>
      </c>
      <c r="BD177" s="5">
        <v>29.978235865911</v>
      </c>
      <c r="BE177" s="5">
        <v>-120.760958711306</v>
      </c>
      <c r="BF177" s="5">
        <v>31.311504430756699</v>
      </c>
      <c r="BG177" s="5">
        <v>1.4474338175179999</v>
      </c>
      <c r="BH177" s="5">
        <v>-452.21270505024199</v>
      </c>
      <c r="BI177" s="5">
        <v>-80.921708433165193</v>
      </c>
      <c r="BJ177" s="5">
        <v>72.194087938798205</v>
      </c>
      <c r="BK177" s="5">
        <v>75.1363903146176</v>
      </c>
      <c r="BL177" s="6">
        <v>-45.797793114149897</v>
      </c>
      <c r="BM177" s="5" t="s">
        <v>344</v>
      </c>
      <c r="BN177" s="4" t="s">
        <v>344</v>
      </c>
      <c r="BO177" s="7">
        <v>366</v>
      </c>
      <c r="BP177" s="7">
        <v>159</v>
      </c>
      <c r="BQ177" s="4" t="s">
        <v>249</v>
      </c>
      <c r="BR177" s="5">
        <v>273.71396163612798</v>
      </c>
      <c r="BS177" s="5">
        <v>150.44573770565799</v>
      </c>
      <c r="BT177" s="1">
        <v>0.54964583029074099</v>
      </c>
      <c r="BU177" s="5">
        <v>118.249406859657</v>
      </c>
      <c r="BV177" s="1">
        <v>0.43201817749017701</v>
      </c>
      <c r="BW177" s="5">
        <v>34.086720430107498</v>
      </c>
      <c r="BX177" s="5">
        <v>209.539785609125</v>
      </c>
      <c r="BY177" s="5">
        <v>119.93797121940101</v>
      </c>
      <c r="BZ177" s="1">
        <v>0.57238758200857098</v>
      </c>
      <c r="CA177" s="5">
        <v>95.893110354631006</v>
      </c>
      <c r="CB177" s="1">
        <v>0.45763676848228702</v>
      </c>
      <c r="CC177" s="5">
        <v>25.1274193548387</v>
      </c>
      <c r="CD177" s="5">
        <v>65.796713733123099</v>
      </c>
      <c r="CE177" s="5">
        <v>41.328361649811903</v>
      </c>
      <c r="CF177" s="1">
        <v>0.62812197304326101</v>
      </c>
      <c r="CG177" s="5">
        <v>34.6546960903826</v>
      </c>
      <c r="CH177" s="1">
        <v>0.52669341862490104</v>
      </c>
      <c r="CI177" s="5">
        <v>7.3</v>
      </c>
      <c r="CJ177" s="5">
        <v>530.96605101407999</v>
      </c>
      <c r="CK177" s="5">
        <v>330.11502390353098</v>
      </c>
      <c r="CL177" s="1">
        <v>0.621725293496734</v>
      </c>
      <c r="CM177" s="5">
        <v>273.66314096873202</v>
      </c>
      <c r="CN177" s="1">
        <v>0.51540609883827704</v>
      </c>
      <c r="CO177" s="5">
        <v>56.996543778801801</v>
      </c>
      <c r="CP177" s="5">
        <v>694.98836194570094</v>
      </c>
      <c r="CQ177" s="5">
        <v>464.07697527752498</v>
      </c>
      <c r="CR177" s="1">
        <v>0.66774783678145</v>
      </c>
      <c r="CS177" s="5">
        <v>383.68929748006099</v>
      </c>
      <c r="CT177" s="1">
        <v>0.55208017643040497</v>
      </c>
      <c r="CU177" s="5">
        <v>82.845967741935496</v>
      </c>
      <c r="CV177" s="5">
        <v>724.96659781161202</v>
      </c>
      <c r="CW177" s="5">
        <v>470.897613507041</v>
      </c>
      <c r="CX177" s="1">
        <v>0.64954387543990999</v>
      </c>
      <c r="CY177" s="5">
        <v>381.099166185527</v>
      </c>
      <c r="CZ177" s="1">
        <v>0.52567824136438202</v>
      </c>
      <c r="DA177" s="5">
        <v>87.3452688172043</v>
      </c>
      <c r="DB177" s="5">
        <v>604.20563910030603</v>
      </c>
      <c r="DC177" s="5">
        <v>374.70967771055501</v>
      </c>
      <c r="DD177" s="1">
        <v>0.62016911703855804</v>
      </c>
      <c r="DE177" s="5">
        <v>297.96399028706497</v>
      </c>
      <c r="DF177" s="1">
        <v>0.49314996584730397</v>
      </c>
      <c r="DG177" s="5">
        <v>80.317741935483895</v>
      </c>
      <c r="DH177" s="5">
        <v>635.51714353106297</v>
      </c>
      <c r="DI177" s="5">
        <v>414.78420194679001</v>
      </c>
      <c r="DJ177" s="1">
        <v>0.65267193209323204</v>
      </c>
      <c r="DK177" s="5">
        <v>339.73041521931901</v>
      </c>
      <c r="DL177" s="1">
        <v>0.53457317190801101</v>
      </c>
      <c r="DM177" s="5">
        <v>75.310253456221204</v>
      </c>
      <c r="DN177" s="5">
        <v>636.96457734858097</v>
      </c>
      <c r="DO177" s="5">
        <v>452.564719983808</v>
      </c>
      <c r="DP177" s="1">
        <v>0.71050217873597699</v>
      </c>
      <c r="DQ177" s="5">
        <v>385.43948964060201</v>
      </c>
      <c r="DR177" s="1">
        <v>0.60511919084264698</v>
      </c>
      <c r="DS177" s="5">
        <v>63.112365591397797</v>
      </c>
      <c r="DT177" s="5">
        <v>184.75187229833901</v>
      </c>
      <c r="DU177" s="5">
        <v>125.489396400308</v>
      </c>
      <c r="DV177" s="1">
        <v>0.67923206860749197</v>
      </c>
      <c r="DW177" s="5">
        <v>108.049257314804</v>
      </c>
      <c r="DX177" s="1">
        <v>0.58483443751154396</v>
      </c>
      <c r="DY177" s="5">
        <v>19.145161290322601</v>
      </c>
      <c r="DZ177" s="5">
        <v>103.830163865174</v>
      </c>
      <c r="EA177" s="5">
        <v>79.176226920519099</v>
      </c>
      <c r="EB177" s="1">
        <v>0.76255515712497202</v>
      </c>
      <c r="EC177" s="5">
        <v>66.2708776912811</v>
      </c>
      <c r="ED177" s="1">
        <v>0.63826228548898001</v>
      </c>
      <c r="EE177" s="5">
        <v>15.232258064516101</v>
      </c>
      <c r="EF177" s="5">
        <v>176.02425180397199</v>
      </c>
      <c r="EG177" s="5">
        <v>135.795113454269</v>
      </c>
      <c r="EH177" s="1">
        <v>0.77145684223953703</v>
      </c>
      <c r="EI177" s="5">
        <v>112.26027931763301</v>
      </c>
      <c r="EJ177" s="1">
        <v>0.63775461714588499</v>
      </c>
      <c r="EK177" s="5">
        <v>25.2258064516129</v>
      </c>
      <c r="EL177" s="5">
        <v>251.16069257293199</v>
      </c>
      <c r="EM177" s="5">
        <v>194.623322435939</v>
      </c>
      <c r="EN177" s="1">
        <v>0.77489562734592399</v>
      </c>
      <c r="EO177" s="5">
        <v>159.438527840875</v>
      </c>
      <c r="EP177" s="1">
        <v>0.63480684898405004</v>
      </c>
      <c r="EQ177" s="5">
        <v>37.249462365591398</v>
      </c>
      <c r="ER177" s="5">
        <v>205.36286274786301</v>
      </c>
      <c r="ES177" s="5">
        <v>149.53214578503099</v>
      </c>
      <c r="ET177" s="1">
        <v>0.72813625494021605</v>
      </c>
      <c r="EU177" s="5">
        <v>114.10311416950201</v>
      </c>
      <c r="EV177" s="1">
        <v>0.555617080141668</v>
      </c>
      <c r="EW177" s="5">
        <v>37.579569892473103</v>
      </c>
      <c r="EX177" s="5">
        <v>149.67125326839101</v>
      </c>
      <c r="EY177" s="5">
        <v>122.052561340644</v>
      </c>
      <c r="EZ177" s="1">
        <v>0.81547096503414196</v>
      </c>
      <c r="FA177" s="5">
        <v>102.94227035458501</v>
      </c>
      <c r="FB177" s="1">
        <v>0.687789192023326</v>
      </c>
      <c r="FC177" s="5">
        <v>19.6666666666667</v>
      </c>
      <c r="FD177" s="4">
        <v>483.25374724525301</v>
      </c>
      <c r="FE177" s="4">
        <v>270.38370892505901</v>
      </c>
      <c r="FF177" s="1">
        <v>0.55950669905067096</v>
      </c>
      <c r="FG177" s="4">
        <v>214.14251721428801</v>
      </c>
      <c r="FH177" s="1">
        <v>0.44312644947915802</v>
      </c>
      <c r="FI177" s="4">
        <v>59.214139784946198</v>
      </c>
      <c r="FJ177" s="4">
        <v>596.76276474720305</v>
      </c>
      <c r="FK177" s="4">
        <v>371.44338555334201</v>
      </c>
      <c r="FL177" s="1">
        <v>0.62243056620781401</v>
      </c>
      <c r="FM177" s="4">
        <v>308.31783705911499</v>
      </c>
      <c r="FN177" s="1">
        <v>0.51665059429390303</v>
      </c>
      <c r="FO177" s="4">
        <v>64.296543778801805</v>
      </c>
      <c r="FP177" s="4">
        <v>1419.95495975731</v>
      </c>
      <c r="FQ177" s="4">
        <v>934.97458878456598</v>
      </c>
      <c r="FR177" s="1">
        <v>0.65845369415404897</v>
      </c>
      <c r="FS177" s="4">
        <v>764.78846366558798</v>
      </c>
      <c r="FT177" s="1">
        <v>0.53860050870648701</v>
      </c>
      <c r="FU177" s="4">
        <v>170.19123655914001</v>
      </c>
      <c r="FV177" s="4">
        <v>1239.7227826313699</v>
      </c>
      <c r="FW177" s="4">
        <v>789.49387965734502</v>
      </c>
      <c r="FX177" s="1">
        <v>0.63683098408630301</v>
      </c>
      <c r="FY177" s="4">
        <v>637.69440550638399</v>
      </c>
      <c r="FZ177" s="1">
        <v>0.51438467893027495</v>
      </c>
      <c r="GA177" s="4">
        <v>155.62799539170501</v>
      </c>
      <c r="GB177" s="4">
        <v>821.71644964691995</v>
      </c>
      <c r="GC177" s="4">
        <v>578.05411638411601</v>
      </c>
      <c r="GD177" s="1">
        <v>0.70347151579172795</v>
      </c>
      <c r="GE177" s="4">
        <v>493.48874695540502</v>
      </c>
      <c r="GF177" s="1">
        <v>0.60055843736297398</v>
      </c>
      <c r="GG177" s="4">
        <v>82.257526881720395</v>
      </c>
      <c r="GH177" s="4">
        <v>279.85441566914602</v>
      </c>
      <c r="GI177" s="4">
        <v>214.97134037478801</v>
      </c>
      <c r="GJ177" s="1">
        <v>0.76815418424176496</v>
      </c>
      <c r="GK177" s="4">
        <v>178.53115700891399</v>
      </c>
      <c r="GL177" s="1">
        <v>0.63794296967599096</v>
      </c>
      <c r="GM177" s="4">
        <v>40.458064516128999</v>
      </c>
      <c r="GN177" s="4">
        <v>456.52355532079503</v>
      </c>
      <c r="GO177" s="4">
        <v>344.15546822097002</v>
      </c>
      <c r="GP177" s="1">
        <v>0.75386135985718095</v>
      </c>
      <c r="GQ177" s="4">
        <v>273.54164201037599</v>
      </c>
      <c r="GR177" s="1">
        <v>0.59918407018047803</v>
      </c>
      <c r="GS177" s="4">
        <v>74.829032258064501</v>
      </c>
      <c r="GT177" s="4">
        <v>149.67125326839101</v>
      </c>
      <c r="GU177" s="4">
        <v>122.052561340644</v>
      </c>
      <c r="GV177" s="1">
        <v>0.81547096503414196</v>
      </c>
      <c r="GW177" s="4">
        <v>102.94227035458501</v>
      </c>
      <c r="GX177" s="1">
        <v>0.687789192023326</v>
      </c>
      <c r="GY177" s="4">
        <v>19.6666666666667</v>
      </c>
    </row>
    <row r="178" spans="1:207" s="8" customFormat="1" x14ac:dyDescent="0.25">
      <c r="A178" s="4" t="s">
        <v>220</v>
      </c>
      <c r="B178" s="4" t="s">
        <v>549</v>
      </c>
      <c r="C178" s="4" t="s">
        <v>550</v>
      </c>
      <c r="D178" s="30" t="s">
        <v>232</v>
      </c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>
        <v>90.824542239061003</v>
      </c>
      <c r="V178" s="5">
        <v>352.42248929667397</v>
      </c>
      <c r="W178" s="5">
        <v>362.04764016677098</v>
      </c>
      <c r="X178" s="5">
        <v>186.68768518724301</v>
      </c>
      <c r="Y178" s="5">
        <v>199.78852965300501</v>
      </c>
      <c r="Z178" s="5">
        <v>202.23590524179599</v>
      </c>
      <c r="AA178" s="5">
        <v>222.03365264873901</v>
      </c>
      <c r="AB178" s="5">
        <v>143.37936752645399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90.824542239061003</v>
      </c>
      <c r="AK178" s="5">
        <v>714.47012946344501</v>
      </c>
      <c r="AL178" s="5">
        <v>386.47621484024802</v>
      </c>
      <c r="AM178" s="5">
        <v>424.269557890535</v>
      </c>
      <c r="AN178" s="5">
        <v>143.37936752645399</v>
      </c>
      <c r="AO178" s="5"/>
      <c r="AP178" s="5"/>
      <c r="AQ178" s="5"/>
      <c r="AR178" s="5">
        <v>90.824542239061003</v>
      </c>
      <c r="AS178" s="5">
        <v>1100.94634430369</v>
      </c>
      <c r="AT178" s="5">
        <v>567.64892541698896</v>
      </c>
      <c r="AU178" s="5">
        <f t="shared" si="30"/>
        <v>0</v>
      </c>
      <c r="AV178" s="5">
        <f t="shared" si="30"/>
        <v>90.824542239061003</v>
      </c>
      <c r="AW178" s="5">
        <f t="shared" si="31"/>
        <v>1010.121802064629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90.824542239061003</v>
      </c>
      <c r="BG178" s="5">
        <v>261.597947057613</v>
      </c>
      <c r="BH178" s="5">
        <v>9.6251508700967694</v>
      </c>
      <c r="BI178" s="5">
        <v>-175.359954979528</v>
      </c>
      <c r="BJ178" s="5">
        <v>13.100844465762099</v>
      </c>
      <c r="BK178" s="5">
        <v>2.4473755887909499</v>
      </c>
      <c r="BL178" s="6">
        <v>19.797747406943</v>
      </c>
      <c r="BM178" s="5" t="s">
        <v>344</v>
      </c>
      <c r="BN178" s="4" t="s">
        <v>344</v>
      </c>
      <c r="BO178" s="7">
        <v>353</v>
      </c>
      <c r="BP178" s="7">
        <v>160</v>
      </c>
      <c r="BQ178" s="4" t="s">
        <v>249</v>
      </c>
      <c r="BR178" s="5"/>
      <c r="BS178" s="5"/>
      <c r="BT178" s="1"/>
      <c r="BU178" s="5"/>
      <c r="BV178" s="1"/>
      <c r="BW178" s="5"/>
      <c r="BX178" s="5"/>
      <c r="BY178" s="5"/>
      <c r="BZ178" s="1"/>
      <c r="CA178" s="5"/>
      <c r="CB178" s="1"/>
      <c r="CC178" s="5"/>
      <c r="CD178" s="5"/>
      <c r="CE178" s="5"/>
      <c r="CF178" s="1"/>
      <c r="CG178" s="5"/>
      <c r="CH178" s="1"/>
      <c r="CI178" s="5"/>
      <c r="CJ178" s="5"/>
      <c r="CK178" s="5"/>
      <c r="CL178" s="1"/>
      <c r="CM178" s="5"/>
      <c r="CN178" s="1"/>
      <c r="CO178" s="5"/>
      <c r="CP178" s="5"/>
      <c r="CQ178" s="5"/>
      <c r="CR178" s="1"/>
      <c r="CS178" s="5"/>
      <c r="CT178" s="1"/>
      <c r="CU178" s="5"/>
      <c r="CV178" s="5"/>
      <c r="CW178" s="5"/>
      <c r="CX178" s="1"/>
      <c r="CY178" s="5"/>
      <c r="CZ178" s="1"/>
      <c r="DA178" s="5"/>
      <c r="DB178" s="5"/>
      <c r="DC178" s="5"/>
      <c r="DD178" s="1"/>
      <c r="DE178" s="5"/>
      <c r="DF178" s="1"/>
      <c r="DG178" s="5"/>
      <c r="DH178" s="5">
        <v>90.824542239061003</v>
      </c>
      <c r="DI178" s="5">
        <v>51.604736775671597</v>
      </c>
      <c r="DJ178" s="1">
        <v>0.56818053252436795</v>
      </c>
      <c r="DK178" s="5">
        <v>29.541207197205999</v>
      </c>
      <c r="DL178" s="1">
        <v>0.32525577854771998</v>
      </c>
      <c r="DM178" s="5">
        <v>22.377880184331801</v>
      </c>
      <c r="DN178" s="5">
        <v>352.42248929667397</v>
      </c>
      <c r="DO178" s="5">
        <v>236.802017822746</v>
      </c>
      <c r="DP178" s="1">
        <v>0.67192652289395305</v>
      </c>
      <c r="DQ178" s="5">
        <v>175.481113842599</v>
      </c>
      <c r="DR178" s="1">
        <v>0.49792825138033803</v>
      </c>
      <c r="DS178" s="5">
        <v>62.847311827957</v>
      </c>
      <c r="DT178" s="5">
        <v>362.04764016677098</v>
      </c>
      <c r="DU178" s="5">
        <v>236.45955430119</v>
      </c>
      <c r="DV178" s="1">
        <v>0.65311723670473099</v>
      </c>
      <c r="DW178" s="5">
        <v>176.116757093915</v>
      </c>
      <c r="DX178" s="1">
        <v>0.48644636107223299</v>
      </c>
      <c r="DY178" s="5">
        <v>60.102688172043003</v>
      </c>
      <c r="DZ178" s="5">
        <v>186.68768518724301</v>
      </c>
      <c r="EA178" s="5">
        <v>111.117778854969</v>
      </c>
      <c r="EB178" s="1">
        <v>0.595206795475132</v>
      </c>
      <c r="EC178" s="5">
        <v>87.499556483651503</v>
      </c>
      <c r="ED178" s="1">
        <v>0.46869484934633898</v>
      </c>
      <c r="EE178" s="5">
        <v>24.7741935483871</v>
      </c>
      <c r="EF178" s="5">
        <v>199.78852965300501</v>
      </c>
      <c r="EG178" s="5">
        <v>109.10550461288599</v>
      </c>
      <c r="EH178" s="1">
        <v>0.54610494807876198</v>
      </c>
      <c r="EI178" s="5">
        <v>83.519719001931094</v>
      </c>
      <c r="EJ178" s="1">
        <v>0.41804061097495998</v>
      </c>
      <c r="EK178" s="5">
        <v>26.596774193548399</v>
      </c>
      <c r="EL178" s="5">
        <v>202.23590524179599</v>
      </c>
      <c r="EM178" s="5">
        <v>111.484743906004</v>
      </c>
      <c r="EN178" s="1">
        <v>0.55126088402902995</v>
      </c>
      <c r="EO178" s="5">
        <v>84.630853984818799</v>
      </c>
      <c r="EP178" s="1">
        <v>0.41847590754783598</v>
      </c>
      <c r="EQ178" s="5">
        <v>28.317741935483902</v>
      </c>
      <c r="ER178" s="5">
        <v>222.03365264873901</v>
      </c>
      <c r="ES178" s="5">
        <v>122.534380836248</v>
      </c>
      <c r="ET178" s="1">
        <v>0.55187301282702095</v>
      </c>
      <c r="EU178" s="5">
        <v>92.901436101357106</v>
      </c>
      <c r="EV178" s="1">
        <v>0.41841151101688501</v>
      </c>
      <c r="EW178" s="5">
        <v>31.124731182795699</v>
      </c>
      <c r="EX178" s="5">
        <v>143.37936752645399</v>
      </c>
      <c r="EY178" s="5">
        <v>78.120490166658897</v>
      </c>
      <c r="EZ178" s="1">
        <v>0.54485168622497304</v>
      </c>
      <c r="FA178" s="5">
        <v>59.623391081102298</v>
      </c>
      <c r="FB178" s="1">
        <v>0.41584359109480201</v>
      </c>
      <c r="FC178" s="5">
        <v>19.741935483871</v>
      </c>
      <c r="FD178" s="4">
        <v>0</v>
      </c>
      <c r="FE178" s="4">
        <v>0</v>
      </c>
      <c r="FF178" s="1"/>
      <c r="FG178" s="4">
        <v>0</v>
      </c>
      <c r="FH178" s="1"/>
      <c r="FI178" s="4">
        <v>0</v>
      </c>
      <c r="FJ178" s="4">
        <v>0</v>
      </c>
      <c r="FK178" s="4">
        <v>0</v>
      </c>
      <c r="FL178" s="1"/>
      <c r="FM178" s="4">
        <v>0</v>
      </c>
      <c r="FN178" s="1"/>
      <c r="FO178" s="4">
        <v>0</v>
      </c>
      <c r="FP178" s="4">
        <v>0</v>
      </c>
      <c r="FQ178" s="4">
        <v>0</v>
      </c>
      <c r="FR178" s="1"/>
      <c r="FS178" s="4">
        <v>0</v>
      </c>
      <c r="FT178" s="1"/>
      <c r="FU178" s="4">
        <v>0</v>
      </c>
      <c r="FV178" s="4">
        <v>90.824542239061003</v>
      </c>
      <c r="FW178" s="4">
        <v>51.604736775671597</v>
      </c>
      <c r="FX178" s="1">
        <v>0.56818053252436795</v>
      </c>
      <c r="FY178" s="4">
        <v>29.541207197205999</v>
      </c>
      <c r="FZ178" s="1">
        <v>0.32525577854771998</v>
      </c>
      <c r="GA178" s="4">
        <v>22.377880184331801</v>
      </c>
      <c r="GB178" s="4">
        <v>714.47012946344501</v>
      </c>
      <c r="GC178" s="4">
        <v>473.26157212393599</v>
      </c>
      <c r="GD178" s="1">
        <v>0.66239518295795996</v>
      </c>
      <c r="GE178" s="4">
        <v>351.59787093651403</v>
      </c>
      <c r="GF178" s="1">
        <v>0.49210996574560401</v>
      </c>
      <c r="GG178" s="4">
        <v>122.95</v>
      </c>
      <c r="GH178" s="4">
        <v>386.47621484024802</v>
      </c>
      <c r="GI178" s="4">
        <v>220.223283467855</v>
      </c>
      <c r="GJ178" s="1">
        <v>0.56982363988139895</v>
      </c>
      <c r="GK178" s="4">
        <v>171.01927548558299</v>
      </c>
      <c r="GL178" s="1">
        <v>0.44250918664237698</v>
      </c>
      <c r="GM178" s="4">
        <v>51.370967741935502</v>
      </c>
      <c r="GN178" s="4">
        <v>424.269557890535</v>
      </c>
      <c r="GO178" s="4">
        <v>234.01912474225099</v>
      </c>
      <c r="GP178" s="1">
        <v>0.55158123035221496</v>
      </c>
      <c r="GQ178" s="4">
        <v>177.532290086176</v>
      </c>
      <c r="GR178" s="1">
        <v>0.41844220681037098</v>
      </c>
      <c r="GS178" s="4">
        <v>59.442473118279601</v>
      </c>
      <c r="GT178" s="4">
        <v>143.37936752645399</v>
      </c>
      <c r="GU178" s="4">
        <v>78.120490166658897</v>
      </c>
      <c r="GV178" s="1">
        <v>0.54485168622497304</v>
      </c>
      <c r="GW178" s="4">
        <v>59.623391081102298</v>
      </c>
      <c r="GX178" s="1">
        <v>0.41584359109480201</v>
      </c>
      <c r="GY178" s="4">
        <v>19.741935483871</v>
      </c>
    </row>
    <row r="179" spans="1:207" s="8" customFormat="1" x14ac:dyDescent="0.25">
      <c r="A179" s="4" t="s">
        <v>220</v>
      </c>
      <c r="B179" s="4" t="s">
        <v>551</v>
      </c>
      <c r="C179" s="4" t="s">
        <v>552</v>
      </c>
      <c r="D179" s="30" t="s">
        <v>232</v>
      </c>
      <c r="E179" s="4"/>
      <c r="F179" s="5"/>
      <c r="G179" s="5"/>
      <c r="H179" s="5"/>
      <c r="I179" s="5"/>
      <c r="J179" s="5"/>
      <c r="K179" s="5"/>
      <c r="L179" s="5">
        <v>18.1711997070161</v>
      </c>
      <c r="M179" s="5">
        <v>37.814473774004803</v>
      </c>
      <c r="N179" s="5">
        <v>0</v>
      </c>
      <c r="O179" s="5"/>
      <c r="P179" s="5"/>
      <c r="Q179" s="5"/>
      <c r="R179" s="5">
        <v>9.6892077353388508</v>
      </c>
      <c r="S179" s="5">
        <v>45.177691587003501</v>
      </c>
      <c r="T179" s="5">
        <v>76.926438140748999</v>
      </c>
      <c r="U179" s="5">
        <v>75.380643834305005</v>
      </c>
      <c r="V179" s="5">
        <v>150.64964982392601</v>
      </c>
      <c r="W179" s="5">
        <v>231.594017853477</v>
      </c>
      <c r="X179" s="5">
        <v>353.87345495076102</v>
      </c>
      <c r="Y179" s="5">
        <v>360.18375701295099</v>
      </c>
      <c r="Z179" s="5">
        <v>236.46423633201999</v>
      </c>
      <c r="AA179" s="5">
        <v>274.81541263186699</v>
      </c>
      <c r="AB179" s="5">
        <v>119.205282352167</v>
      </c>
      <c r="AC179" s="5">
        <v>0</v>
      </c>
      <c r="AD179" s="5">
        <v>0</v>
      </c>
      <c r="AE179" s="5">
        <v>0</v>
      </c>
      <c r="AF179" s="5">
        <v>55.985673481021003</v>
      </c>
      <c r="AG179" s="5">
        <v>0</v>
      </c>
      <c r="AH179" s="5">
        <v>0</v>
      </c>
      <c r="AI179" s="5">
        <v>54.866899322342398</v>
      </c>
      <c r="AJ179" s="5">
        <v>152.30708197505399</v>
      </c>
      <c r="AK179" s="5">
        <v>382.24366767740401</v>
      </c>
      <c r="AL179" s="5">
        <v>714.05721196371303</v>
      </c>
      <c r="AM179" s="5">
        <v>511.27964896388801</v>
      </c>
      <c r="AN179" s="5">
        <v>119.205282352167</v>
      </c>
      <c r="AO179" s="5"/>
      <c r="AP179" s="5">
        <v>55.985673481021003</v>
      </c>
      <c r="AQ179" s="5">
        <v>0</v>
      </c>
      <c r="AR179" s="5">
        <v>207.17398129739601</v>
      </c>
      <c r="AS179" s="5">
        <v>1096.30087964112</v>
      </c>
      <c r="AT179" s="5">
        <v>630.48493131605403</v>
      </c>
      <c r="AU179" s="5">
        <f t="shared" si="30"/>
        <v>-55.985673481021003</v>
      </c>
      <c r="AV179" s="5">
        <f t="shared" si="30"/>
        <v>207.17398129739601</v>
      </c>
      <c r="AW179" s="5">
        <f t="shared" si="31"/>
        <v>889.12689834372395</v>
      </c>
      <c r="AX179" s="5">
        <v>19.643274066988699</v>
      </c>
      <c r="AY179" s="5">
        <v>-37.814473774004803</v>
      </c>
      <c r="AZ179" s="5">
        <v>0</v>
      </c>
      <c r="BA179" s="5">
        <v>0</v>
      </c>
      <c r="BB179" s="5">
        <v>0</v>
      </c>
      <c r="BC179" s="5">
        <v>9.6892077353388508</v>
      </c>
      <c r="BD179" s="5">
        <v>35.488483851664697</v>
      </c>
      <c r="BE179" s="5">
        <v>31.748746553745502</v>
      </c>
      <c r="BF179" s="5">
        <v>-1.5457943064440101</v>
      </c>
      <c r="BG179" s="5">
        <v>75.269005989621306</v>
      </c>
      <c r="BH179" s="5">
        <v>80.9443680295511</v>
      </c>
      <c r="BI179" s="5">
        <v>122.279437097284</v>
      </c>
      <c r="BJ179" s="5">
        <v>6.31030206218992</v>
      </c>
      <c r="BK179" s="5">
        <v>-123.719520680931</v>
      </c>
      <c r="BL179" s="6">
        <v>38.351176299847097</v>
      </c>
      <c r="BM179" s="5" t="s">
        <v>314</v>
      </c>
      <c r="BN179" s="4" t="s">
        <v>224</v>
      </c>
      <c r="BO179" s="7">
        <v>222</v>
      </c>
      <c r="BP179" s="7">
        <v>161</v>
      </c>
      <c r="BQ179" s="4" t="s">
        <v>249</v>
      </c>
      <c r="BR179" s="5">
        <v>0</v>
      </c>
      <c r="BS179" s="5">
        <v>0</v>
      </c>
      <c r="BT179" s="1"/>
      <c r="BU179" s="5">
        <v>3.2115010271784199E-2</v>
      </c>
      <c r="BV179" s="1"/>
      <c r="BW179" s="5">
        <v>0</v>
      </c>
      <c r="BX179" s="5"/>
      <c r="BY179" s="5"/>
      <c r="BZ179" s="1"/>
      <c r="CA179" s="5"/>
      <c r="CB179" s="1"/>
      <c r="CC179" s="5"/>
      <c r="CD179" s="5"/>
      <c r="CE179" s="5"/>
      <c r="CF179" s="1"/>
      <c r="CG179" s="5"/>
      <c r="CH179" s="1"/>
      <c r="CI179" s="5"/>
      <c r="CJ179" s="5"/>
      <c r="CK179" s="5"/>
      <c r="CL179" s="1"/>
      <c r="CM179" s="5"/>
      <c r="CN179" s="1"/>
      <c r="CO179" s="5"/>
      <c r="CP179" s="5">
        <v>11.9363943706329</v>
      </c>
      <c r="CQ179" s="5">
        <v>11.9363943706329</v>
      </c>
      <c r="CR179" s="1">
        <v>1</v>
      </c>
      <c r="CS179" s="5">
        <v>11.957472840618699</v>
      </c>
      <c r="CT179" s="1">
        <v>1.0017658992599701</v>
      </c>
      <c r="CU179" s="5">
        <v>0</v>
      </c>
      <c r="CV179" s="5">
        <v>53.686227575087898</v>
      </c>
      <c r="CW179" s="5">
        <v>35.784339741696201</v>
      </c>
      <c r="CX179" s="1">
        <v>0.66654599062015796</v>
      </c>
      <c r="CY179" s="5">
        <v>28.712037973704302</v>
      </c>
      <c r="CZ179" s="1">
        <v>0.534811985691235</v>
      </c>
      <c r="DA179" s="5">
        <v>7.4516129032258096</v>
      </c>
      <c r="DB179" s="5">
        <v>89.046394606525794</v>
      </c>
      <c r="DC179" s="5">
        <v>58.139323636354703</v>
      </c>
      <c r="DD179" s="1">
        <v>0.65291047316691597</v>
      </c>
      <c r="DE179" s="5">
        <v>45.157089072889399</v>
      </c>
      <c r="DF179" s="1">
        <v>0.50711866855954602</v>
      </c>
      <c r="DG179" s="5">
        <v>13.7</v>
      </c>
      <c r="DH179" s="5">
        <v>83.042923272388506</v>
      </c>
      <c r="DI179" s="5">
        <v>53.068285903774601</v>
      </c>
      <c r="DJ179" s="1">
        <v>0.639046457091903</v>
      </c>
      <c r="DK179" s="5">
        <v>38.752534780255502</v>
      </c>
      <c r="DL179" s="1">
        <v>0.46665667889777401</v>
      </c>
      <c r="DM179" s="5">
        <v>15.1532258064516</v>
      </c>
      <c r="DN179" s="5">
        <v>156.23325609995101</v>
      </c>
      <c r="DO179" s="5">
        <v>80.835874895287802</v>
      </c>
      <c r="DP179" s="1">
        <v>0.51740504495133199</v>
      </c>
      <c r="DQ179" s="5">
        <v>49.2102395807104</v>
      </c>
      <c r="DR179" s="1">
        <v>0.31497928679939902</v>
      </c>
      <c r="DS179" s="5">
        <v>31.5602150537634</v>
      </c>
      <c r="DT179" s="5">
        <v>223.87216250064799</v>
      </c>
      <c r="DU179" s="5">
        <v>83.297753929145799</v>
      </c>
      <c r="DV179" s="1">
        <v>0.37207731858535298</v>
      </c>
      <c r="DW179" s="5">
        <v>33.481273724314001</v>
      </c>
      <c r="DX179" s="1">
        <v>0.14955532367369301</v>
      </c>
      <c r="DY179" s="5">
        <v>49.690591397849502</v>
      </c>
      <c r="DZ179" s="5">
        <v>341.697853559517</v>
      </c>
      <c r="EA179" s="5">
        <v>153.823595790426</v>
      </c>
      <c r="EB179" s="1">
        <v>0.45017431098270999</v>
      </c>
      <c r="EC179" s="5">
        <v>94.886663967183395</v>
      </c>
      <c r="ED179" s="1">
        <v>0.27769171792779801</v>
      </c>
      <c r="EE179" s="5">
        <v>61.7083333333333</v>
      </c>
      <c r="EF179" s="5">
        <v>358.57220930011198</v>
      </c>
      <c r="EG179" s="5">
        <v>208.46730082045701</v>
      </c>
      <c r="EH179" s="1">
        <v>0.58138164479438903</v>
      </c>
      <c r="EI179" s="5">
        <v>160.281704626454</v>
      </c>
      <c r="EJ179" s="1">
        <v>0.44699979660806199</v>
      </c>
      <c r="EK179" s="5">
        <v>47.9326036866359</v>
      </c>
      <c r="EL179" s="5">
        <v>231.423332221865</v>
      </c>
      <c r="EM179" s="5">
        <v>107.721787094403</v>
      </c>
      <c r="EN179" s="1">
        <v>0.465475049815333</v>
      </c>
      <c r="EO179" s="5">
        <v>66.663572072799894</v>
      </c>
      <c r="EP179" s="1">
        <v>0.28805899315670502</v>
      </c>
      <c r="EQ179" s="5">
        <v>42.9</v>
      </c>
      <c r="ER179" s="5">
        <v>263.16521337905999</v>
      </c>
      <c r="ES179" s="5">
        <v>171.241799766714</v>
      </c>
      <c r="ET179" s="1">
        <v>0.65070074257899302</v>
      </c>
      <c r="EU179" s="5">
        <v>131.47551347649201</v>
      </c>
      <c r="EV179" s="1">
        <v>0.49959305710787899</v>
      </c>
      <c r="EW179" s="5">
        <v>40.232043010752697</v>
      </c>
      <c r="EX179" s="5">
        <v>114.78334772969799</v>
      </c>
      <c r="EY179" s="5">
        <v>46.917195808642603</v>
      </c>
      <c r="EZ179" s="1">
        <v>0.40874566508660398</v>
      </c>
      <c r="FA179" s="5">
        <v>17.2467491041673</v>
      </c>
      <c r="FB179" s="1">
        <v>0.15025480128686799</v>
      </c>
      <c r="FC179" s="5">
        <v>30.797849462365601</v>
      </c>
      <c r="FD179" s="4">
        <v>0</v>
      </c>
      <c r="FE179" s="4">
        <v>0</v>
      </c>
      <c r="FF179" s="1"/>
      <c r="FG179" s="4">
        <v>3.2115010271784199E-2</v>
      </c>
      <c r="FH179" s="1"/>
      <c r="FI179" s="4">
        <v>0</v>
      </c>
      <c r="FJ179" s="4">
        <v>0</v>
      </c>
      <c r="FK179" s="4">
        <v>0</v>
      </c>
      <c r="FL179" s="1"/>
      <c r="FM179" s="4">
        <v>0</v>
      </c>
      <c r="FN179" s="1"/>
      <c r="FO179" s="4">
        <v>0</v>
      </c>
      <c r="FP179" s="4">
        <v>65.622621945720795</v>
      </c>
      <c r="FQ179" s="4">
        <v>47.720734112329097</v>
      </c>
      <c r="FR179" s="1">
        <v>0.727199442774489</v>
      </c>
      <c r="FS179" s="4">
        <v>40.669510814322997</v>
      </c>
      <c r="FT179" s="1">
        <v>0.61974833690678299</v>
      </c>
      <c r="FU179" s="4">
        <v>7.4516129032258096</v>
      </c>
      <c r="FV179" s="4">
        <v>172.08931787891399</v>
      </c>
      <c r="FW179" s="4">
        <v>111.207609540129</v>
      </c>
      <c r="FX179" s="1">
        <v>0.64622029368712697</v>
      </c>
      <c r="FY179" s="4">
        <v>83.909623853144893</v>
      </c>
      <c r="FZ179" s="1">
        <v>0.48759344791049403</v>
      </c>
      <c r="GA179" s="4">
        <v>28.853225806451601</v>
      </c>
      <c r="GB179" s="4">
        <v>380.10541860059902</v>
      </c>
      <c r="GC179" s="4">
        <v>164.133628824434</v>
      </c>
      <c r="GD179" s="1">
        <v>0.43181081035021801</v>
      </c>
      <c r="GE179" s="4">
        <v>82.691513305024401</v>
      </c>
      <c r="GF179" s="1">
        <v>0.217548893697602</v>
      </c>
      <c r="GG179" s="4">
        <v>81.250806451612902</v>
      </c>
      <c r="GH179" s="4">
        <v>700.27006285962898</v>
      </c>
      <c r="GI179" s="4">
        <v>362.29089661088301</v>
      </c>
      <c r="GJ179" s="1">
        <v>0.51735882458180404</v>
      </c>
      <c r="GK179" s="4">
        <v>255.16836859363701</v>
      </c>
      <c r="GL179" s="1">
        <v>0.364385659372085</v>
      </c>
      <c r="GM179" s="4">
        <v>109.640937019969</v>
      </c>
      <c r="GN179" s="4">
        <v>494.58854560092499</v>
      </c>
      <c r="GO179" s="4">
        <v>278.96358686111603</v>
      </c>
      <c r="GP179" s="1">
        <v>0.56403163668534995</v>
      </c>
      <c r="GQ179" s="4">
        <v>198.13908554929199</v>
      </c>
      <c r="GR179" s="1">
        <v>0.40061397966374901</v>
      </c>
      <c r="GS179" s="4">
        <v>83.132043010752696</v>
      </c>
      <c r="GT179" s="4">
        <v>114.78334772969799</v>
      </c>
      <c r="GU179" s="4">
        <v>46.917195808642603</v>
      </c>
      <c r="GV179" s="1">
        <v>0.40874566508660398</v>
      </c>
      <c r="GW179" s="4">
        <v>17.2467491041673</v>
      </c>
      <c r="GX179" s="1">
        <v>0.15025480128686799</v>
      </c>
      <c r="GY179" s="4">
        <v>30.797849462365601</v>
      </c>
    </row>
    <row r="180" spans="1:207" s="8" customFormat="1" x14ac:dyDescent="0.25">
      <c r="A180" s="4" t="s">
        <v>220</v>
      </c>
      <c r="B180" s="4" t="s">
        <v>553</v>
      </c>
      <c r="C180" s="4" t="s">
        <v>554</v>
      </c>
      <c r="D180" s="30" t="s">
        <v>223</v>
      </c>
      <c r="E180" s="4"/>
      <c r="F180" s="5">
        <v>195.33276779934201</v>
      </c>
      <c r="G180" s="5">
        <v>211.27183393812899</v>
      </c>
      <c r="H180" s="5">
        <v>146.99349735505501</v>
      </c>
      <c r="I180" s="5">
        <v>287.78488415912398</v>
      </c>
      <c r="J180" s="5">
        <v>340.85731309975301</v>
      </c>
      <c r="K180" s="5">
        <v>346.66341229676902</v>
      </c>
      <c r="L180" s="5">
        <v>340.253585001521</v>
      </c>
      <c r="M180" s="5">
        <v>452.36802079117501</v>
      </c>
      <c r="N180" s="5">
        <v>411.71333984286599</v>
      </c>
      <c r="O180" s="5">
        <v>374.52175051674698</v>
      </c>
      <c r="P180" s="5">
        <v>311.29335460750298</v>
      </c>
      <c r="Q180" s="5">
        <v>292.36831629736997</v>
      </c>
      <c r="R180" s="5">
        <v>265.68015821239101</v>
      </c>
      <c r="S180" s="5">
        <v>267.82975266406902</v>
      </c>
      <c r="T180" s="5">
        <v>531.48372697080595</v>
      </c>
      <c r="U180" s="5">
        <v>302.01608289269302</v>
      </c>
      <c r="V180" s="5">
        <v>300.00883565534502</v>
      </c>
      <c r="W180" s="5">
        <v>219.194488462035</v>
      </c>
      <c r="X180" s="5">
        <v>315.73488695772699</v>
      </c>
      <c r="Y180" s="5">
        <v>234.37302918240101</v>
      </c>
      <c r="Z180" s="5">
        <v>341.481793501786</v>
      </c>
      <c r="AA180" s="5">
        <v>5.30625296323411</v>
      </c>
      <c r="AB180" s="5">
        <v>-16.673696465795899</v>
      </c>
      <c r="AC180" s="5">
        <v>406.604601737471</v>
      </c>
      <c r="AD180" s="5">
        <v>434.77838151417899</v>
      </c>
      <c r="AE180" s="5">
        <v>687.52072539652204</v>
      </c>
      <c r="AF180" s="5">
        <v>792.62160579269596</v>
      </c>
      <c r="AG180" s="5">
        <v>786.23509035961297</v>
      </c>
      <c r="AH180" s="5">
        <v>603.66167090487295</v>
      </c>
      <c r="AI180" s="5">
        <v>533.50991087646003</v>
      </c>
      <c r="AJ180" s="5">
        <v>833.49980986349897</v>
      </c>
      <c r="AK180" s="5">
        <v>519.20332411738002</v>
      </c>
      <c r="AL180" s="5">
        <v>550.10791614012896</v>
      </c>
      <c r="AM180" s="5">
        <v>346.78804646502101</v>
      </c>
      <c r="AN180" s="5">
        <v>-16.673696465795899</v>
      </c>
      <c r="AO180" s="5">
        <v>841.38298325164999</v>
      </c>
      <c r="AP180" s="5">
        <v>1480.1423311892199</v>
      </c>
      <c r="AQ180" s="5">
        <v>1389.8967612644899</v>
      </c>
      <c r="AR180" s="5">
        <v>1367.0097207399599</v>
      </c>
      <c r="AS180" s="5">
        <v>1069.31124025751</v>
      </c>
      <c r="AT180" s="5">
        <v>330.114349999225</v>
      </c>
      <c r="AU180" s="5">
        <f t="shared" si="30"/>
        <v>-90.245569924730034</v>
      </c>
      <c r="AV180" s="5">
        <f t="shared" si="30"/>
        <v>-22.887040524529993</v>
      </c>
      <c r="AW180" s="5">
        <f t="shared" si="31"/>
        <v>-297.6984804824499</v>
      </c>
      <c r="AX180" s="5">
        <v>112.114435789654</v>
      </c>
      <c r="AY180" s="5">
        <v>-40.654680948309498</v>
      </c>
      <c r="AZ180" s="5">
        <v>-37.1915893261191</v>
      </c>
      <c r="BA180" s="5">
        <v>-63.228395909243801</v>
      </c>
      <c r="BB180" s="5">
        <v>-18.925038310132798</v>
      </c>
      <c r="BC180" s="5">
        <v>-26.688158084978699</v>
      </c>
      <c r="BD180" s="5">
        <v>2.14959445167761</v>
      </c>
      <c r="BE180" s="5">
        <v>263.65397430673698</v>
      </c>
      <c r="BF180" s="5">
        <v>-229.46764407811301</v>
      </c>
      <c r="BG180" s="5">
        <v>-2.00724723734788</v>
      </c>
      <c r="BH180" s="5">
        <v>-80.814347193309501</v>
      </c>
      <c r="BI180" s="5">
        <v>96.540398495692003</v>
      </c>
      <c r="BJ180" s="5">
        <v>-81.361857775325703</v>
      </c>
      <c r="BK180" s="5">
        <v>107.108764319385</v>
      </c>
      <c r="BL180" s="6">
        <v>-336.17554053855201</v>
      </c>
      <c r="BM180" s="5" t="s">
        <v>344</v>
      </c>
      <c r="BN180" s="4" t="s">
        <v>224</v>
      </c>
      <c r="BO180" s="7">
        <v>336</v>
      </c>
      <c r="BP180" s="7">
        <v>162</v>
      </c>
      <c r="BQ180" s="4" t="s">
        <v>249</v>
      </c>
      <c r="BR180" s="5">
        <v>408.35100423718399</v>
      </c>
      <c r="BS180" s="5">
        <v>237.75371411841999</v>
      </c>
      <c r="BT180" s="1">
        <v>0.58222879741058398</v>
      </c>
      <c r="BU180" s="5">
        <v>123.462301141118</v>
      </c>
      <c r="BV180" s="1">
        <v>0.30234357173126197</v>
      </c>
      <c r="BW180" s="5">
        <v>111.997043010753</v>
      </c>
      <c r="BX180" s="5">
        <v>401.04933660873701</v>
      </c>
      <c r="BY180" s="5">
        <v>208.45458614927401</v>
      </c>
      <c r="BZ180" s="1">
        <v>0.51977292348108906</v>
      </c>
      <c r="CA180" s="5">
        <v>106.34824491862599</v>
      </c>
      <c r="CB180" s="1">
        <v>0.26517496779300098</v>
      </c>
      <c r="CC180" s="5">
        <v>110.445161290323</v>
      </c>
      <c r="CD180" s="5">
        <v>340.11837621310798</v>
      </c>
      <c r="CE180" s="5">
        <v>181.850223147354</v>
      </c>
      <c r="CF180" s="1">
        <v>0.53466744482342099</v>
      </c>
      <c r="CG180" s="5">
        <v>93.383232833482893</v>
      </c>
      <c r="CH180" s="1">
        <v>0.27456097454426198</v>
      </c>
      <c r="CI180" s="5">
        <v>91.745161290322599</v>
      </c>
      <c r="CJ180" s="5">
        <v>337.43909753038798</v>
      </c>
      <c r="CK180" s="5">
        <v>167.60958481595401</v>
      </c>
      <c r="CL180" s="1">
        <v>0.49671062435454599</v>
      </c>
      <c r="CM180" s="5">
        <v>95.488382578475793</v>
      </c>
      <c r="CN180" s="1">
        <v>0.282979605141566</v>
      </c>
      <c r="CO180" s="5">
        <v>84.947004608294904</v>
      </c>
      <c r="CP180" s="5">
        <v>304.03402758841497</v>
      </c>
      <c r="CQ180" s="5">
        <v>170.75982847815999</v>
      </c>
      <c r="CR180" s="1">
        <v>0.56164709533541202</v>
      </c>
      <c r="CS180" s="5">
        <v>105.35564679144601</v>
      </c>
      <c r="CT180" s="1">
        <v>0.34652583997627601</v>
      </c>
      <c r="CU180" s="5">
        <v>75.041935483871001</v>
      </c>
      <c r="CV180" s="5">
        <v>292.57887643233698</v>
      </c>
      <c r="CW180" s="5">
        <v>113.970884585628</v>
      </c>
      <c r="CX180" s="1">
        <v>0.38953900560208499</v>
      </c>
      <c r="CY180" s="5">
        <v>45.458968743961698</v>
      </c>
      <c r="CZ180" s="1">
        <v>0.15537337930298201</v>
      </c>
      <c r="DA180" s="5">
        <v>75.183279569892505</v>
      </c>
      <c r="DB180" s="5">
        <v>575.37091214290001</v>
      </c>
      <c r="DC180" s="5">
        <v>346.050915148782</v>
      </c>
      <c r="DD180" s="1">
        <v>0.60143971105518201</v>
      </c>
      <c r="DE180" s="5">
        <v>270.22802590547002</v>
      </c>
      <c r="DF180" s="1">
        <v>0.46965882390376301</v>
      </c>
      <c r="DG180" s="5">
        <v>88.392473118279597</v>
      </c>
      <c r="DH180" s="5">
        <v>326.54846513174903</v>
      </c>
      <c r="DI180" s="5">
        <v>124.67752911593399</v>
      </c>
      <c r="DJ180" s="1">
        <v>0.38180405798456801</v>
      </c>
      <c r="DK180" s="5">
        <v>47.392255280507499</v>
      </c>
      <c r="DL180" s="1">
        <v>0.14513084684500499</v>
      </c>
      <c r="DM180" s="5">
        <v>87.384101382488495</v>
      </c>
      <c r="DN180" s="5">
        <v>317.53849221692502</v>
      </c>
      <c r="DO180" s="5">
        <v>136.19572110028801</v>
      </c>
      <c r="DP180" s="1">
        <v>0.428910901949004</v>
      </c>
      <c r="DQ180" s="5">
        <v>62.843687233020802</v>
      </c>
      <c r="DR180" s="1">
        <v>0.19790887962675499</v>
      </c>
      <c r="DS180" s="5">
        <v>76.708602150537601</v>
      </c>
      <c r="DT180" s="5">
        <v>222.64876458435199</v>
      </c>
      <c r="DU180" s="5">
        <v>60.733461541634597</v>
      </c>
      <c r="DV180" s="1">
        <v>0.27277699768518299</v>
      </c>
      <c r="DW180" s="5">
        <v>-2.3819944089139802</v>
      </c>
      <c r="DX180" s="1">
        <v>-1.06984398200491E-2</v>
      </c>
      <c r="DY180" s="5">
        <v>70.770430107526906</v>
      </c>
      <c r="DZ180" s="5">
        <v>311.84696950965201</v>
      </c>
      <c r="EA180" s="5">
        <v>140.317291221538</v>
      </c>
      <c r="EB180" s="1">
        <v>0.449955603038803</v>
      </c>
      <c r="EC180" s="5">
        <v>71.004981705744896</v>
      </c>
      <c r="ED180" s="1">
        <v>0.227691748351421</v>
      </c>
      <c r="EE180" s="5">
        <v>77.956989247311796</v>
      </c>
      <c r="EF180" s="5">
        <v>238.951228988873</v>
      </c>
      <c r="EG180" s="5">
        <v>40.394719738421003</v>
      </c>
      <c r="EH180" s="1">
        <v>0.16905006058915101</v>
      </c>
      <c r="EI180" s="5">
        <v>-33.435507062903703</v>
      </c>
      <c r="EJ180" s="1">
        <v>-0.139926072798984</v>
      </c>
      <c r="EK180" s="5">
        <v>81.642857142857096</v>
      </c>
      <c r="EL180" s="5">
        <v>337.50569221353601</v>
      </c>
      <c r="EM180" s="5">
        <v>159.44990959308001</v>
      </c>
      <c r="EN180" s="1">
        <v>0.47243620854903501</v>
      </c>
      <c r="EO180" s="5">
        <v>89.018041869378806</v>
      </c>
      <c r="EP180" s="1">
        <v>0.263752712689237</v>
      </c>
      <c r="EQ180" s="5">
        <v>79.956989247311796</v>
      </c>
      <c r="ER180" s="5">
        <v>4.0874898483623801</v>
      </c>
      <c r="ES180" s="5">
        <v>1.2030188924067899</v>
      </c>
      <c r="ET180" s="1">
        <v>0.29431727956187398</v>
      </c>
      <c r="EU180" s="5">
        <v>-83.734020092094994</v>
      </c>
      <c r="EV180" s="1">
        <v>-20.485438055740399</v>
      </c>
      <c r="EW180" s="5">
        <v>2.6419354838709701</v>
      </c>
      <c r="EX180" s="5">
        <v>-16.599996721789299</v>
      </c>
      <c r="EY180" s="5">
        <v>-16.408145225934401</v>
      </c>
      <c r="EZ180" s="1">
        <v>0.98844267869022895</v>
      </c>
      <c r="FA180" s="5">
        <v>-32.405874887392599</v>
      </c>
      <c r="FB180" s="1">
        <v>-1.9521615233126199</v>
      </c>
      <c r="FC180" s="5">
        <v>0</v>
      </c>
      <c r="FD180" s="4">
        <v>809.40034084592105</v>
      </c>
      <c r="FE180" s="4">
        <v>446.20830026769499</v>
      </c>
      <c r="FF180" s="1">
        <v>0.55128257025608995</v>
      </c>
      <c r="FG180" s="4">
        <v>229.81054605974401</v>
      </c>
      <c r="FH180" s="1">
        <v>0.283926920292083</v>
      </c>
      <c r="FI180" s="4">
        <v>222.44220430107501</v>
      </c>
      <c r="FJ180" s="4">
        <v>677.55747374349596</v>
      </c>
      <c r="FK180" s="4">
        <v>349.45980796330701</v>
      </c>
      <c r="FL180" s="1">
        <v>0.51576408128530604</v>
      </c>
      <c r="FM180" s="4">
        <v>188.871615411959</v>
      </c>
      <c r="FN180" s="1">
        <v>0.27875364486564602</v>
      </c>
      <c r="FO180" s="4">
        <v>176.69216589861799</v>
      </c>
      <c r="FP180" s="4">
        <v>596.61290402075201</v>
      </c>
      <c r="FQ180" s="4">
        <v>284.73071306378802</v>
      </c>
      <c r="FR180" s="1">
        <v>0.47724531458321301</v>
      </c>
      <c r="FS180" s="4">
        <v>150.814615535407</v>
      </c>
      <c r="FT180" s="1">
        <v>0.25278470264223701</v>
      </c>
      <c r="FU180" s="4">
        <v>150.22521505376301</v>
      </c>
      <c r="FV180" s="4">
        <v>901.91937727464995</v>
      </c>
      <c r="FW180" s="4">
        <v>470.72844426471602</v>
      </c>
      <c r="FX180" s="1">
        <v>0.52191853964500401</v>
      </c>
      <c r="FY180" s="4">
        <v>317.62028118597698</v>
      </c>
      <c r="FZ180" s="1">
        <v>0.35216039170345598</v>
      </c>
      <c r="GA180" s="4">
        <v>175.77657450076799</v>
      </c>
      <c r="GB180" s="4">
        <v>540.18725680127704</v>
      </c>
      <c r="GC180" s="4">
        <v>196.92918264192301</v>
      </c>
      <c r="GD180" s="1">
        <v>0.36455725336439898</v>
      </c>
      <c r="GE180" s="4">
        <v>60.461692824106798</v>
      </c>
      <c r="GF180" s="1">
        <v>0.111927284590405</v>
      </c>
      <c r="GG180" s="4">
        <v>147.47903225806499</v>
      </c>
      <c r="GH180" s="4">
        <v>550.79819849852504</v>
      </c>
      <c r="GI180" s="4">
        <v>180.712010959959</v>
      </c>
      <c r="GJ180" s="1">
        <v>0.32809114382105897</v>
      </c>
      <c r="GK180" s="4">
        <v>37.5694746428412</v>
      </c>
      <c r="GL180" s="1">
        <v>6.8209145827374806E-2</v>
      </c>
      <c r="GM180" s="4">
        <v>159.59984639016901</v>
      </c>
      <c r="GN180" s="4">
        <v>341.59318206189801</v>
      </c>
      <c r="GO180" s="4">
        <v>160.652928485487</v>
      </c>
      <c r="GP180" s="1">
        <v>0.47030484483257701</v>
      </c>
      <c r="GQ180" s="4">
        <v>5.2840217772837796</v>
      </c>
      <c r="GR180" s="1">
        <v>1.54687565641351E-2</v>
      </c>
      <c r="GS180" s="4">
        <v>82.598924731182805</v>
      </c>
      <c r="GT180" s="4">
        <v>-16.599996721789299</v>
      </c>
      <c r="GU180" s="4">
        <v>-16.408145225934401</v>
      </c>
      <c r="GV180" s="1">
        <v>0.98844267869022895</v>
      </c>
      <c r="GW180" s="4">
        <v>-32.405874887392599</v>
      </c>
      <c r="GX180" s="1">
        <v>1.9521615233126199</v>
      </c>
      <c r="GY180" s="4">
        <v>0</v>
      </c>
    </row>
    <row r="181" spans="1:207" s="8" customFormat="1" x14ac:dyDescent="0.25">
      <c r="A181" s="4" t="s">
        <v>220</v>
      </c>
      <c r="B181" s="4" t="s">
        <v>555</v>
      </c>
      <c r="C181" s="4" t="s">
        <v>556</v>
      </c>
      <c r="D181" s="30" t="s">
        <v>232</v>
      </c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>
        <v>40.648022276835398</v>
      </c>
      <c r="P181" s="5">
        <v>90.751013072924806</v>
      </c>
      <c r="Q181" s="5">
        <v>23.231706089575301</v>
      </c>
      <c r="R181" s="5">
        <v>8.7358588859838306</v>
      </c>
      <c r="S181" s="5">
        <v>22.624710417466499</v>
      </c>
      <c r="T181" s="5">
        <v>41.864024118089503</v>
      </c>
      <c r="U181" s="5">
        <v>58.8653539684423</v>
      </c>
      <c r="V181" s="5">
        <v>187.321418409296</v>
      </c>
      <c r="W181" s="5">
        <v>390.86351653871702</v>
      </c>
      <c r="X181" s="5">
        <v>387.69804606864</v>
      </c>
      <c r="Y181" s="5">
        <v>96.1939061895675</v>
      </c>
      <c r="Z181" s="5">
        <v>3.27487210689474</v>
      </c>
      <c r="AA181" s="5">
        <v>3.9585480290608199</v>
      </c>
      <c r="AB181" s="5">
        <v>2.2026090425728602</v>
      </c>
      <c r="AC181" s="5">
        <v>0</v>
      </c>
      <c r="AD181" s="5">
        <v>0</v>
      </c>
      <c r="AE181" s="5">
        <v>0</v>
      </c>
      <c r="AF181" s="5">
        <v>0</v>
      </c>
      <c r="AG181" s="5">
        <v>40.648022276835398</v>
      </c>
      <c r="AH181" s="5">
        <v>113.9827191625</v>
      </c>
      <c r="AI181" s="5">
        <v>31.360569303450301</v>
      </c>
      <c r="AJ181" s="5">
        <v>100.72937808653199</v>
      </c>
      <c r="AK181" s="5">
        <v>578.18493494801305</v>
      </c>
      <c r="AL181" s="5">
        <v>483.89195225820799</v>
      </c>
      <c r="AM181" s="5">
        <v>7.2334201359555603</v>
      </c>
      <c r="AN181" s="5">
        <v>2.2026090425728602</v>
      </c>
      <c r="AO181" s="5"/>
      <c r="AP181" s="5"/>
      <c r="AQ181" s="5">
        <v>154.630741439335</v>
      </c>
      <c r="AR181" s="5">
        <v>132.089947389982</v>
      </c>
      <c r="AS181" s="5">
        <v>1062.0768872062199</v>
      </c>
      <c r="AT181" s="5">
        <v>9.43602917852842</v>
      </c>
      <c r="AU181" s="5">
        <f t="shared" si="30"/>
        <v>154.630741439335</v>
      </c>
      <c r="AV181" s="5">
        <f t="shared" si="30"/>
        <v>-22.540794049352996</v>
      </c>
      <c r="AW181" s="5">
        <f t="shared" si="31"/>
        <v>929.98693981623796</v>
      </c>
      <c r="AX181" s="5">
        <v>0</v>
      </c>
      <c r="AY181" s="5">
        <v>0</v>
      </c>
      <c r="AZ181" s="5">
        <v>40.648022276835398</v>
      </c>
      <c r="BA181" s="5">
        <v>50.102990796089301</v>
      </c>
      <c r="BB181" s="5">
        <v>-67.519306983349495</v>
      </c>
      <c r="BC181" s="5">
        <v>-14.495847203591399</v>
      </c>
      <c r="BD181" s="5">
        <v>13.8888515314827</v>
      </c>
      <c r="BE181" s="5">
        <v>19.239313700623001</v>
      </c>
      <c r="BF181" s="5">
        <v>17.0013298503528</v>
      </c>
      <c r="BG181" s="5">
        <v>128.45606444085399</v>
      </c>
      <c r="BH181" s="5">
        <v>203.54209812942</v>
      </c>
      <c r="BI181" s="5">
        <v>-3.1654704700766301</v>
      </c>
      <c r="BJ181" s="5">
        <v>-291.504139879072</v>
      </c>
      <c r="BK181" s="5">
        <v>-92.919034082672795</v>
      </c>
      <c r="BL181" s="6">
        <v>0.68367592216608397</v>
      </c>
      <c r="BM181" s="5" t="s">
        <v>344</v>
      </c>
      <c r="BN181" s="4" t="s">
        <v>344</v>
      </c>
      <c r="BO181" s="7">
        <v>378</v>
      </c>
      <c r="BP181" s="7">
        <v>163</v>
      </c>
      <c r="BQ181" s="4" t="s">
        <v>249</v>
      </c>
      <c r="BR181" s="5"/>
      <c r="BS181" s="5"/>
      <c r="BT181" s="1"/>
      <c r="BU181" s="5"/>
      <c r="BV181" s="1"/>
      <c r="BW181" s="5"/>
      <c r="BX181" s="5">
        <v>43.937844756441301</v>
      </c>
      <c r="BY181" s="5">
        <v>25.840523695598499</v>
      </c>
      <c r="BZ181" s="1">
        <v>0.58811541255241695</v>
      </c>
      <c r="CA181" s="5">
        <v>16.2120589368011</v>
      </c>
      <c r="CB181" s="1">
        <v>0.36897710906551601</v>
      </c>
      <c r="CC181" s="5">
        <v>9.6179032258064492</v>
      </c>
      <c r="CD181" s="5">
        <v>98.655170752908703</v>
      </c>
      <c r="CE181" s="5">
        <v>74.554259414098297</v>
      </c>
      <c r="CF181" s="1">
        <v>0.75570554330929696</v>
      </c>
      <c r="CG181" s="5">
        <v>61.683702634584101</v>
      </c>
      <c r="CH181" s="1">
        <v>0.62524551084176705</v>
      </c>
      <c r="CI181" s="5">
        <v>16.1145161290323</v>
      </c>
      <c r="CJ181" s="5">
        <v>25.6822278015891</v>
      </c>
      <c r="CK181" s="5">
        <v>17.8969537885033</v>
      </c>
      <c r="CL181" s="1">
        <v>0.69686142209968005</v>
      </c>
      <c r="CM181" s="5">
        <v>15.7169189458095</v>
      </c>
      <c r="CN181" s="1">
        <v>0.61197646353861002</v>
      </c>
      <c r="CO181" s="5">
        <v>4.2580645161290303</v>
      </c>
      <c r="CP181" s="5">
        <v>9.6712398427783306</v>
      </c>
      <c r="CQ181" s="5">
        <v>4.06974455522918</v>
      </c>
      <c r="CR181" s="1">
        <v>0.420808978103063</v>
      </c>
      <c r="CS181" s="5">
        <v>2.4043959591459001</v>
      </c>
      <c r="CT181" s="1">
        <v>0.248613000838905</v>
      </c>
      <c r="CU181" s="5">
        <v>2.8333333333333299</v>
      </c>
      <c r="CV181" s="5">
        <v>24.493404409336001</v>
      </c>
      <c r="CW181" s="5">
        <v>22.168844869156601</v>
      </c>
      <c r="CX181" s="1">
        <v>0.90509446946079197</v>
      </c>
      <c r="CY181" s="5">
        <v>20.500472368372101</v>
      </c>
      <c r="CZ181" s="1">
        <v>0.83697929555917805</v>
      </c>
      <c r="DA181" s="5">
        <v>2.32688172043011</v>
      </c>
      <c r="DB181" s="5">
        <v>43.5325969384836</v>
      </c>
      <c r="DC181" s="5">
        <v>31.817983612927002</v>
      </c>
      <c r="DD181" s="1">
        <v>0.73090019549923402</v>
      </c>
      <c r="DE181" s="5">
        <v>27.8601464202989</v>
      </c>
      <c r="DF181" s="1">
        <v>0.63998356127635403</v>
      </c>
      <c r="DG181" s="5">
        <v>4.15376344086022</v>
      </c>
      <c r="DH181" s="5">
        <v>60.388221757820901</v>
      </c>
      <c r="DI181" s="5">
        <v>45.708624513380499</v>
      </c>
      <c r="DJ181" s="1">
        <v>0.756912907564806</v>
      </c>
      <c r="DK181" s="5">
        <v>24.769804438346998</v>
      </c>
      <c r="DL181" s="1">
        <v>0.41017608595402999</v>
      </c>
      <c r="DM181" s="5">
        <v>9.0080645161290303</v>
      </c>
      <c r="DN181" s="5">
        <v>181.900134853682</v>
      </c>
      <c r="DO181" s="5">
        <v>136.319044831714</v>
      </c>
      <c r="DP181" s="1">
        <v>0.749416953106533</v>
      </c>
      <c r="DQ181" s="5">
        <v>115.438816590646</v>
      </c>
      <c r="DR181" s="1">
        <v>0.63462743820120604</v>
      </c>
      <c r="DS181" s="5">
        <v>20.624193548387101</v>
      </c>
      <c r="DT181" s="5">
        <v>357.817693455643</v>
      </c>
      <c r="DU181" s="5">
        <v>234.46894294797801</v>
      </c>
      <c r="DV181" s="1">
        <v>0.65527487107633398</v>
      </c>
      <c r="DW181" s="5">
        <v>197.96872984944301</v>
      </c>
      <c r="DX181" s="1">
        <v>0.55326702248161397</v>
      </c>
      <c r="DY181" s="5">
        <v>47.115591397849499</v>
      </c>
      <c r="DZ181" s="5">
        <v>364.93633952712003</v>
      </c>
      <c r="EA181" s="5">
        <v>297.10907258005602</v>
      </c>
      <c r="EB181" s="1">
        <v>0.81413945502124097</v>
      </c>
      <c r="EC181" s="5">
        <v>255.594147977587</v>
      </c>
      <c r="ED181" s="1">
        <v>0.70038009453589301</v>
      </c>
      <c r="EE181" s="5">
        <v>41.635483870967697</v>
      </c>
      <c r="EF181" s="5">
        <v>95.023881168693407</v>
      </c>
      <c r="EG181" s="5">
        <v>92.395224797234206</v>
      </c>
      <c r="EH181" s="1">
        <v>0.972336886905381</v>
      </c>
      <c r="EI181" s="5">
        <v>84.805574708772298</v>
      </c>
      <c r="EJ181" s="1">
        <v>0.89246591136620901</v>
      </c>
      <c r="EK181" s="5">
        <v>8.0905529953917092</v>
      </c>
      <c r="EL181" s="5">
        <v>3.2795107907612699</v>
      </c>
      <c r="EM181" s="5">
        <v>2.7690771534568199</v>
      </c>
      <c r="EN181" s="1">
        <v>0.84435677457064795</v>
      </c>
      <c r="EO181" s="5">
        <v>4.8522877191999196</v>
      </c>
      <c r="EP181" s="1">
        <v>1.47957668956886</v>
      </c>
      <c r="EQ181" s="5">
        <v>1.2</v>
      </c>
      <c r="ER181" s="5">
        <v>3.9370151552417498</v>
      </c>
      <c r="ES181" s="5">
        <v>3.4051259926314201</v>
      </c>
      <c r="ET181" s="1">
        <v>0.86490040255441403</v>
      </c>
      <c r="EU181" s="5">
        <v>4.3396777454409303</v>
      </c>
      <c r="EV181" s="1">
        <v>1.10227610875795</v>
      </c>
      <c r="EW181" s="5">
        <v>1.2</v>
      </c>
      <c r="EX181" s="5">
        <v>2.1671826267308898</v>
      </c>
      <c r="EY181" s="5">
        <v>1.8321563853645999</v>
      </c>
      <c r="EZ181" s="1">
        <v>0.84540931750100901</v>
      </c>
      <c r="FA181" s="5">
        <v>1.95576343438851</v>
      </c>
      <c r="FB181" s="1">
        <v>0.90244514249300101</v>
      </c>
      <c r="FC181" s="5">
        <v>0.8</v>
      </c>
      <c r="FD181" s="4">
        <v>43.937844756441301</v>
      </c>
      <c r="FE181" s="4">
        <v>25.840523695598499</v>
      </c>
      <c r="FF181" s="1">
        <v>0.58811541255241695</v>
      </c>
      <c r="FG181" s="4">
        <v>16.2120589368011</v>
      </c>
      <c r="FH181" s="1">
        <v>0.36897710906551601</v>
      </c>
      <c r="FI181" s="4">
        <v>9.6179032258064492</v>
      </c>
      <c r="FJ181" s="4">
        <v>124.33739855449799</v>
      </c>
      <c r="FK181" s="4">
        <v>92.451213202601593</v>
      </c>
      <c r="FL181" s="1">
        <v>0.74355113004941698</v>
      </c>
      <c r="FM181" s="4">
        <v>77.400621580393604</v>
      </c>
      <c r="FN181" s="1">
        <v>0.62250475303670205</v>
      </c>
      <c r="FO181" s="4">
        <v>20.3725806451613</v>
      </c>
      <c r="FP181" s="4">
        <v>34.1646442521143</v>
      </c>
      <c r="FQ181" s="4">
        <v>26.2385894243858</v>
      </c>
      <c r="FR181" s="1">
        <v>0.76800417504016505</v>
      </c>
      <c r="FS181" s="4">
        <v>22.904868327517999</v>
      </c>
      <c r="FT181" s="1">
        <v>0.67042607435025503</v>
      </c>
      <c r="FU181" s="4">
        <v>5.1602150537634399</v>
      </c>
      <c r="FV181" s="4">
        <v>103.92081869630501</v>
      </c>
      <c r="FW181" s="4">
        <v>77.526608126307494</v>
      </c>
      <c r="FX181" s="1">
        <v>0.746016140931965</v>
      </c>
      <c r="FY181" s="4">
        <v>52.629950858645898</v>
      </c>
      <c r="FZ181" s="1">
        <v>0.50644280442449396</v>
      </c>
      <c r="GA181" s="4">
        <v>13.1618279569892</v>
      </c>
      <c r="GB181" s="4">
        <v>539.717828309325</v>
      </c>
      <c r="GC181" s="4">
        <v>370.78798777969098</v>
      </c>
      <c r="GD181" s="1">
        <v>0.68700340869078003</v>
      </c>
      <c r="GE181" s="4">
        <v>313.40754644008899</v>
      </c>
      <c r="GF181" s="1">
        <v>0.58068777794841997</v>
      </c>
      <c r="GG181" s="4">
        <v>67.739784946236597</v>
      </c>
      <c r="GH181" s="4">
        <v>459.96022069581397</v>
      </c>
      <c r="GI181" s="4">
        <v>389.50429737729098</v>
      </c>
      <c r="GJ181" s="1">
        <v>0.84682170294652903</v>
      </c>
      <c r="GK181" s="4">
        <v>340.39972268636001</v>
      </c>
      <c r="GL181" s="1">
        <v>0.74006339542018096</v>
      </c>
      <c r="GM181" s="4">
        <v>49.7260368663595</v>
      </c>
      <c r="GN181" s="4">
        <v>7.2165259460030198</v>
      </c>
      <c r="GO181" s="4">
        <v>6.1742031460882396</v>
      </c>
      <c r="GP181" s="1">
        <v>0.85556446305135403</v>
      </c>
      <c r="GQ181" s="4">
        <v>9.1919654646408606</v>
      </c>
      <c r="GR181" s="1">
        <v>1.2737382964349999</v>
      </c>
      <c r="GS181" s="4">
        <v>2.4</v>
      </c>
      <c r="GT181" s="4">
        <v>2.1671826267308898</v>
      </c>
      <c r="GU181" s="4">
        <v>1.8321563853645999</v>
      </c>
      <c r="GV181" s="1">
        <v>0.84540931750100901</v>
      </c>
      <c r="GW181" s="4">
        <v>1.95576343438851</v>
      </c>
      <c r="GX181" s="1">
        <v>0.90244514249300101</v>
      </c>
      <c r="GY181" s="4">
        <v>0.8</v>
      </c>
    </row>
    <row r="182" spans="1:207" s="8" customFormat="1" x14ac:dyDescent="0.25">
      <c r="A182" s="4" t="s">
        <v>220</v>
      </c>
      <c r="B182" s="4" t="s">
        <v>557</v>
      </c>
      <c r="C182" s="4" t="s">
        <v>558</v>
      </c>
      <c r="D182" s="30" t="s">
        <v>232</v>
      </c>
      <c r="E182" s="4"/>
      <c r="F182" s="5"/>
      <c r="G182" s="5"/>
      <c r="H182" s="5"/>
      <c r="I182" s="5"/>
      <c r="J182" s="5"/>
      <c r="K182" s="5"/>
      <c r="L182" s="5"/>
      <c r="M182" s="5">
        <v>18.577393128246101</v>
      </c>
      <c r="N182" s="5">
        <v>127.386455194961</v>
      </c>
      <c r="O182" s="5">
        <v>203.77002901678699</v>
      </c>
      <c r="P182" s="5">
        <v>177.234916652713</v>
      </c>
      <c r="Q182" s="5">
        <v>213.922600739704</v>
      </c>
      <c r="R182" s="5">
        <v>151.810651260855</v>
      </c>
      <c r="S182" s="5">
        <v>268.381811972295</v>
      </c>
      <c r="T182" s="5">
        <v>361.95632210369598</v>
      </c>
      <c r="U182" s="5">
        <v>150.28057608346799</v>
      </c>
      <c r="V182" s="5">
        <v>295.82982581277702</v>
      </c>
      <c r="W182" s="5">
        <v>324.23674751179902</v>
      </c>
      <c r="X182" s="5">
        <v>219.26440789333199</v>
      </c>
      <c r="Y182" s="5">
        <v>209.93201475581799</v>
      </c>
      <c r="Z182" s="5">
        <v>143.04042074351699</v>
      </c>
      <c r="AA182" s="5">
        <v>182.46347580356101</v>
      </c>
      <c r="AB182" s="5">
        <v>140.28906296439601</v>
      </c>
      <c r="AC182" s="5">
        <v>0</v>
      </c>
      <c r="AD182" s="5">
        <v>0</v>
      </c>
      <c r="AE182" s="5">
        <v>0</v>
      </c>
      <c r="AF182" s="5">
        <v>18.577393128246101</v>
      </c>
      <c r="AG182" s="5">
        <v>331.15648421174802</v>
      </c>
      <c r="AH182" s="5">
        <v>391.15751739241801</v>
      </c>
      <c r="AI182" s="5">
        <v>420.19246323315002</v>
      </c>
      <c r="AJ182" s="5">
        <v>512.236898187164</v>
      </c>
      <c r="AK182" s="5">
        <v>620.06657332457598</v>
      </c>
      <c r="AL182" s="5">
        <v>429.19642264915001</v>
      </c>
      <c r="AM182" s="5">
        <v>325.503896547078</v>
      </c>
      <c r="AN182" s="5">
        <v>140.28906296439601</v>
      </c>
      <c r="AO182" s="5"/>
      <c r="AP182" s="5">
        <v>18.577393128246101</v>
      </c>
      <c r="AQ182" s="5">
        <v>722.31400160416604</v>
      </c>
      <c r="AR182" s="5">
        <v>932.42936142031397</v>
      </c>
      <c r="AS182" s="5">
        <v>1049.2629959737301</v>
      </c>
      <c r="AT182" s="5">
        <v>465.79295951147401</v>
      </c>
      <c r="AU182" s="5">
        <f t="shared" si="30"/>
        <v>703.73660847591998</v>
      </c>
      <c r="AV182" s="5">
        <f t="shared" si="30"/>
        <v>210.11535981614793</v>
      </c>
      <c r="AW182" s="5">
        <f t="shared" si="31"/>
        <v>116.83363455341612</v>
      </c>
      <c r="AX182" s="5">
        <v>18.577393128246101</v>
      </c>
      <c r="AY182" s="5">
        <v>108.809062066715</v>
      </c>
      <c r="AZ182" s="5">
        <v>76.383573821826502</v>
      </c>
      <c r="BA182" s="5">
        <v>-26.5351123640739</v>
      </c>
      <c r="BB182" s="5">
        <v>36.6876840869907</v>
      </c>
      <c r="BC182" s="5">
        <v>-62.1119494788488</v>
      </c>
      <c r="BD182" s="5">
        <v>116.57116071143901</v>
      </c>
      <c r="BE182" s="5">
        <v>93.574510131401297</v>
      </c>
      <c r="BF182" s="5">
        <v>-211.67574602022799</v>
      </c>
      <c r="BG182" s="5">
        <v>145.549249729309</v>
      </c>
      <c r="BH182" s="5">
        <v>28.406921699022298</v>
      </c>
      <c r="BI182" s="5">
        <v>-104.972339618467</v>
      </c>
      <c r="BJ182" s="5">
        <v>-9.3323931375148597</v>
      </c>
      <c r="BK182" s="5">
        <v>-66.891594012300899</v>
      </c>
      <c r="BL182" s="6">
        <v>39.423055060044597</v>
      </c>
      <c r="BM182" s="5" t="s">
        <v>344</v>
      </c>
      <c r="BN182" s="4" t="s">
        <v>344</v>
      </c>
      <c r="BO182" s="7">
        <v>105</v>
      </c>
      <c r="BP182" s="7">
        <v>164</v>
      </c>
      <c r="BQ182" s="4" t="s">
        <v>249</v>
      </c>
      <c r="BR182" s="5">
        <v>127.386455194961</v>
      </c>
      <c r="BS182" s="5">
        <v>39.671046133037798</v>
      </c>
      <c r="BT182" s="1">
        <v>0.311422796657011</v>
      </c>
      <c r="BU182" s="5">
        <v>-8.3633433606677396</v>
      </c>
      <c r="BV182" s="1">
        <v>-6.5653317284541005E-2</v>
      </c>
      <c r="BW182" s="5">
        <v>45.806451612903203</v>
      </c>
      <c r="BX182" s="5">
        <v>203.77002901678699</v>
      </c>
      <c r="BY182" s="5">
        <v>110.214702153549</v>
      </c>
      <c r="BZ182" s="1">
        <v>0.54087788417829197</v>
      </c>
      <c r="CA182" s="5">
        <v>59.8949876313686</v>
      </c>
      <c r="CB182" s="1">
        <v>0.29393423517859002</v>
      </c>
      <c r="CC182" s="5">
        <v>49.775806451612901</v>
      </c>
      <c r="CD182" s="5">
        <v>177.234916652713</v>
      </c>
      <c r="CE182" s="5">
        <v>107.37862992586599</v>
      </c>
      <c r="CF182" s="1">
        <v>0.60585482789641898</v>
      </c>
      <c r="CG182" s="5">
        <v>56.001839552824897</v>
      </c>
      <c r="CH182" s="1">
        <v>0.31597520742799701</v>
      </c>
      <c r="CI182" s="5">
        <v>48.749462365591398</v>
      </c>
      <c r="CJ182" s="5">
        <v>213.922600739704</v>
      </c>
      <c r="CK182" s="5">
        <v>129.277810692315</v>
      </c>
      <c r="CL182" s="1">
        <v>0.60432048902405</v>
      </c>
      <c r="CM182" s="5">
        <v>73.069087049199993</v>
      </c>
      <c r="CN182" s="1">
        <v>0.34156786985826099</v>
      </c>
      <c r="CO182" s="5">
        <v>55.861751152073701</v>
      </c>
      <c r="CP182" s="5">
        <v>151.810651260855</v>
      </c>
      <c r="CQ182" s="5">
        <v>60.621646283342798</v>
      </c>
      <c r="CR182" s="1">
        <v>0.39932406441743701</v>
      </c>
      <c r="CS182" s="5">
        <v>4.7065234545593704</v>
      </c>
      <c r="CT182" s="1">
        <v>3.1002590499873299E-2</v>
      </c>
      <c r="CU182" s="5">
        <v>60.912903225806502</v>
      </c>
      <c r="CV182" s="5">
        <v>290.60289825150198</v>
      </c>
      <c r="CW182" s="5">
        <v>204.304670942966</v>
      </c>
      <c r="CX182" s="1">
        <v>0.70303727929840099</v>
      </c>
      <c r="CY182" s="5">
        <v>143.81627110442099</v>
      </c>
      <c r="CZ182" s="1">
        <v>0.49488932137199498</v>
      </c>
      <c r="DA182" s="5">
        <v>53.796774193548401</v>
      </c>
      <c r="DB182" s="5">
        <v>403.82325709904097</v>
      </c>
      <c r="DC182" s="5">
        <v>259.22884823348897</v>
      </c>
      <c r="DD182" s="1">
        <v>0.64193640082971104</v>
      </c>
      <c r="DE182" s="5">
        <v>152.261463377924</v>
      </c>
      <c r="DF182" s="1">
        <v>0.37704976298722898</v>
      </c>
      <c r="DG182" s="5">
        <v>83.522043010752697</v>
      </c>
      <c r="DH182" s="5">
        <v>186.08172343739</v>
      </c>
      <c r="DI182" s="5">
        <v>28.569883060765999</v>
      </c>
      <c r="DJ182" s="1">
        <v>0.15353406306116299</v>
      </c>
      <c r="DK182" s="5">
        <v>-80.213156045859094</v>
      </c>
      <c r="DL182" s="1">
        <v>-0.43106412905106301</v>
      </c>
      <c r="DM182" s="5">
        <v>90.334389400921694</v>
      </c>
      <c r="DN182" s="5">
        <v>302.86541680680102</v>
      </c>
      <c r="DO182" s="5">
        <v>141.00567812723301</v>
      </c>
      <c r="DP182" s="1">
        <v>0.465572067005529</v>
      </c>
      <c r="DQ182" s="5">
        <v>10.366691050540499</v>
      </c>
      <c r="DR182" s="1">
        <v>3.4228705145142001E-2</v>
      </c>
      <c r="DS182" s="5">
        <v>92.253763440860197</v>
      </c>
      <c r="DT182" s="5">
        <v>317.90732984850399</v>
      </c>
      <c r="DU182" s="5">
        <v>186.913126304174</v>
      </c>
      <c r="DV182" s="1">
        <v>0.58794846407991297</v>
      </c>
      <c r="DW182" s="5">
        <v>103.957090093217</v>
      </c>
      <c r="DX182" s="1">
        <v>0.32700438251221497</v>
      </c>
      <c r="DY182" s="5">
        <v>75.788172043010704</v>
      </c>
      <c r="DZ182" s="5">
        <v>212.88916851477799</v>
      </c>
      <c r="EA182" s="5">
        <v>95.449366232446394</v>
      </c>
      <c r="EB182" s="1">
        <v>0.44835238400501598</v>
      </c>
      <c r="EC182" s="5">
        <v>9.6966385784818705</v>
      </c>
      <c r="ED182" s="1">
        <v>4.55478249369402E-2</v>
      </c>
      <c r="EE182" s="5">
        <v>68.441935483871006</v>
      </c>
      <c r="EF182" s="5">
        <v>211.37166338461</v>
      </c>
      <c r="EG182" s="5">
        <v>126.64423706173</v>
      </c>
      <c r="EH182" s="1">
        <v>0.59915428129687398</v>
      </c>
      <c r="EI182" s="5">
        <v>82.023425548446994</v>
      </c>
      <c r="EJ182" s="1">
        <v>0.38805308258940102</v>
      </c>
      <c r="EK182" s="5">
        <v>52.321428571428598</v>
      </c>
      <c r="EL182" s="5">
        <v>141.53930835181899</v>
      </c>
      <c r="EM182" s="5">
        <v>66.301359346333697</v>
      </c>
      <c r="EN182" s="1">
        <v>0.46843071453712898</v>
      </c>
      <c r="EO182" s="5">
        <v>19.5533656045912</v>
      </c>
      <c r="EP182" s="1">
        <v>0.13814795219987999</v>
      </c>
      <c r="EQ182" s="5">
        <v>51.165860215053797</v>
      </c>
      <c r="ER182" s="5">
        <v>175.198270350651</v>
      </c>
      <c r="ES182" s="5">
        <v>98.090529221207703</v>
      </c>
      <c r="ET182" s="1">
        <v>0.55988297729700298</v>
      </c>
      <c r="EU182" s="5">
        <v>34.120998572406499</v>
      </c>
      <c r="EV182" s="1">
        <v>0.19475648078097399</v>
      </c>
      <c r="EW182" s="5">
        <v>54.993440860215102</v>
      </c>
      <c r="EX182" s="5">
        <v>134.68047002295799</v>
      </c>
      <c r="EY182" s="5">
        <v>84.054748426706794</v>
      </c>
      <c r="EZ182" s="1">
        <v>0.62410495309660396</v>
      </c>
      <c r="FA182" s="5">
        <v>42.051262868217499</v>
      </c>
      <c r="FB182" s="1">
        <v>0.31222984936902298</v>
      </c>
      <c r="FC182" s="5">
        <v>36.133333333333297</v>
      </c>
      <c r="FD182" s="4">
        <v>331.15648421174802</v>
      </c>
      <c r="FE182" s="4">
        <v>149.88574828658699</v>
      </c>
      <c r="FF182" s="1">
        <v>0.45261305585895401</v>
      </c>
      <c r="FG182" s="4">
        <v>51.531644270700802</v>
      </c>
      <c r="FH182" s="1">
        <v>0.15561115885549301</v>
      </c>
      <c r="FI182" s="4">
        <v>95.582258064516097</v>
      </c>
      <c r="FJ182" s="4">
        <v>391.15751739241801</v>
      </c>
      <c r="FK182" s="4">
        <v>236.65644061818099</v>
      </c>
      <c r="FL182" s="1">
        <v>0.60501570363726798</v>
      </c>
      <c r="FM182" s="4">
        <v>129.070926602025</v>
      </c>
      <c r="FN182" s="1">
        <v>0.32997173993345003</v>
      </c>
      <c r="FO182" s="4">
        <v>104.61121351766501</v>
      </c>
      <c r="FP182" s="4">
        <v>442.41354951235701</v>
      </c>
      <c r="FQ182" s="4">
        <v>264.92631722630802</v>
      </c>
      <c r="FR182" s="1">
        <v>0.59882053232392896</v>
      </c>
      <c r="FS182" s="4">
        <v>148.52279455898</v>
      </c>
      <c r="FT182" s="1">
        <v>0.33571032063255501</v>
      </c>
      <c r="FU182" s="4">
        <v>114.709677419355</v>
      </c>
      <c r="FV182" s="4">
        <v>589.90498053643</v>
      </c>
      <c r="FW182" s="4">
        <v>287.79873129425602</v>
      </c>
      <c r="FX182" s="1">
        <v>0.48787303174240998</v>
      </c>
      <c r="FY182" s="4">
        <v>72.048307332065306</v>
      </c>
      <c r="FZ182" s="1">
        <v>0.122135445044977</v>
      </c>
      <c r="GA182" s="4">
        <v>173.85643241167401</v>
      </c>
      <c r="GB182" s="4">
        <v>620.77274665530501</v>
      </c>
      <c r="GC182" s="4">
        <v>327.91880443140798</v>
      </c>
      <c r="GD182" s="1">
        <v>0.528242913688171</v>
      </c>
      <c r="GE182" s="4">
        <v>114.323781143758</v>
      </c>
      <c r="GF182" s="1">
        <v>0.18416366014733901</v>
      </c>
      <c r="GG182" s="4">
        <v>168.04193548387099</v>
      </c>
      <c r="GH182" s="4">
        <v>424.26083189938799</v>
      </c>
      <c r="GI182" s="4">
        <v>222.093603294177</v>
      </c>
      <c r="GJ182" s="1">
        <v>0.523483636940696</v>
      </c>
      <c r="GK182" s="4">
        <v>91.720064126928804</v>
      </c>
      <c r="GL182" s="1">
        <v>0.216187913732937</v>
      </c>
      <c r="GM182" s="4">
        <v>120.7633640553</v>
      </c>
      <c r="GN182" s="4">
        <v>316.73757870246999</v>
      </c>
      <c r="GO182" s="4">
        <v>164.391888567541</v>
      </c>
      <c r="GP182" s="1">
        <v>0.519016054997264</v>
      </c>
      <c r="GQ182" s="4">
        <v>53.674364176997699</v>
      </c>
      <c r="GR182" s="1">
        <v>0.169460044485019</v>
      </c>
      <c r="GS182" s="4">
        <v>106.159301075269</v>
      </c>
      <c r="GT182" s="4">
        <v>134.68047002295799</v>
      </c>
      <c r="GU182" s="4">
        <v>84.054748426706794</v>
      </c>
      <c r="GV182" s="1">
        <v>0.62410495309660396</v>
      </c>
      <c r="GW182" s="4">
        <v>42.051262868217499</v>
      </c>
      <c r="GX182" s="1">
        <v>0.31222984936902298</v>
      </c>
      <c r="GY182" s="4">
        <v>36.133333333333297</v>
      </c>
    </row>
    <row r="183" spans="1:207" s="8" customFormat="1" x14ac:dyDescent="0.25">
      <c r="A183" s="4" t="s">
        <v>220</v>
      </c>
      <c r="B183" s="4" t="s">
        <v>559</v>
      </c>
      <c r="C183" s="4" t="s">
        <v>560</v>
      </c>
      <c r="D183" s="30" t="s">
        <v>264</v>
      </c>
      <c r="E183" s="4"/>
      <c r="F183" s="5">
        <v>183.733416109659</v>
      </c>
      <c r="G183" s="5">
        <v>204.354521894014</v>
      </c>
      <c r="H183" s="5">
        <v>228.400035384624</v>
      </c>
      <c r="I183" s="5">
        <v>184.12947763390699</v>
      </c>
      <c r="J183" s="5">
        <v>177.55007416465401</v>
      </c>
      <c r="K183" s="5">
        <v>180.957442826315</v>
      </c>
      <c r="L183" s="5">
        <v>170.20716993856101</v>
      </c>
      <c r="M183" s="5">
        <v>170.812941021954</v>
      </c>
      <c r="N183" s="5">
        <v>137.852030798231</v>
      </c>
      <c r="O183" s="5">
        <v>161.75346217484599</v>
      </c>
      <c r="P183" s="5">
        <v>235.82239941015899</v>
      </c>
      <c r="Q183" s="5">
        <v>326.67894567316802</v>
      </c>
      <c r="R183" s="5">
        <v>379.13135464948903</v>
      </c>
      <c r="S183" s="5">
        <v>217.82466446580199</v>
      </c>
      <c r="T183" s="5">
        <v>179.954862204493</v>
      </c>
      <c r="U183" s="5">
        <v>199.20377444155699</v>
      </c>
      <c r="V183" s="5">
        <v>250.41152818821001</v>
      </c>
      <c r="W183" s="5">
        <v>196.54609844616101</v>
      </c>
      <c r="X183" s="5">
        <v>278.440971624312</v>
      </c>
      <c r="Y183" s="5">
        <v>312.311147209171</v>
      </c>
      <c r="Z183" s="5">
        <v>330.31314299232002</v>
      </c>
      <c r="AA183" s="5">
        <v>334.21131671031799</v>
      </c>
      <c r="AB183" s="5">
        <v>205.039177956234</v>
      </c>
      <c r="AC183" s="5">
        <v>388.087938003673</v>
      </c>
      <c r="AD183" s="5">
        <v>412.52951301853102</v>
      </c>
      <c r="AE183" s="5">
        <v>358.50751699096901</v>
      </c>
      <c r="AF183" s="5">
        <v>341.02011096051501</v>
      </c>
      <c r="AG183" s="5">
        <v>299.60549297307699</v>
      </c>
      <c r="AH183" s="5">
        <v>562.50134508332701</v>
      </c>
      <c r="AI183" s="5">
        <v>596.95601911529002</v>
      </c>
      <c r="AJ183" s="5">
        <v>379.15863664605001</v>
      </c>
      <c r="AK183" s="5">
        <v>446.95762663437102</v>
      </c>
      <c r="AL183" s="5">
        <v>590.752118833483</v>
      </c>
      <c r="AM183" s="5">
        <v>664.52445970263796</v>
      </c>
      <c r="AN183" s="5">
        <v>205.039177956234</v>
      </c>
      <c r="AO183" s="5">
        <v>800.61745102220505</v>
      </c>
      <c r="AP183" s="5">
        <v>699.52762795148499</v>
      </c>
      <c r="AQ183" s="5">
        <v>862.10683805640303</v>
      </c>
      <c r="AR183" s="5">
        <v>976.11465576134003</v>
      </c>
      <c r="AS183" s="5">
        <v>1037.7097454678501</v>
      </c>
      <c r="AT183" s="5">
        <v>869.56363765887204</v>
      </c>
      <c r="AU183" s="5">
        <f t="shared" si="30"/>
        <v>162.57921010491805</v>
      </c>
      <c r="AV183" s="5">
        <f t="shared" si="30"/>
        <v>114.007817704937</v>
      </c>
      <c r="AW183" s="5">
        <f t="shared" si="31"/>
        <v>61.595089706510066</v>
      </c>
      <c r="AX183" s="5">
        <v>0.60577108339313701</v>
      </c>
      <c r="AY183" s="5">
        <v>-32.960910223723403</v>
      </c>
      <c r="AZ183" s="5">
        <v>23.901431376615001</v>
      </c>
      <c r="BA183" s="5">
        <v>74.0689372353132</v>
      </c>
      <c r="BB183" s="5">
        <v>90.856546263008894</v>
      </c>
      <c r="BC183" s="5">
        <v>52.452408976321003</v>
      </c>
      <c r="BD183" s="5">
        <v>-161.30669018368701</v>
      </c>
      <c r="BE183" s="5">
        <v>-37.869802261308799</v>
      </c>
      <c r="BF183" s="5">
        <v>19.2489122370642</v>
      </c>
      <c r="BG183" s="5">
        <v>51.2077537466525</v>
      </c>
      <c r="BH183" s="5">
        <v>-53.865429742048299</v>
      </c>
      <c r="BI183" s="5">
        <v>81.894873178151002</v>
      </c>
      <c r="BJ183" s="5">
        <v>33.870175584858799</v>
      </c>
      <c r="BK183" s="5">
        <v>18.0019957831495</v>
      </c>
      <c r="BL183" s="6">
        <v>3.8981737179972802</v>
      </c>
      <c r="BM183" s="5" t="s">
        <v>314</v>
      </c>
      <c r="BN183" s="4" t="s">
        <v>314</v>
      </c>
      <c r="BO183" s="7">
        <v>180</v>
      </c>
      <c r="BP183" s="7">
        <v>165</v>
      </c>
      <c r="BQ183" s="4" t="s">
        <v>249</v>
      </c>
      <c r="BR183" s="5">
        <v>137.852030798231</v>
      </c>
      <c r="BS183" s="5">
        <v>61.322927013621801</v>
      </c>
      <c r="BT183" s="1">
        <v>0.44484601828882703</v>
      </c>
      <c r="BU183" s="5">
        <v>25.5200489235486</v>
      </c>
      <c r="BV183" s="1">
        <v>0.185126390781296</v>
      </c>
      <c r="BW183" s="5">
        <v>34.693548387096797</v>
      </c>
      <c r="BX183" s="5">
        <v>161.75346217484599</v>
      </c>
      <c r="BY183" s="5">
        <v>87.717131832778406</v>
      </c>
      <c r="BZ183" s="1">
        <v>0.54228905306497499</v>
      </c>
      <c r="CA183" s="5">
        <v>57.220303607420298</v>
      </c>
      <c r="CB183" s="1">
        <v>0.353750101160546</v>
      </c>
      <c r="CC183" s="5">
        <v>31.451612903225801</v>
      </c>
      <c r="CD183" s="5">
        <v>235.82239941015899</v>
      </c>
      <c r="CE183" s="5">
        <v>137.78931697319501</v>
      </c>
      <c r="CF183" s="1">
        <v>0.58429274453077895</v>
      </c>
      <c r="CG183" s="5">
        <v>91.231557177425103</v>
      </c>
      <c r="CH183" s="1">
        <v>0.38686552848929701</v>
      </c>
      <c r="CI183" s="5">
        <v>48.248387096774202</v>
      </c>
      <c r="CJ183" s="5">
        <v>326.67894567316802</v>
      </c>
      <c r="CK183" s="5">
        <v>192.65208367487699</v>
      </c>
      <c r="CL183" s="1">
        <v>0.58972910934890599</v>
      </c>
      <c r="CM183" s="5">
        <v>127.46383282490299</v>
      </c>
      <c r="CN183" s="1">
        <v>0.390180740182831</v>
      </c>
      <c r="CO183" s="5">
        <v>70.857142857142904</v>
      </c>
      <c r="CP183" s="5">
        <v>379.13135464948903</v>
      </c>
      <c r="CQ183" s="5">
        <v>223.361723915124</v>
      </c>
      <c r="CR183" s="1">
        <v>0.58914073229745001</v>
      </c>
      <c r="CS183" s="5">
        <v>156.75825730647301</v>
      </c>
      <c r="CT183" s="1">
        <v>0.41346687733436699</v>
      </c>
      <c r="CU183" s="5">
        <v>76.492473118279605</v>
      </c>
      <c r="CV183" s="5">
        <v>217.82466446580199</v>
      </c>
      <c r="CW183" s="5">
        <v>124.298959659274</v>
      </c>
      <c r="CX183" s="1">
        <v>0.57063767302985502</v>
      </c>
      <c r="CY183" s="5">
        <v>80.697178575744999</v>
      </c>
      <c r="CZ183" s="1">
        <v>0.37046850857614599</v>
      </c>
      <c r="DA183" s="5">
        <v>47.875268817204301</v>
      </c>
      <c r="DB183" s="5">
        <v>179.954862204493</v>
      </c>
      <c r="DC183" s="5">
        <v>92.113262207543698</v>
      </c>
      <c r="DD183" s="1">
        <v>0.51186870462477596</v>
      </c>
      <c r="DE183" s="5">
        <v>54.351237054521299</v>
      </c>
      <c r="DF183" s="1">
        <v>0.30202705494424997</v>
      </c>
      <c r="DG183" s="5">
        <v>38.127956989247302</v>
      </c>
      <c r="DH183" s="5">
        <v>199.20377444155699</v>
      </c>
      <c r="DI183" s="5">
        <v>116.040947919055</v>
      </c>
      <c r="DJ183" s="1">
        <v>0.58252384145010006</v>
      </c>
      <c r="DK183" s="5">
        <v>75.213986878404995</v>
      </c>
      <c r="DL183" s="1">
        <v>0.37757310115864101</v>
      </c>
      <c r="DM183" s="5">
        <v>42.808755760368697</v>
      </c>
      <c r="DN183" s="5">
        <v>250.441884953271</v>
      </c>
      <c r="DO183" s="5">
        <v>165.23345411308799</v>
      </c>
      <c r="DP183" s="1">
        <v>0.65976765086206701</v>
      </c>
      <c r="DQ183" s="5">
        <v>115.572201546503</v>
      </c>
      <c r="DR183" s="1">
        <v>0.46147313404891299</v>
      </c>
      <c r="DS183" s="5">
        <v>45.7870967741936</v>
      </c>
      <c r="DT183" s="5">
        <v>196.57352988042399</v>
      </c>
      <c r="DU183" s="5">
        <v>113.70138969956</v>
      </c>
      <c r="DV183" s="1">
        <v>0.57841658421011399</v>
      </c>
      <c r="DW183" s="5">
        <v>69.338219556556297</v>
      </c>
      <c r="DX183" s="1">
        <v>0.35273426487653098</v>
      </c>
      <c r="DY183" s="5">
        <v>43.305376344086</v>
      </c>
      <c r="DZ183" s="5">
        <v>278.43873748567501</v>
      </c>
      <c r="EA183" s="5">
        <v>113.112269169081</v>
      </c>
      <c r="EB183" s="1">
        <v>0.40623754507183402</v>
      </c>
      <c r="EC183" s="5">
        <v>67.622750687626507</v>
      </c>
      <c r="ED183" s="1">
        <v>0.24286401848487599</v>
      </c>
      <c r="EE183" s="5">
        <v>48.115591397849499</v>
      </c>
      <c r="EF183" s="5">
        <v>312.29666354463501</v>
      </c>
      <c r="EG183" s="5">
        <v>132.53901570191101</v>
      </c>
      <c r="EH183" s="1">
        <v>0.42440099806883602</v>
      </c>
      <c r="EI183" s="5">
        <v>80.163800949283299</v>
      </c>
      <c r="EJ183" s="1">
        <v>0.25669118600053797</v>
      </c>
      <c r="EK183" s="5">
        <v>51.4181566820277</v>
      </c>
      <c r="EL183" s="5">
        <v>330.31242012931602</v>
      </c>
      <c r="EM183" s="5">
        <v>151.29100684286999</v>
      </c>
      <c r="EN183" s="1">
        <v>0.45802397252770599</v>
      </c>
      <c r="EO183" s="5">
        <v>104.785172341029</v>
      </c>
      <c r="EP183" s="1">
        <v>0.31723049439075202</v>
      </c>
      <c r="EQ183" s="5">
        <v>47.39</v>
      </c>
      <c r="ER183" s="5">
        <v>334.20736873780402</v>
      </c>
      <c r="ES183" s="5">
        <v>165.96454504180801</v>
      </c>
      <c r="ET183" s="1">
        <v>0.49659151941683399</v>
      </c>
      <c r="EU183" s="5">
        <v>119.997619702476</v>
      </c>
      <c r="EV183" s="1">
        <v>0.35905138823141203</v>
      </c>
      <c r="EW183" s="5">
        <v>43.243333333333297</v>
      </c>
      <c r="EX183" s="5">
        <v>205.03324089466099</v>
      </c>
      <c r="EY183" s="5">
        <v>88.602452827040395</v>
      </c>
      <c r="EZ183" s="1">
        <v>0.43213701563914397</v>
      </c>
      <c r="FA183" s="5">
        <v>62.893114624931698</v>
      </c>
      <c r="FB183" s="1">
        <v>0.30674594202626898</v>
      </c>
      <c r="FC183" s="5">
        <v>27.572043010752701</v>
      </c>
      <c r="FD183" s="4">
        <v>299.60549297307699</v>
      </c>
      <c r="FE183" s="4">
        <v>149.0400588464</v>
      </c>
      <c r="FF183" s="1">
        <v>0.497454360290361</v>
      </c>
      <c r="FG183" s="4">
        <v>82.740352530968906</v>
      </c>
      <c r="FH183" s="1">
        <v>0.27616433767589199</v>
      </c>
      <c r="FI183" s="4">
        <v>66.145161290322605</v>
      </c>
      <c r="FJ183" s="4">
        <v>562.50134508332701</v>
      </c>
      <c r="FK183" s="4">
        <v>330.44140064807198</v>
      </c>
      <c r="FL183" s="1">
        <v>0.587449974184723</v>
      </c>
      <c r="FM183" s="4">
        <v>218.695390002328</v>
      </c>
      <c r="FN183" s="1">
        <v>0.38879087474880902</v>
      </c>
      <c r="FO183" s="4">
        <v>119.105529953917</v>
      </c>
      <c r="FP183" s="4">
        <v>596.95601911529002</v>
      </c>
      <c r="FQ183" s="4">
        <v>347.66068357439798</v>
      </c>
      <c r="FR183" s="1">
        <v>0.58238910814509104</v>
      </c>
      <c r="FS183" s="4">
        <v>237.45543588221801</v>
      </c>
      <c r="FT183" s="1">
        <v>0.39777710296670599</v>
      </c>
      <c r="FU183" s="4">
        <v>124.36774193548401</v>
      </c>
      <c r="FV183" s="4">
        <v>379.15863664605001</v>
      </c>
      <c r="FW183" s="4">
        <v>208.154210126599</v>
      </c>
      <c r="FX183" s="1">
        <v>0.54898976314474301</v>
      </c>
      <c r="FY183" s="4">
        <v>129.56522393292599</v>
      </c>
      <c r="FZ183" s="1">
        <v>0.34171771762613801</v>
      </c>
      <c r="GA183" s="4">
        <v>80.936712749616007</v>
      </c>
      <c r="GB183" s="4">
        <v>447.01541483369601</v>
      </c>
      <c r="GC183" s="4">
        <v>278.93484381264801</v>
      </c>
      <c r="GD183" s="1">
        <v>0.62399379206289896</v>
      </c>
      <c r="GE183" s="4">
        <v>184.91042110306</v>
      </c>
      <c r="GF183" s="1">
        <v>0.41365558091962501</v>
      </c>
      <c r="GG183" s="4">
        <v>89.092473118279599</v>
      </c>
      <c r="GH183" s="4">
        <v>590.73540103030996</v>
      </c>
      <c r="GI183" s="4">
        <v>245.65128487099199</v>
      </c>
      <c r="GJ183" s="1">
        <v>0.41583978959538898</v>
      </c>
      <c r="GK183" s="4">
        <v>147.78655163690999</v>
      </c>
      <c r="GL183" s="1">
        <v>0.250173853436163</v>
      </c>
      <c r="GM183" s="4">
        <v>99.5337480798771</v>
      </c>
      <c r="GN183" s="4">
        <v>664.51978886712004</v>
      </c>
      <c r="GO183" s="4">
        <v>317.25555188467803</v>
      </c>
      <c r="GP183" s="1">
        <v>0.47742077391786703</v>
      </c>
      <c r="GQ183" s="4">
        <v>224.782792043505</v>
      </c>
      <c r="GR183" s="1">
        <v>0.33826350367491198</v>
      </c>
      <c r="GS183" s="4">
        <v>90.633333333333297</v>
      </c>
      <c r="GT183" s="4">
        <v>205.03324089466099</v>
      </c>
      <c r="GU183" s="4">
        <v>88.602452827040395</v>
      </c>
      <c r="GV183" s="1">
        <v>0.43213701563914397</v>
      </c>
      <c r="GW183" s="4">
        <v>62.893114624931698</v>
      </c>
      <c r="GX183" s="1">
        <v>0.30674594202626898</v>
      </c>
      <c r="GY183" s="4">
        <v>27.572043010752701</v>
      </c>
    </row>
    <row r="184" spans="1:207" s="8" customFormat="1" x14ac:dyDescent="0.25">
      <c r="A184" s="4" t="s">
        <v>220</v>
      </c>
      <c r="B184" s="4" t="s">
        <v>561</v>
      </c>
      <c r="C184" s="4" t="s">
        <v>562</v>
      </c>
      <c r="D184" s="30" t="s">
        <v>232</v>
      </c>
      <c r="E184" s="4"/>
      <c r="F184" s="5">
        <v>2596.88302005184</v>
      </c>
      <c r="G184" s="5">
        <v>2105.3499340175299</v>
      </c>
      <c r="H184" s="5">
        <v>2121.0991874596998</v>
      </c>
      <c r="I184" s="5">
        <v>1843.3277612141401</v>
      </c>
      <c r="J184" s="5">
        <v>1682.7537106090499</v>
      </c>
      <c r="K184" s="5">
        <v>1002.68467547774</v>
      </c>
      <c r="L184" s="5">
        <v>629.17586607437295</v>
      </c>
      <c r="M184" s="5">
        <v>229.18115216808201</v>
      </c>
      <c r="N184" s="5">
        <v>7.6508479032470406E-2</v>
      </c>
      <c r="O184" s="5">
        <v>0</v>
      </c>
      <c r="P184" s="5">
        <v>0</v>
      </c>
      <c r="Q184" s="5">
        <v>0</v>
      </c>
      <c r="R184" s="5">
        <v>42.559226713532503</v>
      </c>
      <c r="S184" s="5">
        <v>1.6131491700296201</v>
      </c>
      <c r="T184" s="5">
        <v>121.485666114133</v>
      </c>
      <c r="U184" s="5">
        <v>-0.74799826271422498</v>
      </c>
      <c r="V184" s="5">
        <v>0</v>
      </c>
      <c r="W184" s="5">
        <v>30.851309267260699</v>
      </c>
      <c r="X184" s="5">
        <v>288.17602087415003</v>
      </c>
      <c r="Y184" s="5">
        <v>710.79599621211901</v>
      </c>
      <c r="Z184" s="5">
        <v>926.51890977811001</v>
      </c>
      <c r="AA184" s="5">
        <v>874.455416333578</v>
      </c>
      <c r="AB184" s="5">
        <v>404.98883107449899</v>
      </c>
      <c r="AC184" s="5">
        <v>4702.23295406937</v>
      </c>
      <c r="AD184" s="5">
        <v>3964.4269486738399</v>
      </c>
      <c r="AE184" s="5">
        <v>2685.4383860867902</v>
      </c>
      <c r="AF184" s="5">
        <v>858.35701824245496</v>
      </c>
      <c r="AG184" s="5">
        <v>7.6508479032470406E-2</v>
      </c>
      <c r="AH184" s="5">
        <v>0</v>
      </c>
      <c r="AI184" s="5">
        <v>44.172375883562097</v>
      </c>
      <c r="AJ184" s="5">
        <v>120.737667851419</v>
      </c>
      <c r="AK184" s="5">
        <v>30.851309267260699</v>
      </c>
      <c r="AL184" s="5">
        <v>998.97201708626801</v>
      </c>
      <c r="AM184" s="5">
        <v>1800.9743261116901</v>
      </c>
      <c r="AN184" s="5">
        <v>404.98883107449899</v>
      </c>
      <c r="AO184" s="5">
        <v>8666.6599027432094</v>
      </c>
      <c r="AP184" s="5">
        <v>3543.7954043292398</v>
      </c>
      <c r="AQ184" s="5">
        <v>7.6508479032470406E-2</v>
      </c>
      <c r="AR184" s="5">
        <v>164.910043734981</v>
      </c>
      <c r="AS184" s="5">
        <v>1029.8233263535301</v>
      </c>
      <c r="AT184" s="5">
        <v>2205.9631571861901</v>
      </c>
      <c r="AU184" s="5">
        <f t="shared" si="30"/>
        <v>-3543.7188958502074</v>
      </c>
      <c r="AV184" s="5">
        <f t="shared" si="30"/>
        <v>164.83353525594853</v>
      </c>
      <c r="AW184" s="5">
        <f t="shared" si="31"/>
        <v>864.91328261854915</v>
      </c>
      <c r="AX184" s="5">
        <v>-399.99471390628997</v>
      </c>
      <c r="AY184" s="5">
        <v>-229.10464368904999</v>
      </c>
      <c r="AZ184" s="5">
        <v>-7.6508479032470406E-2</v>
      </c>
      <c r="BA184" s="5">
        <v>0</v>
      </c>
      <c r="BB184" s="5">
        <v>0</v>
      </c>
      <c r="BC184" s="5">
        <v>42.559226713532503</v>
      </c>
      <c r="BD184" s="5">
        <v>-40.946077543502902</v>
      </c>
      <c r="BE184" s="5">
        <v>119.872516944103</v>
      </c>
      <c r="BF184" s="5">
        <v>-122.233664376847</v>
      </c>
      <c r="BG184" s="5">
        <v>0.74799826271422498</v>
      </c>
      <c r="BH184" s="5">
        <v>30.851309267260699</v>
      </c>
      <c r="BI184" s="5">
        <v>257.32471160688903</v>
      </c>
      <c r="BJ184" s="5">
        <v>422.61997533796898</v>
      </c>
      <c r="BK184" s="5">
        <v>215.72291356599101</v>
      </c>
      <c r="BL184" s="6">
        <v>-52.063493444532199</v>
      </c>
      <c r="BM184" s="5" t="s">
        <v>244</v>
      </c>
      <c r="BN184" s="4" t="s">
        <v>224</v>
      </c>
      <c r="BO184" s="7">
        <v>112</v>
      </c>
      <c r="BP184" s="7">
        <v>166</v>
      </c>
      <c r="BQ184" s="4" t="s">
        <v>249</v>
      </c>
      <c r="BR184" s="5">
        <v>7.6508479032470406E-2</v>
      </c>
      <c r="BS184" s="5">
        <v>33.639085659346499</v>
      </c>
      <c r="BT184" s="1">
        <v>439.67787733788299</v>
      </c>
      <c r="BU184" s="5">
        <v>-139.16945074152201</v>
      </c>
      <c r="BV184" s="1">
        <v>-1819.0068931112601</v>
      </c>
      <c r="BW184" s="5">
        <v>0</v>
      </c>
      <c r="BX184" s="5">
        <v>0</v>
      </c>
      <c r="BY184" s="5">
        <v>-0.77472486785052697</v>
      </c>
      <c r="BZ184" s="1"/>
      <c r="CA184" s="5">
        <v>119.714513054878</v>
      </c>
      <c r="CB184" s="1"/>
      <c r="CC184" s="5">
        <v>0</v>
      </c>
      <c r="CD184" s="5">
        <v>0</v>
      </c>
      <c r="CE184" s="5">
        <v>0.60423107892379702</v>
      </c>
      <c r="CF184" s="1"/>
      <c r="CG184" s="5">
        <v>3.97425550323109</v>
      </c>
      <c r="CH184" s="1"/>
      <c r="CI184" s="5">
        <v>0</v>
      </c>
      <c r="CJ184" s="5">
        <v>0</v>
      </c>
      <c r="CK184" s="5">
        <v>0.92252736674943803</v>
      </c>
      <c r="CL184" s="1"/>
      <c r="CM184" s="5">
        <v>60.529731666767901</v>
      </c>
      <c r="CN184" s="1"/>
      <c r="CO184" s="5">
        <v>0</v>
      </c>
      <c r="CP184" s="5">
        <v>42.559226713532503</v>
      </c>
      <c r="CQ184" s="5">
        <v>38.100701095038502</v>
      </c>
      <c r="CR184" s="1">
        <v>0.89523950591244394</v>
      </c>
      <c r="CS184" s="5">
        <v>36.411507097471898</v>
      </c>
      <c r="CT184" s="1">
        <v>0.85554907617469</v>
      </c>
      <c r="CU184" s="5">
        <v>2</v>
      </c>
      <c r="CV184" s="5">
        <v>1.6131491700296201</v>
      </c>
      <c r="CW184" s="5">
        <v>-0.79392915860131197</v>
      </c>
      <c r="CX184" s="1">
        <v>-0.492161030952107</v>
      </c>
      <c r="CY184" s="5">
        <v>-2.19514174621029</v>
      </c>
      <c r="CZ184" s="1">
        <v>-1.36078038348431</v>
      </c>
      <c r="DA184" s="5">
        <v>0.967741935483871</v>
      </c>
      <c r="DB184" s="5">
        <v>139.94705531091799</v>
      </c>
      <c r="DC184" s="5">
        <v>122.74666761824299</v>
      </c>
      <c r="DD184" s="1">
        <v>0.87709360761853505</v>
      </c>
      <c r="DE184" s="5">
        <v>114.182280787011</v>
      </c>
      <c r="DF184" s="1">
        <v>0.815896272582043</v>
      </c>
      <c r="DG184" s="5">
        <v>7.4720430107526896</v>
      </c>
      <c r="DH184" s="5">
        <v>-0.82296521865734495</v>
      </c>
      <c r="DI184" s="5">
        <v>0.68758244787216605</v>
      </c>
      <c r="DJ184" s="1">
        <v>-0.835493933746005</v>
      </c>
      <c r="DK184" s="5">
        <v>0.66353218656646096</v>
      </c>
      <c r="DL184" s="1">
        <v>0.80627002396164904</v>
      </c>
      <c r="DM184" s="5">
        <v>0</v>
      </c>
      <c r="DN184" s="5">
        <v>0</v>
      </c>
      <c r="DO184" s="5">
        <v>0</v>
      </c>
      <c r="DP184" s="1"/>
      <c r="DQ184" s="5">
        <v>1.45126863719592E-2</v>
      </c>
      <c r="DR184" s="1"/>
      <c r="DS184" s="5">
        <v>0</v>
      </c>
      <c r="DT184" s="5">
        <v>30.851309267260699</v>
      </c>
      <c r="DU184" s="5">
        <v>-45.555812621363401</v>
      </c>
      <c r="DV184" s="1">
        <v>-1.4766249375908</v>
      </c>
      <c r="DW184" s="5">
        <v>-94.889474378630297</v>
      </c>
      <c r="DX184" s="1">
        <v>-3.0757033212631502</v>
      </c>
      <c r="DY184" s="5">
        <v>47.351612903225799</v>
      </c>
      <c r="DZ184" s="5">
        <v>288.17602087415003</v>
      </c>
      <c r="EA184" s="5">
        <v>39.529748230812402</v>
      </c>
      <c r="EB184" s="1">
        <v>0.13717223282805899</v>
      </c>
      <c r="EC184" s="5">
        <v>-97.111322916714798</v>
      </c>
      <c r="ED184" s="1">
        <v>-0.33698613306595898</v>
      </c>
      <c r="EE184" s="5">
        <v>142.120430107527</v>
      </c>
      <c r="EF184" s="5">
        <v>710.79218984887405</v>
      </c>
      <c r="EG184" s="5">
        <v>367.719365522381</v>
      </c>
      <c r="EH184" s="1">
        <v>0.51733737479665398</v>
      </c>
      <c r="EI184" s="5">
        <v>171.75436637349799</v>
      </c>
      <c r="EJ184" s="1">
        <v>0.241637948230713</v>
      </c>
      <c r="EK184" s="5">
        <v>187.486152073733</v>
      </c>
      <c r="EL184" s="5">
        <v>926.511432399152</v>
      </c>
      <c r="EM184" s="5">
        <v>560.50184326573697</v>
      </c>
      <c r="EN184" s="1">
        <v>0.60495944644131106</v>
      </c>
      <c r="EO184" s="5">
        <v>361.26746547036697</v>
      </c>
      <c r="EP184" s="1">
        <v>0.38992229651703703</v>
      </c>
      <c r="EQ184" s="5">
        <v>197.881612903226</v>
      </c>
      <c r="ER184" s="5">
        <v>874.43267943670003</v>
      </c>
      <c r="ES184" s="5">
        <v>526.819957730684</v>
      </c>
      <c r="ET184" s="1">
        <v>0.60247057334368603</v>
      </c>
      <c r="EU184" s="5">
        <v>327.99792189552801</v>
      </c>
      <c r="EV184" s="1">
        <v>0.37509796878453899</v>
      </c>
      <c r="EW184" s="5">
        <v>184.59720430107501</v>
      </c>
      <c r="EX184" s="5">
        <v>404.95539103555302</v>
      </c>
      <c r="EY184" s="5">
        <v>274.0213361914</v>
      </c>
      <c r="EZ184" s="1">
        <v>0.67667042409454603</v>
      </c>
      <c r="FA184" s="5">
        <v>191.25748913818401</v>
      </c>
      <c r="FB184" s="1">
        <v>0.47229273488395801</v>
      </c>
      <c r="FC184" s="5">
        <v>69.9677419354839</v>
      </c>
      <c r="FD184" s="4">
        <v>7.6508479032470406E-2</v>
      </c>
      <c r="FE184" s="4">
        <v>32.864360791495997</v>
      </c>
      <c r="FF184" s="1">
        <v>429.55187721805697</v>
      </c>
      <c r="FG184" s="4">
        <v>-19.454937686643898</v>
      </c>
      <c r="FH184" s="1">
        <v>-254.28472677371099</v>
      </c>
      <c r="FI184" s="4">
        <v>0</v>
      </c>
      <c r="FJ184" s="4">
        <v>0</v>
      </c>
      <c r="FK184" s="4">
        <v>1.5267584456732399</v>
      </c>
      <c r="FL184" s="1"/>
      <c r="FM184" s="4">
        <v>64.503987169998993</v>
      </c>
      <c r="FN184" s="1"/>
      <c r="FO184" s="4">
        <v>0</v>
      </c>
      <c r="FP184" s="4">
        <v>44.172375883562097</v>
      </c>
      <c r="FQ184" s="4">
        <v>37.306771936437201</v>
      </c>
      <c r="FR184" s="1">
        <v>0.84457245484774102</v>
      </c>
      <c r="FS184" s="4">
        <v>34.2163653512617</v>
      </c>
      <c r="FT184" s="1">
        <v>0.77461002870788798</v>
      </c>
      <c r="FU184" s="4">
        <v>2.9677419354838701</v>
      </c>
      <c r="FV184" s="4">
        <v>139.12409009225999</v>
      </c>
      <c r="FW184" s="4">
        <v>123.43425006611599</v>
      </c>
      <c r="FX184" s="1">
        <v>0.88722413195486105</v>
      </c>
      <c r="FY184" s="4">
        <v>114.845812973577</v>
      </c>
      <c r="FZ184" s="1">
        <v>0.82549192521163695</v>
      </c>
      <c r="GA184" s="4">
        <v>7.4720430107526896</v>
      </c>
      <c r="GB184" s="4">
        <v>30.851309267260699</v>
      </c>
      <c r="GC184" s="4">
        <v>-45.555812621363401</v>
      </c>
      <c r="GD184" s="1">
        <v>-1.4766249375908</v>
      </c>
      <c r="GE184" s="4">
        <v>-94.874961692258296</v>
      </c>
      <c r="GF184" s="1">
        <v>-3.0752329137920702</v>
      </c>
      <c r="GG184" s="4">
        <v>47.351612903225799</v>
      </c>
      <c r="GH184" s="4">
        <v>998.96821072302396</v>
      </c>
      <c r="GI184" s="4">
        <v>407.24911375319402</v>
      </c>
      <c r="GJ184" s="1">
        <v>0.40766974302259201</v>
      </c>
      <c r="GK184" s="4">
        <v>74.643043456782905</v>
      </c>
      <c r="GL184" s="1">
        <v>7.4720138894868796E-2</v>
      </c>
      <c r="GM184" s="4">
        <v>329.60658218126002</v>
      </c>
      <c r="GN184" s="4">
        <v>1800.94411183585</v>
      </c>
      <c r="GO184" s="4">
        <v>1087.3218009964201</v>
      </c>
      <c r="GP184" s="1">
        <v>0.60375099585296099</v>
      </c>
      <c r="GQ184" s="4">
        <v>689.26538736589498</v>
      </c>
      <c r="GR184" s="1">
        <v>0.382724473700224</v>
      </c>
      <c r="GS184" s="4">
        <v>382.47881720430098</v>
      </c>
      <c r="GT184" s="4">
        <v>404.95539103555302</v>
      </c>
      <c r="GU184" s="4">
        <v>274.0213361914</v>
      </c>
      <c r="GV184" s="1">
        <v>0.67667042409454603</v>
      </c>
      <c r="GW184" s="4">
        <v>191.25748913818401</v>
      </c>
      <c r="GX184" s="1">
        <v>0.47229273488395801</v>
      </c>
      <c r="GY184" s="4">
        <v>69.9677419354839</v>
      </c>
    </row>
    <row r="185" spans="1:207" s="8" customFormat="1" x14ac:dyDescent="0.25">
      <c r="A185" s="4" t="s">
        <v>220</v>
      </c>
      <c r="B185" s="4" t="s">
        <v>563</v>
      </c>
      <c r="C185" s="4" t="s">
        <v>564</v>
      </c>
      <c r="D185" s="30" t="s">
        <v>239</v>
      </c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v>66.772228670206204</v>
      </c>
      <c r="X185" s="5">
        <v>394.64159357940298</v>
      </c>
      <c r="Y185" s="5">
        <v>555.760128566812</v>
      </c>
      <c r="Z185" s="5">
        <v>715.93658088755899</v>
      </c>
      <c r="AA185" s="5">
        <v>311.90358546114402</v>
      </c>
      <c r="AB185" s="5">
        <v>141.76002750005301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66.772228670206204</v>
      </c>
      <c r="AL185" s="5">
        <v>950.40172214621498</v>
      </c>
      <c r="AM185" s="5">
        <v>1027.8401663487</v>
      </c>
      <c r="AN185" s="5">
        <v>141.76002750005301</v>
      </c>
      <c r="AO185" s="5"/>
      <c r="AP185" s="5"/>
      <c r="AQ185" s="5"/>
      <c r="AR185" s="5"/>
      <c r="AS185" s="5">
        <v>1017.17395081642</v>
      </c>
      <c r="AT185" s="5">
        <v>1169.60019384876</v>
      </c>
      <c r="AU185" s="5">
        <f t="shared" si="30"/>
        <v>0</v>
      </c>
      <c r="AV185" s="5">
        <f t="shared" si="30"/>
        <v>0</v>
      </c>
      <c r="AW185" s="5">
        <f t="shared" si="31"/>
        <v>1017.17395081642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66.772228670206204</v>
      </c>
      <c r="BI185" s="5">
        <v>327.86936490919697</v>
      </c>
      <c r="BJ185" s="5">
        <v>161.11853498740899</v>
      </c>
      <c r="BK185" s="5">
        <v>160.17645232074801</v>
      </c>
      <c r="BL185" s="6">
        <v>-404.03299542641503</v>
      </c>
      <c r="BM185" s="5" t="s">
        <v>344</v>
      </c>
      <c r="BN185" s="4" t="s">
        <v>344</v>
      </c>
      <c r="BO185" s="7">
        <v>381</v>
      </c>
      <c r="BP185" s="7">
        <v>167</v>
      </c>
      <c r="BQ185" s="4" t="s">
        <v>249</v>
      </c>
      <c r="BR185" s="5"/>
      <c r="BS185" s="5"/>
      <c r="BT185" s="1"/>
      <c r="BU185" s="5"/>
      <c r="BV185" s="1"/>
      <c r="BW185" s="5"/>
      <c r="BX185" s="5"/>
      <c r="BY185" s="5"/>
      <c r="BZ185" s="1"/>
      <c r="CA185" s="5"/>
      <c r="CB185" s="1"/>
      <c r="CC185" s="5"/>
      <c r="CD185" s="5"/>
      <c r="CE185" s="5"/>
      <c r="CF185" s="1"/>
      <c r="CG185" s="5"/>
      <c r="CH185" s="1"/>
      <c r="CI185" s="5"/>
      <c r="CJ185" s="5"/>
      <c r="CK185" s="5"/>
      <c r="CL185" s="1"/>
      <c r="CM185" s="5"/>
      <c r="CN185" s="1"/>
      <c r="CO185" s="5"/>
      <c r="CP185" s="5"/>
      <c r="CQ185" s="5"/>
      <c r="CR185" s="1"/>
      <c r="CS185" s="5"/>
      <c r="CT185" s="1"/>
      <c r="CU185" s="5"/>
      <c r="CV185" s="5"/>
      <c r="CW185" s="5"/>
      <c r="CX185" s="1"/>
      <c r="CY185" s="5"/>
      <c r="CZ185" s="1"/>
      <c r="DA185" s="5"/>
      <c r="DB185" s="5"/>
      <c r="DC185" s="5"/>
      <c r="DD185" s="1"/>
      <c r="DE185" s="5"/>
      <c r="DF185" s="1"/>
      <c r="DG185" s="5"/>
      <c r="DH185" s="5"/>
      <c r="DI185" s="5"/>
      <c r="DJ185" s="1"/>
      <c r="DK185" s="5"/>
      <c r="DL185" s="1"/>
      <c r="DM185" s="5"/>
      <c r="DN185" s="5"/>
      <c r="DO185" s="5"/>
      <c r="DP185" s="1"/>
      <c r="DQ185" s="5"/>
      <c r="DR185" s="1"/>
      <c r="DS185" s="5"/>
      <c r="DT185" s="5">
        <v>66.772228670206204</v>
      </c>
      <c r="DU185" s="5">
        <v>24.688084454870999</v>
      </c>
      <c r="DV185" s="1">
        <v>0.369735816020273</v>
      </c>
      <c r="DW185" s="5">
        <v>11.2165091986665</v>
      </c>
      <c r="DX185" s="1">
        <v>0.16798165078577501</v>
      </c>
      <c r="DY185" s="5">
        <v>7.0166666666666604</v>
      </c>
      <c r="DZ185" s="5">
        <v>394.64159357940298</v>
      </c>
      <c r="EA185" s="5">
        <v>211.868417044723</v>
      </c>
      <c r="EB185" s="1">
        <v>0.53686286618466705</v>
      </c>
      <c r="EC185" s="5">
        <v>167.27125529373501</v>
      </c>
      <c r="ED185" s="1">
        <v>0.42385612164339698</v>
      </c>
      <c r="EE185" s="5">
        <v>43.6645161290323</v>
      </c>
      <c r="EF185" s="5">
        <v>555.760128566812</v>
      </c>
      <c r="EG185" s="5">
        <v>331.89112551545298</v>
      </c>
      <c r="EH185" s="1">
        <v>0.59718412396968801</v>
      </c>
      <c r="EI185" s="5">
        <v>255.920804082964</v>
      </c>
      <c r="EJ185" s="1">
        <v>0.46048788124281198</v>
      </c>
      <c r="EK185" s="5">
        <v>69.183870967741896</v>
      </c>
      <c r="EL185" s="5">
        <v>715.93622026110904</v>
      </c>
      <c r="EM185" s="5">
        <v>398.300454727908</v>
      </c>
      <c r="EN185" s="1">
        <v>0.55633510842997203</v>
      </c>
      <c r="EO185" s="5">
        <v>272.700959056594</v>
      </c>
      <c r="EP185" s="1">
        <v>0.38090119111048298</v>
      </c>
      <c r="EQ185" s="5">
        <v>91.635129032258106</v>
      </c>
      <c r="ER185" s="5">
        <v>311.90358546114402</v>
      </c>
      <c r="ES185" s="5">
        <v>103.003186561354</v>
      </c>
      <c r="ET185" s="1">
        <v>0.33024046969214998</v>
      </c>
      <c r="EU185" s="5">
        <v>-3.46419242873379</v>
      </c>
      <c r="EV185" s="1">
        <v>-1.11066130375258E-2</v>
      </c>
      <c r="EW185" s="5">
        <v>84.481720430107501</v>
      </c>
      <c r="EX185" s="5">
        <v>141.76002750005301</v>
      </c>
      <c r="EY185" s="5">
        <v>-6.1312373568510097</v>
      </c>
      <c r="EZ185" s="1">
        <v>-4.3250819465654601E-2</v>
      </c>
      <c r="FA185" s="5">
        <v>-63.877751527566801</v>
      </c>
      <c r="FB185" s="1">
        <v>-0.45060481896099402</v>
      </c>
      <c r="FC185" s="5">
        <v>54.057526881720399</v>
      </c>
      <c r="FD185" s="4">
        <v>0</v>
      </c>
      <c r="FE185" s="4">
        <v>0</v>
      </c>
      <c r="FF185" s="1"/>
      <c r="FG185" s="4">
        <v>0</v>
      </c>
      <c r="FH185" s="1"/>
      <c r="FI185" s="4">
        <v>0</v>
      </c>
      <c r="FJ185" s="4">
        <v>0</v>
      </c>
      <c r="FK185" s="4">
        <v>0</v>
      </c>
      <c r="FL185" s="1"/>
      <c r="FM185" s="4">
        <v>0</v>
      </c>
      <c r="FN185" s="1"/>
      <c r="FO185" s="4">
        <v>0</v>
      </c>
      <c r="FP185" s="4">
        <v>0</v>
      </c>
      <c r="FQ185" s="4">
        <v>0</v>
      </c>
      <c r="FR185" s="1"/>
      <c r="FS185" s="4">
        <v>0</v>
      </c>
      <c r="FT185" s="1"/>
      <c r="FU185" s="4">
        <v>0</v>
      </c>
      <c r="FV185" s="4">
        <v>0</v>
      </c>
      <c r="FW185" s="4">
        <v>0</v>
      </c>
      <c r="FX185" s="1"/>
      <c r="FY185" s="4">
        <v>0</v>
      </c>
      <c r="FZ185" s="1"/>
      <c r="GA185" s="4">
        <v>0</v>
      </c>
      <c r="GB185" s="4">
        <v>66.772228670206204</v>
      </c>
      <c r="GC185" s="4">
        <v>24.688084454870999</v>
      </c>
      <c r="GD185" s="1">
        <v>0.369735816020273</v>
      </c>
      <c r="GE185" s="4">
        <v>11.2165091986665</v>
      </c>
      <c r="GF185" s="1">
        <v>0.16798165078577501</v>
      </c>
      <c r="GG185" s="4">
        <v>7.0166666666666604</v>
      </c>
      <c r="GH185" s="4">
        <v>950.40172214621498</v>
      </c>
      <c r="GI185" s="4">
        <v>543.75954256017599</v>
      </c>
      <c r="GJ185" s="1">
        <v>0.57213652910081803</v>
      </c>
      <c r="GK185" s="4">
        <v>423.19205937669898</v>
      </c>
      <c r="GL185" s="1">
        <v>0.44527703340124303</v>
      </c>
      <c r="GM185" s="4">
        <v>112.848387096774</v>
      </c>
      <c r="GN185" s="4">
        <v>1027.83980572225</v>
      </c>
      <c r="GO185" s="4">
        <v>501.30364128926198</v>
      </c>
      <c r="GP185" s="1">
        <v>0.48772545925772998</v>
      </c>
      <c r="GQ185" s="4">
        <v>269.23676662785999</v>
      </c>
      <c r="GR185" s="1">
        <v>0.26194428852526302</v>
      </c>
      <c r="GS185" s="4">
        <v>176.11684946236599</v>
      </c>
      <c r="GT185" s="4">
        <v>141.76002750005301</v>
      </c>
      <c r="GU185" s="4">
        <v>-6.1312373568510097</v>
      </c>
      <c r="GV185" s="1">
        <v>-4.3250819465654601E-2</v>
      </c>
      <c r="GW185" s="4">
        <v>-63.877751527566801</v>
      </c>
      <c r="GX185" s="1">
        <v>-0.45060481896099402</v>
      </c>
      <c r="GY185" s="4">
        <v>54.057526881720399</v>
      </c>
    </row>
    <row r="186" spans="1:207" s="8" customFormat="1" x14ac:dyDescent="0.25">
      <c r="A186" s="4" t="s">
        <v>220</v>
      </c>
      <c r="B186" s="4" t="s">
        <v>565</v>
      </c>
      <c r="C186" s="4" t="s">
        <v>566</v>
      </c>
      <c r="D186" s="30" t="s">
        <v>232</v>
      </c>
      <c r="E186" s="4"/>
      <c r="F186" s="5">
        <v>22.2659167326178</v>
      </c>
      <c r="G186" s="5">
        <v>0</v>
      </c>
      <c r="H186" s="5">
        <v>0</v>
      </c>
      <c r="I186" s="5"/>
      <c r="J186" s="5"/>
      <c r="K186" s="5"/>
      <c r="L186" s="5"/>
      <c r="M186" s="5">
        <v>22.013863596435801</v>
      </c>
      <c r="N186" s="5">
        <v>48.893113582871401</v>
      </c>
      <c r="O186" s="5">
        <v>229.14414247799101</v>
      </c>
      <c r="P186" s="5">
        <v>104.51951653604399</v>
      </c>
      <c r="Q186" s="5">
        <v>64.541959794021693</v>
      </c>
      <c r="R186" s="5">
        <v>23.881153667716799</v>
      </c>
      <c r="S186" s="5">
        <v>271.98577254167799</v>
      </c>
      <c r="T186" s="5">
        <v>180.33440625731299</v>
      </c>
      <c r="U186" s="5">
        <v>189.87165922091</v>
      </c>
      <c r="V186" s="5">
        <v>232.64138066039601</v>
      </c>
      <c r="W186" s="5">
        <v>256.47292522181402</v>
      </c>
      <c r="X186" s="5">
        <v>268.94241943782902</v>
      </c>
      <c r="Y186" s="5">
        <v>242.133437875411</v>
      </c>
      <c r="Z186" s="5">
        <v>110.97915889747701</v>
      </c>
      <c r="AA186" s="5">
        <v>201.40442201639399</v>
      </c>
      <c r="AB186" s="5">
        <v>121.17943887433999</v>
      </c>
      <c r="AC186" s="5">
        <v>22.2659167326178</v>
      </c>
      <c r="AD186" s="5">
        <v>0</v>
      </c>
      <c r="AE186" s="5">
        <v>0</v>
      </c>
      <c r="AF186" s="5">
        <v>22.013863596435801</v>
      </c>
      <c r="AG186" s="5">
        <v>278.03725606086198</v>
      </c>
      <c r="AH186" s="5">
        <v>169.06147633006501</v>
      </c>
      <c r="AI186" s="5">
        <v>295.86692620939402</v>
      </c>
      <c r="AJ186" s="5">
        <v>370.20606547822302</v>
      </c>
      <c r="AK186" s="5">
        <v>489.11430588220901</v>
      </c>
      <c r="AL186" s="5">
        <v>511.07585731324002</v>
      </c>
      <c r="AM186" s="5">
        <v>312.38358091387101</v>
      </c>
      <c r="AN186" s="5">
        <v>121.17943887433999</v>
      </c>
      <c r="AO186" s="5">
        <v>22.2659167326178</v>
      </c>
      <c r="AP186" s="5">
        <v>22.013863596435801</v>
      </c>
      <c r="AQ186" s="5">
        <v>447.09873239092701</v>
      </c>
      <c r="AR186" s="5">
        <v>666.07299168761801</v>
      </c>
      <c r="AS186" s="5">
        <v>1000.1901631954501</v>
      </c>
      <c r="AT186" s="5">
        <v>433.56301978821102</v>
      </c>
      <c r="AU186" s="5">
        <f t="shared" si="30"/>
        <v>425.08486879449123</v>
      </c>
      <c r="AV186" s="5">
        <f t="shared" si="30"/>
        <v>218.974259296691</v>
      </c>
      <c r="AW186" s="5">
        <f t="shared" si="31"/>
        <v>334.11717150783204</v>
      </c>
      <c r="AX186" s="5">
        <v>22.013863596435801</v>
      </c>
      <c r="AY186" s="5">
        <v>26.8792499864356</v>
      </c>
      <c r="AZ186" s="5">
        <v>180.25102889511899</v>
      </c>
      <c r="BA186" s="5">
        <v>-124.624625941947</v>
      </c>
      <c r="BB186" s="5">
        <v>-39.977556742021903</v>
      </c>
      <c r="BC186" s="5">
        <v>-40.660806126304898</v>
      </c>
      <c r="BD186" s="5">
        <v>248.10461887396099</v>
      </c>
      <c r="BE186" s="5">
        <v>-91.651366284364101</v>
      </c>
      <c r="BF186" s="5">
        <v>9.5372529635965293</v>
      </c>
      <c r="BG186" s="5">
        <v>42.7697214394856</v>
      </c>
      <c r="BH186" s="5">
        <v>23.8315445614179</v>
      </c>
      <c r="BI186" s="5">
        <v>12.469494216016001</v>
      </c>
      <c r="BJ186" s="5">
        <v>-26.808981562418602</v>
      </c>
      <c r="BK186" s="5">
        <v>-131.15427897793401</v>
      </c>
      <c r="BL186" s="6">
        <v>90.4252631189173</v>
      </c>
      <c r="BM186" s="5" t="s">
        <v>344</v>
      </c>
      <c r="BN186" s="4" t="s">
        <v>344</v>
      </c>
      <c r="BO186" s="7">
        <v>361</v>
      </c>
      <c r="BP186" s="7">
        <v>168</v>
      </c>
      <c r="BQ186" s="4" t="s">
        <v>249</v>
      </c>
      <c r="BR186" s="5">
        <v>49.741219281998397</v>
      </c>
      <c r="BS186" s="5">
        <v>27.383440118890299</v>
      </c>
      <c r="BT186" s="1">
        <v>0.550518071614713</v>
      </c>
      <c r="BU186" s="5">
        <v>15.8225108920655</v>
      </c>
      <c r="BV186" s="1">
        <v>0.318096562980549</v>
      </c>
      <c r="BW186" s="5">
        <v>10.6869892473118</v>
      </c>
      <c r="BX186" s="5">
        <v>246.551288369779</v>
      </c>
      <c r="BY186" s="5">
        <v>197.53384806359199</v>
      </c>
      <c r="BZ186" s="1">
        <v>0.80118765296140104</v>
      </c>
      <c r="CA186" s="5">
        <v>178.41509096411301</v>
      </c>
      <c r="CB186" s="1">
        <v>0.72364290669017095</v>
      </c>
      <c r="CC186" s="5">
        <v>15.2209677419355</v>
      </c>
      <c r="CD186" s="5">
        <v>111.810621535929</v>
      </c>
      <c r="CE186" s="5">
        <v>63.166083632728203</v>
      </c>
      <c r="CF186" s="1">
        <v>0.56493813168215401</v>
      </c>
      <c r="CG186" s="5">
        <v>45.2731148230489</v>
      </c>
      <c r="CH186" s="1">
        <v>0.40490889149114401</v>
      </c>
      <c r="CI186" s="5">
        <v>13.283870967741899</v>
      </c>
      <c r="CJ186" s="5">
        <v>71.415102289970406</v>
      </c>
      <c r="CK186" s="5">
        <v>12.5469169934874</v>
      </c>
      <c r="CL186" s="1">
        <v>0.17568996740412801</v>
      </c>
      <c r="CM186" s="5">
        <v>-2.4893967740595002</v>
      </c>
      <c r="CN186" s="1">
        <v>-3.48581279622295E-2</v>
      </c>
      <c r="CO186" s="5">
        <v>15.1578341013825</v>
      </c>
      <c r="CP186" s="5">
        <v>28.108839238370798</v>
      </c>
      <c r="CQ186" s="5">
        <v>-47.140747868955899</v>
      </c>
      <c r="CR186" s="1">
        <v>-1.6770791376046901</v>
      </c>
      <c r="CS186" s="5">
        <v>-63.312291453750298</v>
      </c>
      <c r="CT186" s="1">
        <v>-2.25239793492874</v>
      </c>
      <c r="CU186" s="5">
        <v>16.951612903225801</v>
      </c>
      <c r="CV186" s="5">
        <v>293.25639645876203</v>
      </c>
      <c r="CW186" s="5">
        <v>210.703138047485</v>
      </c>
      <c r="CX186" s="1">
        <v>0.71849460264752996</v>
      </c>
      <c r="CY186" s="5">
        <v>191.55306907222601</v>
      </c>
      <c r="CZ186" s="1">
        <v>0.65319314901682701</v>
      </c>
      <c r="DA186" s="5">
        <v>18.493548387096801</v>
      </c>
      <c r="DB186" s="5">
        <v>188.662990715593</v>
      </c>
      <c r="DC186" s="5">
        <v>70.728090855583801</v>
      </c>
      <c r="DD186" s="1">
        <v>0.374891178112433</v>
      </c>
      <c r="DE186" s="5">
        <v>2.7632553228088699</v>
      </c>
      <c r="DF186" s="1">
        <v>1.46465149965444E-2</v>
      </c>
      <c r="DG186" s="5">
        <v>28.8634408602151</v>
      </c>
      <c r="DH186" s="5">
        <v>195.34199966174299</v>
      </c>
      <c r="DI186" s="5">
        <v>91.121497112217099</v>
      </c>
      <c r="DJ186" s="1">
        <v>0.46647161015042499</v>
      </c>
      <c r="DK186" s="5">
        <v>107.08796016170101</v>
      </c>
      <c r="DL186" s="1">
        <v>0.54820755570812196</v>
      </c>
      <c r="DM186" s="5">
        <v>24.7578341013825</v>
      </c>
      <c r="DN186" s="5">
        <v>226.82022735380701</v>
      </c>
      <c r="DO186" s="5">
        <v>68.915790130274004</v>
      </c>
      <c r="DP186" s="1">
        <v>0.30383441077666901</v>
      </c>
      <c r="DQ186" s="5">
        <v>29.943311567467202</v>
      </c>
      <c r="DR186" s="1">
        <v>0.13201340954817001</v>
      </c>
      <c r="DS186" s="5">
        <v>35.999903225806499</v>
      </c>
      <c r="DT186" s="5">
        <v>236.43421155102399</v>
      </c>
      <c r="DU186" s="5">
        <v>98.1398267193116</v>
      </c>
      <c r="DV186" s="1">
        <v>0.41508302066569802</v>
      </c>
      <c r="DW186" s="5">
        <v>61.605240011045701</v>
      </c>
      <c r="DX186" s="1">
        <v>0.260559754051291</v>
      </c>
      <c r="DY186" s="5">
        <v>37.010860215053803</v>
      </c>
      <c r="DZ186" s="5">
        <v>252.94455525860101</v>
      </c>
      <c r="EA186" s="5">
        <v>108.208811807815</v>
      </c>
      <c r="EB186" s="1">
        <v>0.42779656473406202</v>
      </c>
      <c r="EC186" s="5">
        <v>65.037801772809601</v>
      </c>
      <c r="ED186" s="1">
        <v>0.25712275840971299</v>
      </c>
      <c r="EE186" s="5">
        <v>44.889247311828001</v>
      </c>
      <c r="EF186" s="5">
        <v>239.127718147221</v>
      </c>
      <c r="EG186" s="5">
        <v>99.545478456425698</v>
      </c>
      <c r="EH186" s="1">
        <v>0.41628582093164002</v>
      </c>
      <c r="EI186" s="5">
        <v>50.731042806734898</v>
      </c>
      <c r="EJ186" s="1">
        <v>0.21215040732125401</v>
      </c>
      <c r="EK186" s="5">
        <v>49.018433179723502</v>
      </c>
      <c r="EL186" s="5">
        <v>111.42451977188399</v>
      </c>
      <c r="EM186" s="5">
        <v>-34.3372403040986</v>
      </c>
      <c r="EN186" s="1">
        <v>-0.30816592590568198</v>
      </c>
      <c r="EO186" s="5">
        <v>-73.278639489339596</v>
      </c>
      <c r="EP186" s="1">
        <v>-0.65765272885502102</v>
      </c>
      <c r="EQ186" s="5">
        <v>39.513440860215098</v>
      </c>
      <c r="ER186" s="5">
        <v>202.91537342386201</v>
      </c>
      <c r="ES186" s="5">
        <v>133.44119297939699</v>
      </c>
      <c r="ET186" s="1">
        <v>0.65761992661175295</v>
      </c>
      <c r="EU186" s="5">
        <v>107.000064389643</v>
      </c>
      <c r="EV186" s="1">
        <v>0.52731373963536399</v>
      </c>
      <c r="EW186" s="5">
        <v>28.014516129032302</v>
      </c>
      <c r="EX186" s="5">
        <v>119.74231905896799</v>
      </c>
      <c r="EY186" s="5">
        <v>35.522129708986597</v>
      </c>
      <c r="EZ186" s="1">
        <v>0.29665476656998202</v>
      </c>
      <c r="FA186" s="5">
        <v>11.117656838392501</v>
      </c>
      <c r="FB186" s="1">
        <v>9.2846513461272207E-2</v>
      </c>
      <c r="FC186" s="5">
        <v>26.363978494623701</v>
      </c>
      <c r="FD186" s="4">
        <v>296.29250765177699</v>
      </c>
      <c r="FE186" s="4">
        <v>224.91728818248299</v>
      </c>
      <c r="FF186" s="1">
        <v>0.75910555405208102</v>
      </c>
      <c r="FG186" s="4">
        <v>194.237601856179</v>
      </c>
      <c r="FH186" s="1">
        <v>0.65556028870112304</v>
      </c>
      <c r="FI186" s="4">
        <v>25.9079569892473</v>
      </c>
      <c r="FJ186" s="4">
        <v>183.225723825899</v>
      </c>
      <c r="FK186" s="4">
        <v>75.713000626215504</v>
      </c>
      <c r="FL186" s="1">
        <v>0.41322254891544502</v>
      </c>
      <c r="FM186" s="4">
        <v>42.7837180489894</v>
      </c>
      <c r="FN186" s="1">
        <v>0.23350279183310699</v>
      </c>
      <c r="FO186" s="4">
        <v>28.441705069124399</v>
      </c>
      <c r="FP186" s="4">
        <v>321.36523569713302</v>
      </c>
      <c r="FQ186" s="4">
        <v>163.562390178529</v>
      </c>
      <c r="FR186" s="1">
        <v>0.50896105742027598</v>
      </c>
      <c r="FS186" s="4">
        <v>128.24077761847599</v>
      </c>
      <c r="FT186" s="1">
        <v>0.39904993874114802</v>
      </c>
      <c r="FU186" s="4">
        <v>35.445161290322602</v>
      </c>
      <c r="FV186" s="4">
        <v>384.00499037733698</v>
      </c>
      <c r="FW186" s="4">
        <v>161.849587967801</v>
      </c>
      <c r="FX186" s="1">
        <v>0.42147782456879501</v>
      </c>
      <c r="FY186" s="4">
        <v>109.85121548451001</v>
      </c>
      <c r="FZ186" s="1">
        <v>0.28606715599338001</v>
      </c>
      <c r="GA186" s="4">
        <v>53.6212749615975</v>
      </c>
      <c r="GB186" s="4">
        <v>463.25443890483098</v>
      </c>
      <c r="GC186" s="4">
        <v>167.05561684958599</v>
      </c>
      <c r="GD186" s="1">
        <v>0.36061309470561798</v>
      </c>
      <c r="GE186" s="4">
        <v>91.5485515785128</v>
      </c>
      <c r="GF186" s="1">
        <v>0.19762045193768801</v>
      </c>
      <c r="GG186" s="4">
        <v>73.010763440860202</v>
      </c>
      <c r="GH186" s="4">
        <v>492.07227340582199</v>
      </c>
      <c r="GI186" s="4">
        <v>207.75429026424001</v>
      </c>
      <c r="GJ186" s="1">
        <v>0.42220279721572801</v>
      </c>
      <c r="GK186" s="4">
        <v>115.768844579545</v>
      </c>
      <c r="GL186" s="1">
        <v>0.23526796943518799</v>
      </c>
      <c r="GM186" s="4">
        <v>93.907680491551503</v>
      </c>
      <c r="GN186" s="4">
        <v>314.33989319574601</v>
      </c>
      <c r="GO186" s="4">
        <v>99.103952675298103</v>
      </c>
      <c r="GP186" s="1">
        <v>0.315276408818985</v>
      </c>
      <c r="GQ186" s="4">
        <v>33.721424900303496</v>
      </c>
      <c r="GR186" s="1">
        <v>0.10727694966577001</v>
      </c>
      <c r="GS186" s="4">
        <v>67.527956989247301</v>
      </c>
      <c r="GT186" s="4">
        <v>119.74231905896799</v>
      </c>
      <c r="GU186" s="4">
        <v>35.522129708986597</v>
      </c>
      <c r="GV186" s="1">
        <v>0.29665476656998202</v>
      </c>
      <c r="GW186" s="4">
        <v>11.117656838392501</v>
      </c>
      <c r="GX186" s="1">
        <v>9.2846513461272207E-2</v>
      </c>
      <c r="GY186" s="4">
        <v>26.363978494623701</v>
      </c>
    </row>
    <row r="187" spans="1:207" s="8" customFormat="1" x14ac:dyDescent="0.25">
      <c r="A187" s="4" t="s">
        <v>220</v>
      </c>
      <c r="B187" s="4" t="s">
        <v>567</v>
      </c>
      <c r="C187" s="4" t="s">
        <v>568</v>
      </c>
      <c r="D187" s="30" t="s">
        <v>223</v>
      </c>
      <c r="E187" s="4"/>
      <c r="F187" s="5"/>
      <c r="G187" s="5"/>
      <c r="H187" s="5"/>
      <c r="I187" s="5"/>
      <c r="J187" s="5">
        <v>0</v>
      </c>
      <c r="K187" s="5">
        <v>179.50192902420801</v>
      </c>
      <c r="L187" s="5">
        <v>258.65243196886098</v>
      </c>
      <c r="M187" s="5">
        <v>407.57876751302001</v>
      </c>
      <c r="N187" s="5">
        <v>405.786440874655</v>
      </c>
      <c r="O187" s="5">
        <v>576.08867617390194</v>
      </c>
      <c r="P187" s="5">
        <v>724.11834566244397</v>
      </c>
      <c r="Q187" s="5">
        <v>382.09249399127299</v>
      </c>
      <c r="R187" s="5">
        <v>358.136100418117</v>
      </c>
      <c r="S187" s="5">
        <v>366.67486762756602</v>
      </c>
      <c r="T187" s="5">
        <v>382.17974232885001</v>
      </c>
      <c r="U187" s="5">
        <v>347.98433663179901</v>
      </c>
      <c r="V187" s="5">
        <v>345.42942613706799</v>
      </c>
      <c r="W187" s="5">
        <v>324.71633464039002</v>
      </c>
      <c r="X187" s="5">
        <v>228.039320115831</v>
      </c>
      <c r="Y187" s="5">
        <v>93.635061574328702</v>
      </c>
      <c r="Z187" s="5">
        <v>173.77308194077301</v>
      </c>
      <c r="AA187" s="5">
        <v>166.26942336511101</v>
      </c>
      <c r="AB187" s="5">
        <v>110.58860663193001</v>
      </c>
      <c r="AC187" s="5">
        <v>0</v>
      </c>
      <c r="AD187" s="5">
        <v>0</v>
      </c>
      <c r="AE187" s="5">
        <v>179.50192902420801</v>
      </c>
      <c r="AF187" s="5">
        <v>666.23119948188105</v>
      </c>
      <c r="AG187" s="5">
        <v>981.87511704855694</v>
      </c>
      <c r="AH187" s="5">
        <v>1106.2108396537201</v>
      </c>
      <c r="AI187" s="5">
        <v>724.81096804568301</v>
      </c>
      <c r="AJ187" s="5">
        <v>730.16407896064902</v>
      </c>
      <c r="AK187" s="5">
        <v>670.14576077745699</v>
      </c>
      <c r="AL187" s="5">
        <v>321.67438169015998</v>
      </c>
      <c r="AM187" s="5">
        <v>340.04250530588399</v>
      </c>
      <c r="AN187" s="5">
        <v>110.58860663193001</v>
      </c>
      <c r="AO187" s="5"/>
      <c r="AP187" s="5">
        <v>845.73312850608897</v>
      </c>
      <c r="AQ187" s="5">
        <v>2088.0859567022699</v>
      </c>
      <c r="AR187" s="5">
        <v>1454.97504700633</v>
      </c>
      <c r="AS187" s="5">
        <v>991.82014246761696</v>
      </c>
      <c r="AT187" s="5">
        <v>450.63111193781498</v>
      </c>
      <c r="AU187" s="5">
        <f t="shared" si="30"/>
        <v>1242.3528281961808</v>
      </c>
      <c r="AV187" s="5">
        <f t="shared" si="30"/>
        <v>-633.11090969593988</v>
      </c>
      <c r="AW187" s="5">
        <f t="shared" si="31"/>
        <v>-463.15490453871303</v>
      </c>
      <c r="AX187" s="5">
        <v>148.926335544159</v>
      </c>
      <c r="AY187" s="5">
        <v>-1.7923266383645</v>
      </c>
      <c r="AZ187" s="5">
        <v>170.30223529924601</v>
      </c>
      <c r="BA187" s="5">
        <v>148.029669488542</v>
      </c>
      <c r="BB187" s="5">
        <v>-342.02585167117098</v>
      </c>
      <c r="BC187" s="5">
        <v>-23.956393573156301</v>
      </c>
      <c r="BD187" s="5">
        <v>8.5387672094489595</v>
      </c>
      <c r="BE187" s="5">
        <v>15.5048747012842</v>
      </c>
      <c r="BF187" s="5">
        <v>-34.195405697050703</v>
      </c>
      <c r="BG187" s="5">
        <v>-2.55491049473147</v>
      </c>
      <c r="BH187" s="5">
        <v>-20.713091496678299</v>
      </c>
      <c r="BI187" s="5">
        <v>-96.677014524558501</v>
      </c>
      <c r="BJ187" s="5">
        <v>-134.404258541502</v>
      </c>
      <c r="BK187" s="5">
        <v>80.138020366444806</v>
      </c>
      <c r="BL187" s="6">
        <v>-7.5036585756626</v>
      </c>
      <c r="BM187" s="5" t="s">
        <v>344</v>
      </c>
      <c r="BN187" s="4" t="s">
        <v>344</v>
      </c>
      <c r="BO187" s="7">
        <v>375</v>
      </c>
      <c r="BP187" s="7">
        <v>169</v>
      </c>
      <c r="BQ187" s="4" t="s">
        <v>249</v>
      </c>
      <c r="BR187" s="5">
        <v>405.786440874655</v>
      </c>
      <c r="BS187" s="5">
        <v>238.752420014949</v>
      </c>
      <c r="BT187" s="1">
        <v>0.58836963477717097</v>
      </c>
      <c r="BU187" s="5">
        <v>186.334806275712</v>
      </c>
      <c r="BV187" s="1">
        <v>0.45919426453499901</v>
      </c>
      <c r="BW187" s="5">
        <v>51.847741935483903</v>
      </c>
      <c r="BX187" s="5">
        <v>576.08867617390194</v>
      </c>
      <c r="BY187" s="5">
        <v>305.90348135403099</v>
      </c>
      <c r="BZ187" s="1">
        <v>0.53100068445311599</v>
      </c>
      <c r="CA187" s="5">
        <v>227.831855005693</v>
      </c>
      <c r="CB187" s="1">
        <v>0.39548053004416001</v>
      </c>
      <c r="CC187" s="5">
        <v>80.154623655913994</v>
      </c>
      <c r="CD187" s="5">
        <v>724.11834566244397</v>
      </c>
      <c r="CE187" s="5">
        <v>383.509269434744</v>
      </c>
      <c r="CF187" s="1">
        <v>0.52962236315653399</v>
      </c>
      <c r="CG187" s="5">
        <v>278.35866865284601</v>
      </c>
      <c r="CH187" s="1">
        <v>0.38441046317946198</v>
      </c>
      <c r="CI187" s="5">
        <v>112.079301075269</v>
      </c>
      <c r="CJ187" s="5">
        <v>382.09249399127299</v>
      </c>
      <c r="CK187" s="5">
        <v>61.869388890257</v>
      </c>
      <c r="CL187" s="1">
        <v>0.161922544575477</v>
      </c>
      <c r="CM187" s="5">
        <v>-46.454184893975999</v>
      </c>
      <c r="CN187" s="1">
        <v>-0.12157837598096601</v>
      </c>
      <c r="CO187" s="5">
        <v>110.52880184331801</v>
      </c>
      <c r="CP187" s="5">
        <v>358.136100418117</v>
      </c>
      <c r="CQ187" s="5">
        <v>219.62447227381301</v>
      </c>
      <c r="CR187" s="1">
        <v>0.61324304368480398</v>
      </c>
      <c r="CS187" s="5">
        <v>152.69726152049</v>
      </c>
      <c r="CT187" s="1">
        <v>0.42636657221156599</v>
      </c>
      <c r="CU187" s="5">
        <v>75.939645161290301</v>
      </c>
      <c r="CV187" s="5">
        <v>366.67486762756602</v>
      </c>
      <c r="CW187" s="5">
        <v>227.856923707085</v>
      </c>
      <c r="CX187" s="1">
        <v>0.62141407503969204</v>
      </c>
      <c r="CY187" s="5">
        <v>169.538305429384</v>
      </c>
      <c r="CZ187" s="1">
        <v>0.46236685520968102</v>
      </c>
      <c r="DA187" s="5">
        <v>62.472580645161301</v>
      </c>
      <c r="DB187" s="5">
        <v>382.17974232885001</v>
      </c>
      <c r="DC187" s="5">
        <v>215.2388476365</v>
      </c>
      <c r="DD187" s="1">
        <v>0.56318748431018495</v>
      </c>
      <c r="DE187" s="5">
        <v>157.526062875826</v>
      </c>
      <c r="DF187" s="1">
        <v>0.41217795039560601</v>
      </c>
      <c r="DG187" s="5">
        <v>67.034946236559094</v>
      </c>
      <c r="DH187" s="5">
        <v>347.98433663179901</v>
      </c>
      <c r="DI187" s="5">
        <v>220.63211618769901</v>
      </c>
      <c r="DJ187" s="1">
        <v>0.63402887130850605</v>
      </c>
      <c r="DK187" s="5">
        <v>163.17133260962001</v>
      </c>
      <c r="DL187" s="1">
        <v>0.46890424491223898</v>
      </c>
      <c r="DM187" s="5">
        <v>67.192972350230406</v>
      </c>
      <c r="DN187" s="5">
        <v>345.594877964565</v>
      </c>
      <c r="DO187" s="5">
        <v>243.57380491362301</v>
      </c>
      <c r="DP187" s="1">
        <v>0.70479576071320504</v>
      </c>
      <c r="DQ187" s="5">
        <v>191.94634354387301</v>
      </c>
      <c r="DR187" s="1">
        <v>0.55540853115176603</v>
      </c>
      <c r="DS187" s="5">
        <v>58.4033333333333</v>
      </c>
      <c r="DT187" s="5">
        <v>324.80819995725801</v>
      </c>
      <c r="DU187" s="5">
        <v>201.42846700685999</v>
      </c>
      <c r="DV187" s="1">
        <v>0.62014588004048499</v>
      </c>
      <c r="DW187" s="5">
        <v>152.573910520346</v>
      </c>
      <c r="DX187" s="1">
        <v>0.469735402432648</v>
      </c>
      <c r="DY187" s="5">
        <v>59.418279569892498</v>
      </c>
      <c r="DZ187" s="5">
        <v>228.07248626280401</v>
      </c>
      <c r="EA187" s="5">
        <v>104.663278543578</v>
      </c>
      <c r="EB187" s="1">
        <v>0.45890357166088103</v>
      </c>
      <c r="EC187" s="5">
        <v>54.783929015767399</v>
      </c>
      <c r="ED187" s="1">
        <v>0.24020402422693299</v>
      </c>
      <c r="EE187" s="5">
        <v>59.694892473118301</v>
      </c>
      <c r="EF187" s="5">
        <v>93.620021470313006</v>
      </c>
      <c r="EG187" s="5">
        <v>-15.4563046241647</v>
      </c>
      <c r="EH187" s="1">
        <v>-0.16509614483549201</v>
      </c>
      <c r="EI187" s="5">
        <v>-55.871953947116303</v>
      </c>
      <c r="EJ187" s="1">
        <v>-0.596794927726365</v>
      </c>
      <c r="EK187" s="5">
        <v>43.491935483871003</v>
      </c>
      <c r="EL187" s="5">
        <v>173.77341302745</v>
      </c>
      <c r="EM187" s="5">
        <v>83.409037738009204</v>
      </c>
      <c r="EN187" s="1">
        <v>0.47998733687088102</v>
      </c>
      <c r="EO187" s="5">
        <v>53.943293206873399</v>
      </c>
      <c r="EP187" s="1">
        <v>0.31042316696831201</v>
      </c>
      <c r="EQ187" s="5">
        <v>34.4629032258065</v>
      </c>
      <c r="ER187" s="5">
        <v>166.257043682682</v>
      </c>
      <c r="ES187" s="5">
        <v>89.638674437317505</v>
      </c>
      <c r="ET187" s="1">
        <v>0.53915715359646099</v>
      </c>
      <c r="EU187" s="5">
        <v>61.501142069273399</v>
      </c>
      <c r="EV187" s="1">
        <v>0.36991600901225202</v>
      </c>
      <c r="EW187" s="5">
        <v>31.8172043010753</v>
      </c>
      <c r="EX187" s="5">
        <v>110.574755927486</v>
      </c>
      <c r="EY187" s="5">
        <v>61.724878436779903</v>
      </c>
      <c r="EZ187" s="1">
        <v>0.55821853658224396</v>
      </c>
      <c r="FA187" s="5">
        <v>44.119474174504496</v>
      </c>
      <c r="FB187" s="1">
        <v>0.39900132543306499</v>
      </c>
      <c r="FC187" s="5">
        <v>20.633333333333301</v>
      </c>
      <c r="FD187" s="4">
        <v>981.87511704855694</v>
      </c>
      <c r="FE187" s="4">
        <v>544.65590136898004</v>
      </c>
      <c r="FF187" s="1">
        <v>0.55470995436382498</v>
      </c>
      <c r="FG187" s="4">
        <v>414.16666128140503</v>
      </c>
      <c r="FH187" s="1">
        <v>0.42181195356733198</v>
      </c>
      <c r="FI187" s="4">
        <v>132.00236559139799</v>
      </c>
      <c r="FJ187" s="4">
        <v>1106.2108396537201</v>
      </c>
      <c r="FK187" s="4">
        <v>445.37865832500103</v>
      </c>
      <c r="FL187" s="1">
        <v>0.40261642930964198</v>
      </c>
      <c r="FM187" s="4">
        <v>231.90448375886999</v>
      </c>
      <c r="FN187" s="1">
        <v>0.20963859279435701</v>
      </c>
      <c r="FO187" s="4">
        <v>222.60810291858701</v>
      </c>
      <c r="FP187" s="4">
        <v>724.81096804568301</v>
      </c>
      <c r="FQ187" s="4">
        <v>447.48139598089801</v>
      </c>
      <c r="FR187" s="1">
        <v>0.61737668952147295</v>
      </c>
      <c r="FS187" s="4">
        <v>322.23556694987298</v>
      </c>
      <c r="FT187" s="1">
        <v>0.44457876764575099</v>
      </c>
      <c r="FU187" s="4">
        <v>138.412225806452</v>
      </c>
      <c r="FV187" s="4">
        <v>730.16407896064902</v>
      </c>
      <c r="FW187" s="4">
        <v>435.87096382419901</v>
      </c>
      <c r="FX187" s="1">
        <v>0.59694933835233099</v>
      </c>
      <c r="FY187" s="4">
        <v>320.69739548544601</v>
      </c>
      <c r="FZ187" s="1">
        <v>0.43921278069710401</v>
      </c>
      <c r="GA187" s="4">
        <v>134.22791858679</v>
      </c>
      <c r="GB187" s="4">
        <v>670.40307792182296</v>
      </c>
      <c r="GC187" s="4">
        <v>445.00227192048197</v>
      </c>
      <c r="GD187" s="1">
        <v>0.66378315758922501</v>
      </c>
      <c r="GE187" s="4">
        <v>344.52025406421899</v>
      </c>
      <c r="GF187" s="1">
        <v>0.51390016754128698</v>
      </c>
      <c r="GG187" s="4">
        <v>117.821612903226</v>
      </c>
      <c r="GH187" s="4">
        <v>321.692507733117</v>
      </c>
      <c r="GI187" s="4">
        <v>89.206973919413102</v>
      </c>
      <c r="GJ187" s="1">
        <v>0.27730510277665898</v>
      </c>
      <c r="GK187" s="4">
        <v>-1.0880249313488299</v>
      </c>
      <c r="GL187" s="1">
        <v>-3.3821892185673299E-3</v>
      </c>
      <c r="GM187" s="4">
        <v>103.18682795698901</v>
      </c>
      <c r="GN187" s="4">
        <v>340.030456710132</v>
      </c>
      <c r="GO187" s="4">
        <v>173.04771217532701</v>
      </c>
      <c r="GP187" s="1">
        <v>0.50891827117370803</v>
      </c>
      <c r="GQ187" s="4">
        <v>115.444435276147</v>
      </c>
      <c r="GR187" s="1">
        <v>0.33951204369484</v>
      </c>
      <c r="GS187" s="4">
        <v>66.280107526881693</v>
      </c>
      <c r="GT187" s="4">
        <v>110.574755927486</v>
      </c>
      <c r="GU187" s="4">
        <v>61.724878436779903</v>
      </c>
      <c r="GV187" s="1">
        <v>0.55821853658224396</v>
      </c>
      <c r="GW187" s="4">
        <v>44.119474174504496</v>
      </c>
      <c r="GX187" s="1">
        <v>0.39900132543306499</v>
      </c>
      <c r="GY187" s="4">
        <v>20.633333333333301</v>
      </c>
    </row>
    <row r="188" spans="1:207" s="8" customFormat="1" x14ac:dyDescent="0.25">
      <c r="A188" s="4" t="s">
        <v>220</v>
      </c>
      <c r="B188" s="4" t="s">
        <v>569</v>
      </c>
      <c r="C188" s="4" t="s">
        <v>570</v>
      </c>
      <c r="D188" s="30" t="s">
        <v>239</v>
      </c>
      <c r="E188" s="4"/>
      <c r="F188" s="5">
        <v>270.23537868824201</v>
      </c>
      <c r="G188" s="5">
        <v>270.43538565566399</v>
      </c>
      <c r="H188" s="5">
        <v>393.65093379073198</v>
      </c>
      <c r="I188" s="5">
        <v>360.11606080837498</v>
      </c>
      <c r="J188" s="5">
        <v>564.62591914581401</v>
      </c>
      <c r="K188" s="5">
        <v>431.61129058153801</v>
      </c>
      <c r="L188" s="5">
        <v>325.69577980260499</v>
      </c>
      <c r="M188" s="5">
        <v>335.25918551828897</v>
      </c>
      <c r="N188" s="5">
        <v>267.89788870917198</v>
      </c>
      <c r="O188" s="5">
        <v>183.477302417657</v>
      </c>
      <c r="P188" s="5">
        <v>259.18129926578303</v>
      </c>
      <c r="Q188" s="5">
        <v>305.55721131769201</v>
      </c>
      <c r="R188" s="5">
        <v>257.75078651249498</v>
      </c>
      <c r="S188" s="5">
        <v>227.498608101873</v>
      </c>
      <c r="T188" s="5">
        <v>255.31697638682601</v>
      </c>
      <c r="U188" s="5">
        <v>186.51403615979399</v>
      </c>
      <c r="V188" s="5">
        <v>208.21424881796099</v>
      </c>
      <c r="W188" s="5">
        <v>287.88625189395401</v>
      </c>
      <c r="X188" s="5">
        <v>220.23982755770501</v>
      </c>
      <c r="Y188" s="5">
        <v>238.944993080144</v>
      </c>
      <c r="Z188" s="5">
        <v>105.048630020259</v>
      </c>
      <c r="AA188" s="5">
        <v>225.701934125664</v>
      </c>
      <c r="AB188" s="5">
        <v>195.37829976264899</v>
      </c>
      <c r="AC188" s="5">
        <v>540.67076434390594</v>
      </c>
      <c r="AD188" s="5">
        <v>753.76699459910697</v>
      </c>
      <c r="AE188" s="5">
        <v>996.23720972735202</v>
      </c>
      <c r="AF188" s="5">
        <v>660.95496532089396</v>
      </c>
      <c r="AG188" s="5">
        <v>451.37519112682901</v>
      </c>
      <c r="AH188" s="5">
        <v>564.73851058347498</v>
      </c>
      <c r="AI188" s="5">
        <v>485.24939461436799</v>
      </c>
      <c r="AJ188" s="5">
        <v>441.83101254662</v>
      </c>
      <c r="AK188" s="5">
        <v>496.10050071191603</v>
      </c>
      <c r="AL188" s="5">
        <v>459.18482063784899</v>
      </c>
      <c r="AM188" s="5">
        <v>330.75056414592302</v>
      </c>
      <c r="AN188" s="5">
        <v>195.37829976264899</v>
      </c>
      <c r="AO188" s="5">
        <v>1294.4377589430101</v>
      </c>
      <c r="AP188" s="5">
        <v>1657.19217504825</v>
      </c>
      <c r="AQ188" s="5">
        <v>1016.1137017103</v>
      </c>
      <c r="AR188" s="5">
        <v>927.08040716098799</v>
      </c>
      <c r="AS188" s="5">
        <v>955.28532134976501</v>
      </c>
      <c r="AT188" s="5">
        <v>526.12886390857204</v>
      </c>
      <c r="AU188" s="5">
        <f t="shared" si="30"/>
        <v>-641.07847333794996</v>
      </c>
      <c r="AV188" s="5">
        <f t="shared" si="30"/>
        <v>-89.033294549312018</v>
      </c>
      <c r="AW188" s="5">
        <f t="shared" si="31"/>
        <v>28.204914188777025</v>
      </c>
      <c r="AX188" s="5">
        <v>9.5634057156838104</v>
      </c>
      <c r="AY188" s="5">
        <v>-67.361296809117206</v>
      </c>
      <c r="AZ188" s="5">
        <v>-84.420586291514994</v>
      </c>
      <c r="BA188" s="5">
        <v>75.703996848126593</v>
      </c>
      <c r="BB188" s="5">
        <v>46.3759120519086</v>
      </c>
      <c r="BC188" s="5">
        <v>-47.806424805196698</v>
      </c>
      <c r="BD188" s="5">
        <v>-30.252178410622601</v>
      </c>
      <c r="BE188" s="5">
        <v>27.818368284953401</v>
      </c>
      <c r="BF188" s="5">
        <v>-68.802940227032494</v>
      </c>
      <c r="BG188" s="5">
        <v>21.7002126581678</v>
      </c>
      <c r="BH188" s="5">
        <v>79.672003075992507</v>
      </c>
      <c r="BI188" s="5">
        <v>-67.6464243362487</v>
      </c>
      <c r="BJ188" s="5">
        <v>18.705165522438801</v>
      </c>
      <c r="BK188" s="5">
        <v>-133.896363059885</v>
      </c>
      <c r="BL188" s="6">
        <v>120.65330410540599</v>
      </c>
      <c r="BM188" s="5" t="s">
        <v>344</v>
      </c>
      <c r="BN188" s="4" t="s">
        <v>344</v>
      </c>
      <c r="BO188" s="7">
        <v>380</v>
      </c>
      <c r="BP188" s="7">
        <v>170</v>
      </c>
      <c r="BQ188" s="4" t="s">
        <v>249</v>
      </c>
      <c r="BR188" s="5">
        <v>270.74435830937603</v>
      </c>
      <c r="BS188" s="5">
        <v>170.28765807944001</v>
      </c>
      <c r="BT188" s="1">
        <v>0.62896105810949199</v>
      </c>
      <c r="BU188" s="5">
        <v>110.517045183999</v>
      </c>
      <c r="BV188" s="1">
        <v>0.40819703824710102</v>
      </c>
      <c r="BW188" s="5">
        <v>70.683333333333294</v>
      </c>
      <c r="BX188" s="5">
        <v>197.906105211735</v>
      </c>
      <c r="BY188" s="5">
        <v>133.82405557039601</v>
      </c>
      <c r="BZ188" s="1">
        <v>0.67619973333931005</v>
      </c>
      <c r="CA188" s="5">
        <v>77.714114659608398</v>
      </c>
      <c r="CB188" s="1">
        <v>0.392681744590265</v>
      </c>
      <c r="CC188" s="5">
        <v>54.5</v>
      </c>
      <c r="CD188" s="5">
        <v>284.16726351289702</v>
      </c>
      <c r="CE188" s="5">
        <v>204.21147847651599</v>
      </c>
      <c r="CF188" s="1">
        <v>0.71863125946331097</v>
      </c>
      <c r="CG188" s="5">
        <v>149.63225544484601</v>
      </c>
      <c r="CH188" s="1">
        <v>0.52656401583729495</v>
      </c>
      <c r="CI188" s="5">
        <v>56.380645161290303</v>
      </c>
      <c r="CJ188" s="5">
        <v>336.65832816685901</v>
      </c>
      <c r="CK188" s="5">
        <v>249.445750816854</v>
      </c>
      <c r="CL188" s="1">
        <v>0.74094632434941798</v>
      </c>
      <c r="CM188" s="5">
        <v>186.230053827913</v>
      </c>
      <c r="CN188" s="1">
        <v>0.55317227659851997</v>
      </c>
      <c r="CO188" s="5">
        <v>62.830645161290299</v>
      </c>
      <c r="CP188" s="5">
        <v>285.63415450554498</v>
      </c>
      <c r="CQ188" s="5">
        <v>196.27823964736001</v>
      </c>
      <c r="CR188" s="1">
        <v>0.68716656097073903</v>
      </c>
      <c r="CS188" s="5">
        <v>141.48346411320799</v>
      </c>
      <c r="CT188" s="1">
        <v>0.49533104455987598</v>
      </c>
      <c r="CU188" s="5">
        <v>59.369892473118298</v>
      </c>
      <c r="CV188" s="5">
        <v>245.77518507843601</v>
      </c>
      <c r="CW188" s="5">
        <v>155.60000781311399</v>
      </c>
      <c r="CX188" s="1">
        <v>0.63309893455458499</v>
      </c>
      <c r="CY188" s="5">
        <v>93.336917165409403</v>
      </c>
      <c r="CZ188" s="1">
        <v>0.37976542316760897</v>
      </c>
      <c r="DA188" s="5">
        <v>65.155913978494596</v>
      </c>
      <c r="DB188" s="5">
        <v>267.60558318760297</v>
      </c>
      <c r="DC188" s="5">
        <v>175.32386466748801</v>
      </c>
      <c r="DD188" s="1">
        <v>0.65515772346415702</v>
      </c>
      <c r="DE188" s="5">
        <v>110.496819069907</v>
      </c>
      <c r="DF188" s="1">
        <v>0.41290924409616497</v>
      </c>
      <c r="DG188" s="5">
        <v>67.390322580645204</v>
      </c>
      <c r="DH188" s="5">
        <v>191.61066822223299</v>
      </c>
      <c r="DI188" s="5">
        <v>107.91771656390701</v>
      </c>
      <c r="DJ188" s="1">
        <v>0.56321350770898804</v>
      </c>
      <c r="DK188" s="5">
        <v>43.184639381624798</v>
      </c>
      <c r="DL188" s="1">
        <v>0.225377009444686</v>
      </c>
      <c r="DM188" s="5">
        <v>67.914746543778804</v>
      </c>
      <c r="DN188" s="5">
        <v>202.663709391579</v>
      </c>
      <c r="DO188" s="5">
        <v>110.155557009563</v>
      </c>
      <c r="DP188" s="1">
        <v>0.54353864014560405</v>
      </c>
      <c r="DQ188" s="5">
        <v>30.677413935407799</v>
      </c>
      <c r="DR188" s="1">
        <v>0.15137102753869999</v>
      </c>
      <c r="DS188" s="5">
        <v>77.708602150537601</v>
      </c>
      <c r="DT188" s="5">
        <v>264.24201937991802</v>
      </c>
      <c r="DU188" s="5">
        <v>181.97109464177399</v>
      </c>
      <c r="DV188" s="1">
        <v>0.68865313347512302</v>
      </c>
      <c r="DW188" s="5">
        <v>120.29458100938101</v>
      </c>
      <c r="DX188" s="1">
        <v>0.45524395132791601</v>
      </c>
      <c r="DY188" s="5">
        <v>66.432795698924707</v>
      </c>
      <c r="DZ188" s="5">
        <v>206.78855833186699</v>
      </c>
      <c r="EA188" s="5">
        <v>121.204700592281</v>
      </c>
      <c r="EB188" s="1">
        <v>0.58612865997046204</v>
      </c>
      <c r="EC188" s="5">
        <v>58.919318112164603</v>
      </c>
      <c r="ED188" s="1">
        <v>0.28492542618149702</v>
      </c>
      <c r="EE188" s="5">
        <v>69.232258064516103</v>
      </c>
      <c r="EF188" s="5">
        <v>236.96175774267601</v>
      </c>
      <c r="EG188" s="5">
        <v>155.43286454103799</v>
      </c>
      <c r="EH188" s="1">
        <v>0.65594071390130204</v>
      </c>
      <c r="EI188" s="5">
        <v>85.640580391512003</v>
      </c>
      <c r="EJ188" s="1">
        <v>0.361410977059479</v>
      </c>
      <c r="EK188" s="5">
        <v>73.334101382488498</v>
      </c>
      <c r="EL188" s="5">
        <v>104.83818646911899</v>
      </c>
      <c r="EM188" s="5">
        <v>20.429728398693399</v>
      </c>
      <c r="EN188" s="1">
        <v>0.19486915108657701</v>
      </c>
      <c r="EO188" s="5">
        <v>-45.478530140235499</v>
      </c>
      <c r="EP188" s="1">
        <v>-0.43379737547856001</v>
      </c>
      <c r="EQ188" s="5">
        <v>72.759677419354801</v>
      </c>
      <c r="ER188" s="5">
        <v>223.80496375264201</v>
      </c>
      <c r="ES188" s="5">
        <v>123.71812298409201</v>
      </c>
      <c r="ET188" s="1">
        <v>0.55279436572653295</v>
      </c>
      <c r="EU188" s="5">
        <v>53.335164144069097</v>
      </c>
      <c r="EV188" s="1">
        <v>0.23831090807716501</v>
      </c>
      <c r="EW188" s="5">
        <v>72.188709677419396</v>
      </c>
      <c r="EX188" s="5">
        <v>192.04960316668499</v>
      </c>
      <c r="EY188" s="5">
        <v>120.594865554858</v>
      </c>
      <c r="EZ188" s="1">
        <v>0.62793603093358497</v>
      </c>
      <c r="FA188" s="5">
        <v>74.787030247253597</v>
      </c>
      <c r="FB188" s="1">
        <v>0.38941517719432001</v>
      </c>
      <c r="FC188" s="5">
        <v>47.755376344086002</v>
      </c>
      <c r="FD188" s="4">
        <v>468.65046352111</v>
      </c>
      <c r="FE188" s="4">
        <v>304.11171364983699</v>
      </c>
      <c r="FF188" s="1">
        <v>0.64890944813103402</v>
      </c>
      <c r="FG188" s="4">
        <v>188.231159843607</v>
      </c>
      <c r="FH188" s="1">
        <v>0.40164509478849297</v>
      </c>
      <c r="FI188" s="4">
        <v>125.183333333333</v>
      </c>
      <c r="FJ188" s="4">
        <v>620.82559167975603</v>
      </c>
      <c r="FK188" s="4">
        <v>453.65722929336999</v>
      </c>
      <c r="FL188" s="1">
        <v>0.730732165962937</v>
      </c>
      <c r="FM188" s="4">
        <v>335.86230927275898</v>
      </c>
      <c r="FN188" s="1">
        <v>0.54099301603212402</v>
      </c>
      <c r="FO188" s="4">
        <v>119.21129032258099</v>
      </c>
      <c r="FP188" s="4">
        <v>531.40933958398102</v>
      </c>
      <c r="FQ188" s="4">
        <v>351.87824746047397</v>
      </c>
      <c r="FR188" s="1">
        <v>0.66216045005145197</v>
      </c>
      <c r="FS188" s="4">
        <v>234.82038127861799</v>
      </c>
      <c r="FT188" s="1">
        <v>0.44188230011623297</v>
      </c>
      <c r="FU188" s="4">
        <v>124.52580645161299</v>
      </c>
      <c r="FV188" s="4">
        <v>459.21625140983599</v>
      </c>
      <c r="FW188" s="4">
        <v>283.241581231395</v>
      </c>
      <c r="FX188" s="1">
        <v>0.61679346138516999</v>
      </c>
      <c r="FY188" s="4">
        <v>153.681458451532</v>
      </c>
      <c r="FZ188" s="1">
        <v>0.33466032175410898</v>
      </c>
      <c r="GA188" s="4">
        <v>135.30506912442399</v>
      </c>
      <c r="GB188" s="4">
        <v>466.90572877149702</v>
      </c>
      <c r="GC188" s="4">
        <v>292.126651651337</v>
      </c>
      <c r="GD188" s="1">
        <v>0.62566516889816104</v>
      </c>
      <c r="GE188" s="4">
        <v>150.971994944789</v>
      </c>
      <c r="GF188" s="1">
        <v>0.323345775478105</v>
      </c>
      <c r="GG188" s="4">
        <v>144.14139784946201</v>
      </c>
      <c r="GH188" s="4">
        <v>443.75031607454298</v>
      </c>
      <c r="GI188" s="4">
        <v>276.63756513331901</v>
      </c>
      <c r="GJ188" s="1">
        <v>0.62340815344196499</v>
      </c>
      <c r="GK188" s="4">
        <v>144.559898503677</v>
      </c>
      <c r="GL188" s="1">
        <v>0.32576855332175803</v>
      </c>
      <c r="GM188" s="4">
        <v>142.566359447005</v>
      </c>
      <c r="GN188" s="4">
        <v>328.643150221761</v>
      </c>
      <c r="GO188" s="4">
        <v>144.14785138278501</v>
      </c>
      <c r="GP188" s="1">
        <v>0.43861510968817502</v>
      </c>
      <c r="GQ188" s="4">
        <v>7.8566340038335998</v>
      </c>
      <c r="GR188" s="1">
        <v>2.3906276453752699E-2</v>
      </c>
      <c r="GS188" s="4">
        <v>144.94838709677401</v>
      </c>
      <c r="GT188" s="4">
        <v>192.04960316668499</v>
      </c>
      <c r="GU188" s="4">
        <v>120.594865554858</v>
      </c>
      <c r="GV188" s="1">
        <v>0.62793603093358497</v>
      </c>
      <c r="GW188" s="4">
        <v>74.787030247253597</v>
      </c>
      <c r="GX188" s="1">
        <v>0.38941517719432001</v>
      </c>
      <c r="GY188" s="4">
        <v>47.755376344086002</v>
      </c>
    </row>
    <row r="189" spans="1:207" s="8" customFormat="1" x14ac:dyDescent="0.25">
      <c r="A189" s="4" t="s">
        <v>220</v>
      </c>
      <c r="B189" s="4" t="s">
        <v>571</v>
      </c>
      <c r="C189" s="4" t="s">
        <v>572</v>
      </c>
      <c r="D189" s="30" t="s">
        <v>232</v>
      </c>
      <c r="E189" s="4"/>
      <c r="F189" s="5">
        <v>134.52310220718999</v>
      </c>
      <c r="G189" s="5">
        <v>269.076991318235</v>
      </c>
      <c r="H189" s="5">
        <v>339.57650700904799</v>
      </c>
      <c r="I189" s="5">
        <v>83.276527843318902</v>
      </c>
      <c r="J189" s="5">
        <v>113.856412864855</v>
      </c>
      <c r="K189" s="5">
        <v>48.411711979791001</v>
      </c>
      <c r="L189" s="5">
        <v>23.077549304427301</v>
      </c>
      <c r="M189" s="5">
        <v>84.280391660215798</v>
      </c>
      <c r="N189" s="5">
        <v>56.577031350849403</v>
      </c>
      <c r="O189" s="5">
        <v>174.01739916156001</v>
      </c>
      <c r="P189" s="5">
        <v>222.63097684496699</v>
      </c>
      <c r="Q189" s="5">
        <v>189.460834981337</v>
      </c>
      <c r="R189" s="5">
        <v>150.38003189600201</v>
      </c>
      <c r="S189" s="5">
        <v>174.36430781578201</v>
      </c>
      <c r="T189" s="5">
        <v>127.091012576685</v>
      </c>
      <c r="U189" s="5">
        <v>100.35234620713101</v>
      </c>
      <c r="V189" s="5">
        <v>189.62818147286399</v>
      </c>
      <c r="W189" s="5">
        <v>291.29110493039201</v>
      </c>
      <c r="X189" s="5">
        <v>227.63323694825101</v>
      </c>
      <c r="Y189" s="5">
        <v>234.89355274528401</v>
      </c>
      <c r="Z189" s="5">
        <v>156.12911349166899</v>
      </c>
      <c r="AA189" s="5">
        <v>192.498146691801</v>
      </c>
      <c r="AB189" s="5">
        <v>100.514966130137</v>
      </c>
      <c r="AC189" s="5">
        <v>403.600093525425</v>
      </c>
      <c r="AD189" s="5">
        <v>422.85303485236699</v>
      </c>
      <c r="AE189" s="5">
        <v>162.268124844646</v>
      </c>
      <c r="AF189" s="5">
        <v>107.35794096464301</v>
      </c>
      <c r="AG189" s="5">
        <v>230.59443051240899</v>
      </c>
      <c r="AH189" s="5">
        <v>412.09181182630402</v>
      </c>
      <c r="AI189" s="5">
        <v>324.74433971178502</v>
      </c>
      <c r="AJ189" s="5">
        <v>227.443358783816</v>
      </c>
      <c r="AK189" s="5">
        <v>480.91928640325602</v>
      </c>
      <c r="AL189" s="5">
        <v>462.52678969353502</v>
      </c>
      <c r="AM189" s="5">
        <v>348.62726018346899</v>
      </c>
      <c r="AN189" s="5">
        <v>100.514966130137</v>
      </c>
      <c r="AO189" s="5">
        <v>826.45312837779102</v>
      </c>
      <c r="AP189" s="5">
        <v>269.626065809289</v>
      </c>
      <c r="AQ189" s="5">
        <v>642.68624233871299</v>
      </c>
      <c r="AR189" s="5">
        <v>552.18769849559999</v>
      </c>
      <c r="AS189" s="5">
        <v>943.44607609679099</v>
      </c>
      <c r="AT189" s="5">
        <v>449.14222631360599</v>
      </c>
      <c r="AU189" s="5">
        <f t="shared" si="30"/>
        <v>373.06017652942398</v>
      </c>
      <c r="AV189" s="5">
        <f t="shared" si="30"/>
        <v>-90.498543843112998</v>
      </c>
      <c r="AW189" s="5">
        <f t="shared" si="31"/>
        <v>391.258377601191</v>
      </c>
      <c r="AX189" s="5">
        <v>61.202842355788498</v>
      </c>
      <c r="AY189" s="5">
        <v>-27.703360309366399</v>
      </c>
      <c r="AZ189" s="5">
        <v>117.44036781071</v>
      </c>
      <c r="BA189" s="5">
        <v>48.613577683407499</v>
      </c>
      <c r="BB189" s="5">
        <v>-33.170141863630199</v>
      </c>
      <c r="BC189" s="5">
        <v>-39.080803085334999</v>
      </c>
      <c r="BD189" s="5">
        <v>23.984275919780401</v>
      </c>
      <c r="BE189" s="5">
        <v>-47.273295239097799</v>
      </c>
      <c r="BF189" s="5">
        <v>-26.738666369553801</v>
      </c>
      <c r="BG189" s="5">
        <v>89.275835265732795</v>
      </c>
      <c r="BH189" s="5">
        <v>101.662923457529</v>
      </c>
      <c r="BI189" s="5">
        <v>-63.657867982141099</v>
      </c>
      <c r="BJ189" s="5">
        <v>7.2603157970328898</v>
      </c>
      <c r="BK189" s="5">
        <v>-78.764439253615606</v>
      </c>
      <c r="BL189" s="6">
        <v>36.3690332001323</v>
      </c>
      <c r="BM189" s="5" t="s">
        <v>244</v>
      </c>
      <c r="BN189" s="4" t="s">
        <v>244</v>
      </c>
      <c r="BO189" s="7">
        <v>318</v>
      </c>
      <c r="BP189" s="7">
        <v>171</v>
      </c>
      <c r="BQ189" s="4" t="s">
        <v>249</v>
      </c>
      <c r="BR189" s="5">
        <v>58.205308226968498</v>
      </c>
      <c r="BS189" s="5">
        <v>7.9325822548909297</v>
      </c>
      <c r="BT189" s="1">
        <v>0.13628623396268699</v>
      </c>
      <c r="BU189" s="5">
        <v>-18.1987149196312</v>
      </c>
      <c r="BV189" s="1">
        <v>-0.31266417916156802</v>
      </c>
      <c r="BW189" s="5">
        <v>20.330107526881701</v>
      </c>
      <c r="BX189" s="5">
        <v>187.483229611567</v>
      </c>
      <c r="BY189" s="5">
        <v>118.258598482106</v>
      </c>
      <c r="BZ189" s="1">
        <v>0.63076894251884397</v>
      </c>
      <c r="CA189" s="5">
        <v>84.049301104070693</v>
      </c>
      <c r="CB189" s="1">
        <v>0.44830303637400698</v>
      </c>
      <c r="CC189" s="5">
        <v>28.331720430107499</v>
      </c>
      <c r="CD189" s="5">
        <v>244.74968865396099</v>
      </c>
      <c r="CE189" s="5">
        <v>162.342572733834</v>
      </c>
      <c r="CF189" s="1">
        <v>0.66330042594399996</v>
      </c>
      <c r="CG189" s="5">
        <v>98.636658647344603</v>
      </c>
      <c r="CH189" s="1">
        <v>0.40301035392450302</v>
      </c>
      <c r="CI189" s="5">
        <v>44.9258064516129</v>
      </c>
      <c r="CJ189" s="5">
        <v>209.307870711276</v>
      </c>
      <c r="CK189" s="5">
        <v>151.51559867402599</v>
      </c>
      <c r="CL189" s="1">
        <v>0.72388868206026302</v>
      </c>
      <c r="CM189" s="5">
        <v>111.03515432930701</v>
      </c>
      <c r="CN189" s="1">
        <v>0.53048723849697699</v>
      </c>
      <c r="CO189" s="5">
        <v>39.411290322580598</v>
      </c>
      <c r="CP189" s="5">
        <v>166.64382492145799</v>
      </c>
      <c r="CQ189" s="5">
        <v>94.682648462018705</v>
      </c>
      <c r="CR189" s="1">
        <v>0.56817375925357105</v>
      </c>
      <c r="CS189" s="5">
        <v>53.792747415101303</v>
      </c>
      <c r="CT189" s="1">
        <v>0.32280072448201902</v>
      </c>
      <c r="CU189" s="5">
        <v>39.711827956989303</v>
      </c>
      <c r="CV189" s="5">
        <v>188.568545566296</v>
      </c>
      <c r="CW189" s="5">
        <v>83.648319180513795</v>
      </c>
      <c r="CX189" s="1">
        <v>0.44359635340722797</v>
      </c>
      <c r="CY189" s="5">
        <v>39.1314214138065</v>
      </c>
      <c r="CZ189" s="1">
        <v>0.20751828623533</v>
      </c>
      <c r="DA189" s="5">
        <v>35.529032258064497</v>
      </c>
      <c r="DB189" s="5">
        <v>133.138126831573</v>
      </c>
      <c r="DC189" s="5">
        <v>36.091151610930901</v>
      </c>
      <c r="DD189" s="1">
        <v>0.27108051217055301</v>
      </c>
      <c r="DE189" s="5">
        <v>2.6539065846501702</v>
      </c>
      <c r="DF189" s="1">
        <v>1.9933482975973499E-2</v>
      </c>
      <c r="DG189" s="5">
        <v>28.129032258064498</v>
      </c>
      <c r="DH189" s="5">
        <v>102.85301820364199</v>
      </c>
      <c r="DI189" s="5">
        <v>33.1303789172661</v>
      </c>
      <c r="DJ189" s="1">
        <v>0.32211382316141901</v>
      </c>
      <c r="DK189" s="5">
        <v>-21.104035078716102</v>
      </c>
      <c r="DL189" s="1">
        <v>-0.20518634695708801</v>
      </c>
      <c r="DM189" s="5">
        <v>41.4389400921659</v>
      </c>
      <c r="DN189" s="5">
        <v>184.69374288281799</v>
      </c>
      <c r="DO189" s="5">
        <v>89.754080030376798</v>
      </c>
      <c r="DP189" s="1">
        <v>0.48596167162697501</v>
      </c>
      <c r="DQ189" s="5">
        <v>18.493248663314201</v>
      </c>
      <c r="DR189" s="1">
        <v>0.10012926466625099</v>
      </c>
      <c r="DS189" s="5">
        <v>50.137096774193601</v>
      </c>
      <c r="DT189" s="5">
        <v>267.75261270440399</v>
      </c>
      <c r="DU189" s="5">
        <v>166.61834215723201</v>
      </c>
      <c r="DV189" s="1">
        <v>0.62228465475770001</v>
      </c>
      <c r="DW189" s="5">
        <v>94.069337524203803</v>
      </c>
      <c r="DX189" s="1">
        <v>0.35132929824313303</v>
      </c>
      <c r="DY189" s="5">
        <v>57.168817204301099</v>
      </c>
      <c r="DZ189" s="5">
        <v>213.66329061421999</v>
      </c>
      <c r="EA189" s="5">
        <v>116.973448159665</v>
      </c>
      <c r="EB189" s="1">
        <v>0.54746628596517799</v>
      </c>
      <c r="EC189" s="5">
        <v>51.933123453496499</v>
      </c>
      <c r="ED189" s="1">
        <v>0.243060580524637</v>
      </c>
      <c r="EE189" s="5">
        <v>58.656989247311799</v>
      </c>
      <c r="EF189" s="5">
        <v>231.38674301217699</v>
      </c>
      <c r="EG189" s="5">
        <v>159.211733614732</v>
      </c>
      <c r="EH189" s="1">
        <v>0.68807629833120199</v>
      </c>
      <c r="EI189" s="5">
        <v>105.53233133179</v>
      </c>
      <c r="EJ189" s="1">
        <v>0.456086333892674</v>
      </c>
      <c r="EK189" s="5">
        <v>48.218202764977001</v>
      </c>
      <c r="EL189" s="5">
        <v>156.47925746693201</v>
      </c>
      <c r="EM189" s="5">
        <v>73.2874046435346</v>
      </c>
      <c r="EN189" s="1">
        <v>0.46835220098754599</v>
      </c>
      <c r="EO189" s="5">
        <v>28.505828379926001</v>
      </c>
      <c r="EP189" s="1">
        <v>0.18217001308272401</v>
      </c>
      <c r="EQ189" s="5">
        <v>45.207526881720398</v>
      </c>
      <c r="ER189" s="5">
        <v>191.152782959289</v>
      </c>
      <c r="ES189" s="5">
        <v>105.908665382</v>
      </c>
      <c r="ET189" s="1">
        <v>0.55405243775371205</v>
      </c>
      <c r="EU189" s="5">
        <v>58.994664616344302</v>
      </c>
      <c r="EV189" s="1">
        <v>0.30862571657619398</v>
      </c>
      <c r="EW189" s="5">
        <v>44.4790322580645</v>
      </c>
      <c r="EX189" s="5">
        <v>97.953866179635995</v>
      </c>
      <c r="EY189" s="5">
        <v>43.899934572956198</v>
      </c>
      <c r="EZ189" s="1">
        <v>0.44816949330462102</v>
      </c>
      <c r="FA189" s="5">
        <v>13.072188550193101</v>
      </c>
      <c r="FB189" s="1">
        <v>0.133452502285313</v>
      </c>
      <c r="FC189" s="5">
        <v>28.565591397849499</v>
      </c>
      <c r="FD189" s="4">
        <v>245.68853783853501</v>
      </c>
      <c r="FE189" s="4">
        <v>126.191180736997</v>
      </c>
      <c r="FF189" s="1">
        <v>0.51362258022768903</v>
      </c>
      <c r="FG189" s="4">
        <v>65.850586184439607</v>
      </c>
      <c r="FH189" s="1">
        <v>0.26802465741285803</v>
      </c>
      <c r="FI189" s="4">
        <v>48.6618279569892</v>
      </c>
      <c r="FJ189" s="4">
        <v>454.05755936523701</v>
      </c>
      <c r="FK189" s="4">
        <v>313.858171407859</v>
      </c>
      <c r="FL189" s="1">
        <v>0.69122992214164702</v>
      </c>
      <c r="FM189" s="4">
        <v>209.67181297665201</v>
      </c>
      <c r="FN189" s="1">
        <v>0.46177364224431899</v>
      </c>
      <c r="FO189" s="4">
        <v>84.337096774193597</v>
      </c>
      <c r="FP189" s="4">
        <v>355.21237048775401</v>
      </c>
      <c r="FQ189" s="4">
        <v>178.33096764253199</v>
      </c>
      <c r="FR189" s="1">
        <v>0.50204041992586101</v>
      </c>
      <c r="FS189" s="4">
        <v>92.924168828907796</v>
      </c>
      <c r="FT189" s="1">
        <v>0.26160172490983502</v>
      </c>
      <c r="FU189" s="4">
        <v>75.2408602150538</v>
      </c>
      <c r="FV189" s="4">
        <v>235.991145035215</v>
      </c>
      <c r="FW189" s="4">
        <v>69.221530528196894</v>
      </c>
      <c r="FX189" s="1">
        <v>0.29332257580201898</v>
      </c>
      <c r="FY189" s="4">
        <v>-18.4501284940659</v>
      </c>
      <c r="FZ189" s="1">
        <v>-7.8181444016947196E-2</v>
      </c>
      <c r="GA189" s="4">
        <v>69.567972350230406</v>
      </c>
      <c r="GB189" s="4">
        <v>452.446355587222</v>
      </c>
      <c r="GC189" s="4">
        <v>256.372422187609</v>
      </c>
      <c r="GD189" s="1">
        <v>0.56663606419123003</v>
      </c>
      <c r="GE189" s="4">
        <v>112.56258618751799</v>
      </c>
      <c r="GF189" s="1">
        <v>0.24878659049297699</v>
      </c>
      <c r="GG189" s="4">
        <v>107.305913978495</v>
      </c>
      <c r="GH189" s="4">
        <v>445.05003362639599</v>
      </c>
      <c r="GI189" s="4">
        <v>276.18518177439699</v>
      </c>
      <c r="GJ189" s="1">
        <v>0.62057108393849603</v>
      </c>
      <c r="GK189" s="4">
        <v>157.465454785286</v>
      </c>
      <c r="GL189" s="1">
        <v>0.35381517332380003</v>
      </c>
      <c r="GM189" s="4">
        <v>106.87519201228901</v>
      </c>
      <c r="GN189" s="4">
        <v>347.63204042622101</v>
      </c>
      <c r="GO189" s="4">
        <v>179.19607002553499</v>
      </c>
      <c r="GP189" s="1">
        <v>0.51547627717464695</v>
      </c>
      <c r="GQ189" s="4">
        <v>87.500492996270296</v>
      </c>
      <c r="GR189" s="1">
        <v>0.25170433913107798</v>
      </c>
      <c r="GS189" s="4">
        <v>89.686559139784904</v>
      </c>
      <c r="GT189" s="4">
        <v>97.953866179635995</v>
      </c>
      <c r="GU189" s="4">
        <v>43.899934572956198</v>
      </c>
      <c r="GV189" s="1">
        <v>0.44816949330462102</v>
      </c>
      <c r="GW189" s="4">
        <v>13.072188550193101</v>
      </c>
      <c r="GX189" s="1">
        <v>0.133452502285313</v>
      </c>
      <c r="GY189" s="4">
        <v>28.565591397849499</v>
      </c>
    </row>
    <row r="190" spans="1:207" s="8" customFormat="1" x14ac:dyDescent="0.25">
      <c r="A190" s="4" t="s">
        <v>220</v>
      </c>
      <c r="B190" s="4" t="s">
        <v>573</v>
      </c>
      <c r="C190" s="4" t="s">
        <v>574</v>
      </c>
      <c r="D190" s="30" t="s">
        <v>377</v>
      </c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>
        <v>0</v>
      </c>
      <c r="Q190" s="5">
        <v>539.98576028978005</v>
      </c>
      <c r="R190" s="5">
        <v>1031.6728757614501</v>
      </c>
      <c r="S190" s="5">
        <v>1193.9046746854101</v>
      </c>
      <c r="T190" s="5">
        <v>1049.7175964821799</v>
      </c>
      <c r="U190" s="5">
        <v>693.93205396768496</v>
      </c>
      <c r="V190" s="5">
        <v>402.78696591969299</v>
      </c>
      <c r="W190" s="5">
        <v>315.68684407974399</v>
      </c>
      <c r="X190" s="5">
        <v>11.6649039976962</v>
      </c>
      <c r="Y190" s="5">
        <v>148.94372863729899</v>
      </c>
      <c r="Z190" s="5">
        <v>132.55786635962599</v>
      </c>
      <c r="AA190" s="5">
        <v>60.772766680766502</v>
      </c>
      <c r="AB190" s="5">
        <v>37.9642752616558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539.98576028978005</v>
      </c>
      <c r="AI190" s="5">
        <v>2225.5775504468602</v>
      </c>
      <c r="AJ190" s="5">
        <v>1743.64965044987</v>
      </c>
      <c r="AK190" s="5">
        <v>718.47380999943698</v>
      </c>
      <c r="AL190" s="5">
        <v>160.60863263499499</v>
      </c>
      <c r="AM190" s="5">
        <v>193.330633040393</v>
      </c>
      <c r="AN190" s="5">
        <v>37.9642752616558</v>
      </c>
      <c r="AO190" s="5"/>
      <c r="AP190" s="5"/>
      <c r="AQ190" s="5">
        <v>539.98576028978005</v>
      </c>
      <c r="AR190" s="5">
        <v>3969.2272008967302</v>
      </c>
      <c r="AS190" s="5">
        <v>879.08244263443203</v>
      </c>
      <c r="AT190" s="5">
        <v>231.29490830204799</v>
      </c>
      <c r="AU190" s="5">
        <f t="shared" si="30"/>
        <v>539.98576028978005</v>
      </c>
      <c r="AV190" s="5">
        <f t="shared" si="30"/>
        <v>3429.2414406069502</v>
      </c>
      <c r="AW190" s="5">
        <f t="shared" si="31"/>
        <v>-3090.1447582622982</v>
      </c>
      <c r="AX190" s="5">
        <v>0</v>
      </c>
      <c r="AY190" s="5">
        <v>0</v>
      </c>
      <c r="AZ190" s="5">
        <v>0</v>
      </c>
      <c r="BA190" s="5">
        <v>0</v>
      </c>
      <c r="BB190" s="5">
        <v>539.98576028978005</v>
      </c>
      <c r="BC190" s="5">
        <v>491.68711547167101</v>
      </c>
      <c r="BD190" s="5">
        <v>162.23179892395601</v>
      </c>
      <c r="BE190" s="5">
        <v>-144.18707820322399</v>
      </c>
      <c r="BF190" s="5">
        <v>-355.78554251449799</v>
      </c>
      <c r="BG190" s="5">
        <v>-291.14508804799198</v>
      </c>
      <c r="BH190" s="5">
        <v>-87.100121839948997</v>
      </c>
      <c r="BI190" s="5">
        <v>-304.02194008204799</v>
      </c>
      <c r="BJ190" s="5">
        <v>137.27882463960299</v>
      </c>
      <c r="BK190" s="5">
        <v>-16.385862277673201</v>
      </c>
      <c r="BL190" s="6">
        <v>-71.785099678859396</v>
      </c>
      <c r="BM190" s="5" t="s">
        <v>344</v>
      </c>
      <c r="BN190" s="4" t="s">
        <v>314</v>
      </c>
      <c r="BO190" s="7">
        <v>153</v>
      </c>
      <c r="BP190" s="7">
        <v>172</v>
      </c>
      <c r="BQ190" s="4" t="s">
        <v>249</v>
      </c>
      <c r="BR190" s="5"/>
      <c r="BS190" s="5"/>
      <c r="BT190" s="1"/>
      <c r="BU190" s="5"/>
      <c r="BV190" s="1"/>
      <c r="BW190" s="5"/>
      <c r="BX190" s="5"/>
      <c r="BY190" s="5"/>
      <c r="BZ190" s="1"/>
      <c r="CA190" s="5"/>
      <c r="CB190" s="1"/>
      <c r="CC190" s="5"/>
      <c r="CD190" s="5">
        <v>0</v>
      </c>
      <c r="CE190" s="5">
        <v>0</v>
      </c>
      <c r="CF190" s="1"/>
      <c r="CG190" s="5">
        <v>0</v>
      </c>
      <c r="CH190" s="1"/>
      <c r="CI190" s="5">
        <v>0</v>
      </c>
      <c r="CJ190" s="5">
        <v>667.23825171844896</v>
      </c>
      <c r="CK190" s="5">
        <v>590.73397113005205</v>
      </c>
      <c r="CL190" s="1">
        <v>0.88534188441480599</v>
      </c>
      <c r="CM190" s="5">
        <v>520.24004058986395</v>
      </c>
      <c r="CN190" s="1">
        <v>0.77969157081447804</v>
      </c>
      <c r="CO190" s="5">
        <v>46.610599078340996</v>
      </c>
      <c r="CP190" s="5">
        <v>1255.2007625917499</v>
      </c>
      <c r="CQ190" s="5">
        <v>1016.27486176075</v>
      </c>
      <c r="CR190" s="1">
        <v>0.80965124627740104</v>
      </c>
      <c r="CS190" s="5">
        <v>734.00795079891998</v>
      </c>
      <c r="CT190" s="1">
        <v>0.58477334676194204</v>
      </c>
      <c r="CU190" s="5">
        <v>206.55</v>
      </c>
      <c r="CV190" s="5">
        <v>1447.5183392356701</v>
      </c>
      <c r="CW190" s="5">
        <v>1122.84401233022</v>
      </c>
      <c r="CX190" s="1">
        <v>0.77570278862450803</v>
      </c>
      <c r="CY190" s="5">
        <v>737.80476020908702</v>
      </c>
      <c r="CZ190" s="1">
        <v>0.50970322116863198</v>
      </c>
      <c r="DA190" s="5">
        <v>277.41021505376301</v>
      </c>
      <c r="DB190" s="5">
        <v>1229.9437553572</v>
      </c>
      <c r="DC190" s="5">
        <v>891.25733025451302</v>
      </c>
      <c r="DD190" s="1">
        <v>0.72463259102093802</v>
      </c>
      <c r="DE190" s="5">
        <v>507.28442871875501</v>
      </c>
      <c r="DF190" s="1">
        <v>0.41244522483991802</v>
      </c>
      <c r="DG190" s="5">
        <v>290.79516129032299</v>
      </c>
      <c r="DH190" s="5">
        <v>798.59942885686905</v>
      </c>
      <c r="DI190" s="5">
        <v>513.40682461782899</v>
      </c>
      <c r="DJ190" s="1">
        <v>0.642884036810207</v>
      </c>
      <c r="DK190" s="5">
        <v>214.15750607536799</v>
      </c>
      <c r="DL190" s="1">
        <v>0.26816636518500597</v>
      </c>
      <c r="DM190" s="5">
        <v>246.64400921659001</v>
      </c>
      <c r="DN190" s="5">
        <v>406.60331539565902</v>
      </c>
      <c r="DO190" s="5">
        <v>242.68771126810199</v>
      </c>
      <c r="DP190" s="1">
        <v>0.59686604136994603</v>
      </c>
      <c r="DQ190" s="5">
        <v>48.024746433334897</v>
      </c>
      <c r="DR190" s="1">
        <v>0.11811203847810001</v>
      </c>
      <c r="DS190" s="5">
        <v>139.85376344086001</v>
      </c>
      <c r="DT190" s="5">
        <v>301.25110021112499</v>
      </c>
      <c r="DU190" s="5">
        <v>235.346500615114</v>
      </c>
      <c r="DV190" s="1">
        <v>0.78123034388978796</v>
      </c>
      <c r="DW190" s="5">
        <v>183.530471159526</v>
      </c>
      <c r="DX190" s="1">
        <v>0.60922755479034896</v>
      </c>
      <c r="DY190" s="5">
        <v>51.790322580645203</v>
      </c>
      <c r="DZ190" s="5">
        <v>-0.15873754129788201</v>
      </c>
      <c r="EA190" s="5">
        <v>-37.853205296737798</v>
      </c>
      <c r="EB190" s="1">
        <v>238.46410236192099</v>
      </c>
      <c r="EC190" s="5">
        <v>-69.863051152903793</v>
      </c>
      <c r="ED190" s="1">
        <v>-440.116752355394</v>
      </c>
      <c r="EE190" s="5">
        <v>29.435483870967701</v>
      </c>
      <c r="EF190" s="5">
        <v>152.87432148264699</v>
      </c>
      <c r="EG190" s="5">
        <v>109.990537078156</v>
      </c>
      <c r="EH190" s="1">
        <v>0.719483403173375</v>
      </c>
      <c r="EI190" s="5">
        <v>84.132341630655404</v>
      </c>
      <c r="EJ190" s="1">
        <v>0.550336647873235</v>
      </c>
      <c r="EK190" s="5">
        <v>22.2741935483871</v>
      </c>
      <c r="EL190" s="5">
        <v>131.267589412978</v>
      </c>
      <c r="EM190" s="5">
        <v>126.64480006596899</v>
      </c>
      <c r="EN190" s="1">
        <v>0.96478346736097198</v>
      </c>
      <c r="EO190" s="5">
        <v>106.94924487470099</v>
      </c>
      <c r="EP190" s="1">
        <v>0.81474220219151205</v>
      </c>
      <c r="EQ190" s="5">
        <v>15</v>
      </c>
      <c r="ER190" s="5">
        <v>60.772766680766502</v>
      </c>
      <c r="ES190" s="5">
        <v>23.228128971709999</v>
      </c>
      <c r="ET190" s="1">
        <v>0.382212794321593</v>
      </c>
      <c r="EU190" s="5">
        <v>19.905746735885302</v>
      </c>
      <c r="EV190" s="1">
        <v>0.32754386254040802</v>
      </c>
      <c r="EW190" s="5">
        <v>3</v>
      </c>
      <c r="EX190" s="5">
        <v>37.9642752616558</v>
      </c>
      <c r="EY190" s="5">
        <v>12.411336347424999</v>
      </c>
      <c r="EZ190" s="1">
        <v>0.32692146134449002</v>
      </c>
      <c r="FA190" s="5">
        <v>10.2020587297412</v>
      </c>
      <c r="FB190" s="1">
        <v>0.26872786743397697</v>
      </c>
      <c r="FC190" s="5">
        <v>2</v>
      </c>
      <c r="FD190" s="4">
        <v>0</v>
      </c>
      <c r="FE190" s="4">
        <v>0</v>
      </c>
      <c r="FF190" s="1"/>
      <c r="FG190" s="4">
        <v>0</v>
      </c>
      <c r="FH190" s="1"/>
      <c r="FI190" s="4">
        <v>0</v>
      </c>
      <c r="FJ190" s="4">
        <v>667.23825171844896</v>
      </c>
      <c r="FK190" s="4">
        <v>590.73397113005205</v>
      </c>
      <c r="FL190" s="1">
        <v>0.88534188441480599</v>
      </c>
      <c r="FM190" s="4">
        <v>520.24004058986395</v>
      </c>
      <c r="FN190" s="1">
        <v>0.77969157081447804</v>
      </c>
      <c r="FO190" s="4">
        <v>46.610599078340996</v>
      </c>
      <c r="FP190" s="4">
        <v>2702.7191018274202</v>
      </c>
      <c r="FQ190" s="4">
        <v>2139.1188740909802</v>
      </c>
      <c r="FR190" s="1">
        <v>0.79146918103499297</v>
      </c>
      <c r="FS190" s="4">
        <v>1471.81271100801</v>
      </c>
      <c r="FT190" s="1">
        <v>0.54456739881434801</v>
      </c>
      <c r="FU190" s="4">
        <v>483.96021505376302</v>
      </c>
      <c r="FV190" s="4">
        <v>2028.5431842140699</v>
      </c>
      <c r="FW190" s="4">
        <v>1404.6641548723401</v>
      </c>
      <c r="FX190" s="1">
        <v>0.69244971751319095</v>
      </c>
      <c r="FY190" s="4">
        <v>721.44193479412297</v>
      </c>
      <c r="FZ190" s="1">
        <v>0.35564534213928201</v>
      </c>
      <c r="GA190" s="4">
        <v>537.43917050691198</v>
      </c>
      <c r="GB190" s="4">
        <v>707.85441560678396</v>
      </c>
      <c r="GC190" s="4">
        <v>478.03421188321698</v>
      </c>
      <c r="GD190" s="1">
        <v>0.67532843102128304</v>
      </c>
      <c r="GE190" s="4">
        <v>231.555217592861</v>
      </c>
      <c r="GF190" s="1">
        <v>0.32712265755150899</v>
      </c>
      <c r="GG190" s="4">
        <v>191.64408602150499</v>
      </c>
      <c r="GH190" s="4">
        <v>152.715583941349</v>
      </c>
      <c r="GI190" s="4">
        <v>72.137331781417799</v>
      </c>
      <c r="GJ190" s="1">
        <v>0.472363919383121</v>
      </c>
      <c r="GK190" s="4">
        <v>14.2692904777515</v>
      </c>
      <c r="GL190" s="1">
        <v>9.3437029211319106E-2</v>
      </c>
      <c r="GM190" s="4">
        <v>51.709677419354797</v>
      </c>
      <c r="GN190" s="4">
        <v>192.040356093745</v>
      </c>
      <c r="GO190" s="4">
        <v>149.872929037679</v>
      </c>
      <c r="GP190" s="1">
        <v>0.78042413629205498</v>
      </c>
      <c r="GQ190" s="4">
        <v>126.854991610586</v>
      </c>
      <c r="GR190" s="1">
        <v>0.66056423863670599</v>
      </c>
      <c r="GS190" s="4">
        <v>18</v>
      </c>
      <c r="GT190" s="4">
        <v>37.9642752616558</v>
      </c>
      <c r="GU190" s="4">
        <v>12.411336347424999</v>
      </c>
      <c r="GV190" s="1">
        <v>0.32692146134449002</v>
      </c>
      <c r="GW190" s="4">
        <v>10.2020587297412</v>
      </c>
      <c r="GX190" s="1">
        <v>0.26872786743397697</v>
      </c>
      <c r="GY190" s="4">
        <v>2</v>
      </c>
    </row>
    <row r="191" spans="1:207" s="8" customFormat="1" x14ac:dyDescent="0.25">
      <c r="A191" s="4" t="s">
        <v>220</v>
      </c>
      <c r="B191" s="4" t="s">
        <v>575</v>
      </c>
      <c r="C191" s="4" t="s">
        <v>576</v>
      </c>
      <c r="D191" s="30" t="s">
        <v>223</v>
      </c>
      <c r="E191" s="4"/>
      <c r="F191" s="5">
        <v>84.361016530535096</v>
      </c>
      <c r="G191" s="5">
        <v>40.839411989674701</v>
      </c>
      <c r="H191" s="5">
        <v>38.447770708711502</v>
      </c>
      <c r="I191" s="5">
        <v>38.481513973798101</v>
      </c>
      <c r="J191" s="5">
        <v>18.133324829805598</v>
      </c>
      <c r="K191" s="5">
        <v>76.056154052184993</v>
      </c>
      <c r="L191" s="5">
        <v>237.96640567403799</v>
      </c>
      <c r="M191" s="5">
        <v>472.48220242565202</v>
      </c>
      <c r="N191" s="5">
        <v>767.46686405219998</v>
      </c>
      <c r="O191" s="5">
        <v>701.46561295794004</v>
      </c>
      <c r="P191" s="5">
        <v>703.34504100464903</v>
      </c>
      <c r="Q191" s="5">
        <v>667.33658161600601</v>
      </c>
      <c r="R191" s="5">
        <v>935.24516301187498</v>
      </c>
      <c r="S191" s="5">
        <v>567.94762601699904</v>
      </c>
      <c r="T191" s="5">
        <v>847.31577313006505</v>
      </c>
      <c r="U191" s="5">
        <v>779.46805435714998</v>
      </c>
      <c r="V191" s="5">
        <v>387.11742413071102</v>
      </c>
      <c r="W191" s="5">
        <v>289.040462239514</v>
      </c>
      <c r="X191" s="5">
        <v>46.6561549618906</v>
      </c>
      <c r="Y191" s="5">
        <v>126.449798912269</v>
      </c>
      <c r="Z191" s="5">
        <v>-44.154915877186298</v>
      </c>
      <c r="AA191" s="5">
        <v>46.1848318396015</v>
      </c>
      <c r="AB191" s="5">
        <v>10.552279314834101</v>
      </c>
      <c r="AC191" s="5">
        <v>125.20042852021</v>
      </c>
      <c r="AD191" s="5">
        <v>76.929284682509603</v>
      </c>
      <c r="AE191" s="5">
        <v>94.189478881990496</v>
      </c>
      <c r="AF191" s="5">
        <v>710.44860809968998</v>
      </c>
      <c r="AG191" s="5">
        <v>1468.93247701014</v>
      </c>
      <c r="AH191" s="5">
        <v>1370.6816226206499</v>
      </c>
      <c r="AI191" s="5">
        <v>1503.19278902887</v>
      </c>
      <c r="AJ191" s="5">
        <v>1626.7838274872199</v>
      </c>
      <c r="AK191" s="5">
        <v>676.15788637022501</v>
      </c>
      <c r="AL191" s="5">
        <v>173.10595387416001</v>
      </c>
      <c r="AM191" s="5">
        <v>2.0299159624152701</v>
      </c>
      <c r="AN191" s="5">
        <v>10.552279314834101</v>
      </c>
      <c r="AO191" s="5">
        <v>202.12971320271899</v>
      </c>
      <c r="AP191" s="5">
        <v>804.63808698167998</v>
      </c>
      <c r="AQ191" s="5">
        <v>2839.6140996308</v>
      </c>
      <c r="AR191" s="5">
        <v>3129.97661651609</v>
      </c>
      <c r="AS191" s="5">
        <v>849.26384024438505</v>
      </c>
      <c r="AT191" s="5">
        <v>12.582195277249401</v>
      </c>
      <c r="AU191" s="5">
        <f t="shared" si="30"/>
        <v>2034.9760126491201</v>
      </c>
      <c r="AV191" s="5">
        <f t="shared" si="30"/>
        <v>290.36251688529001</v>
      </c>
      <c r="AW191" s="5">
        <f t="shared" si="31"/>
        <v>-2280.712776271705</v>
      </c>
      <c r="AX191" s="5">
        <v>234.51579675161301</v>
      </c>
      <c r="AY191" s="5">
        <v>294.98466162654898</v>
      </c>
      <c r="AZ191" s="5">
        <v>-66.001251094260297</v>
      </c>
      <c r="BA191" s="5">
        <v>1.8794280467089901</v>
      </c>
      <c r="BB191" s="5">
        <v>-36.008459388643402</v>
      </c>
      <c r="BC191" s="5">
        <v>267.90858139586999</v>
      </c>
      <c r="BD191" s="5">
        <v>-367.297536994876</v>
      </c>
      <c r="BE191" s="5">
        <v>279.36814711306602</v>
      </c>
      <c r="BF191" s="5">
        <v>-67.847718772914504</v>
      </c>
      <c r="BG191" s="5">
        <v>-392.35063022643902</v>
      </c>
      <c r="BH191" s="5">
        <v>-98.076961891197598</v>
      </c>
      <c r="BI191" s="5">
        <v>-242.38430727762301</v>
      </c>
      <c r="BJ191" s="5">
        <v>79.793643950378794</v>
      </c>
      <c r="BK191" s="5">
        <v>-170.60471478945601</v>
      </c>
      <c r="BL191" s="6">
        <v>90.339747716787798</v>
      </c>
      <c r="BM191" s="5" t="s">
        <v>344</v>
      </c>
      <c r="BN191" s="4" t="s">
        <v>344</v>
      </c>
      <c r="BO191" s="7">
        <v>393</v>
      </c>
      <c r="BP191" s="7">
        <v>173</v>
      </c>
      <c r="BQ191" s="4" t="s">
        <v>249</v>
      </c>
      <c r="BR191" s="5">
        <v>777.83218823116397</v>
      </c>
      <c r="BS191" s="5">
        <v>511.975008316507</v>
      </c>
      <c r="BT191" s="1">
        <v>0.65820753635918305</v>
      </c>
      <c r="BU191" s="5">
        <v>409.50973399498901</v>
      </c>
      <c r="BV191" s="1">
        <v>0.52647568484693197</v>
      </c>
      <c r="BW191" s="5">
        <v>96.351612903225799</v>
      </c>
      <c r="BX191" s="5">
        <v>754.60842451738904</v>
      </c>
      <c r="BY191" s="5">
        <v>446.98697808116901</v>
      </c>
      <c r="BZ191" s="1">
        <v>0.59234294709476698</v>
      </c>
      <c r="CA191" s="5">
        <v>345.49325018907899</v>
      </c>
      <c r="CB191" s="1">
        <v>0.457844411702719</v>
      </c>
      <c r="CC191" s="5">
        <v>99.083870967741902</v>
      </c>
      <c r="CD191" s="5">
        <v>769.59944714252504</v>
      </c>
      <c r="CE191" s="5">
        <v>495.09031369580902</v>
      </c>
      <c r="CF191" s="1">
        <v>0.643309081800993</v>
      </c>
      <c r="CG191" s="5">
        <v>413.87248470877898</v>
      </c>
      <c r="CH191" s="1">
        <v>0.53777648391700605</v>
      </c>
      <c r="CI191" s="5">
        <v>93.433333333333294</v>
      </c>
      <c r="CJ191" s="5">
        <v>723.91273822573703</v>
      </c>
      <c r="CK191" s="5">
        <v>328.18261820577601</v>
      </c>
      <c r="CL191" s="1">
        <v>0.45334554964474</v>
      </c>
      <c r="CM191" s="5">
        <v>205.91398518023499</v>
      </c>
      <c r="CN191" s="1">
        <v>0.28444586523635002</v>
      </c>
      <c r="CO191" s="5">
        <v>125.230414746544</v>
      </c>
      <c r="CP191" s="5">
        <v>1019.04038661045</v>
      </c>
      <c r="CQ191" s="5">
        <v>624.44494786530004</v>
      </c>
      <c r="CR191" s="1">
        <v>0.61277742871637997</v>
      </c>
      <c r="CS191" s="5">
        <v>484.70830264920602</v>
      </c>
      <c r="CT191" s="1">
        <v>0.475651710195166</v>
      </c>
      <c r="CU191" s="5">
        <v>136.86666666666699</v>
      </c>
      <c r="CV191" s="5">
        <v>599.78637967519705</v>
      </c>
      <c r="CW191" s="5">
        <v>338.96213585898499</v>
      </c>
      <c r="CX191" s="1">
        <v>0.56513810140627696</v>
      </c>
      <c r="CY191" s="5">
        <v>220.58404440585599</v>
      </c>
      <c r="CZ191" s="1">
        <v>0.36777101294849202</v>
      </c>
      <c r="DA191" s="5">
        <v>123.647419354839</v>
      </c>
      <c r="DB191" s="5">
        <v>877.69691412556404</v>
      </c>
      <c r="DC191" s="5">
        <v>570.12363157146001</v>
      </c>
      <c r="DD191" s="1">
        <v>0.64956777492998796</v>
      </c>
      <c r="DE191" s="5">
        <v>447.06359041632697</v>
      </c>
      <c r="DF191" s="1">
        <v>0.50935987494239898</v>
      </c>
      <c r="DG191" s="5">
        <v>130.10564516129</v>
      </c>
      <c r="DH191" s="5">
        <v>790.15249298982098</v>
      </c>
      <c r="DI191" s="5">
        <v>424.64117984598403</v>
      </c>
      <c r="DJ191" s="1">
        <v>0.53741674374677195</v>
      </c>
      <c r="DK191" s="5">
        <v>281.49637634956702</v>
      </c>
      <c r="DL191" s="1">
        <v>0.35625575929581099</v>
      </c>
      <c r="DM191" s="5">
        <v>145.831797235023</v>
      </c>
      <c r="DN191" s="5">
        <v>381.85866262643799</v>
      </c>
      <c r="DO191" s="5">
        <v>185.627333512711</v>
      </c>
      <c r="DP191" s="1">
        <v>0.48611528735778697</v>
      </c>
      <c r="DQ191" s="5">
        <v>82.646917568177301</v>
      </c>
      <c r="DR191" s="1">
        <v>0.21643326617164799</v>
      </c>
      <c r="DS191" s="5">
        <v>106.714247311828</v>
      </c>
      <c r="DT191" s="5">
        <v>277.69993172933601</v>
      </c>
      <c r="DU191" s="5">
        <v>176.404350103875</v>
      </c>
      <c r="DV191" s="1">
        <v>0.63523368192906204</v>
      </c>
      <c r="DW191" s="5">
        <v>138.54044659771799</v>
      </c>
      <c r="DX191" s="1">
        <v>0.49888541828216498</v>
      </c>
      <c r="DY191" s="5">
        <v>46.669892473118303</v>
      </c>
      <c r="DZ191" s="5">
        <v>45.215900193400003</v>
      </c>
      <c r="EA191" s="5">
        <v>-18.851991180503099</v>
      </c>
      <c r="EB191" s="1">
        <v>-0.41693278470335199</v>
      </c>
      <c r="EC191" s="5">
        <v>-43.159013176759302</v>
      </c>
      <c r="ED191" s="1">
        <v>-0.95450965240451102</v>
      </c>
      <c r="EE191" s="5">
        <v>31.050537634408599</v>
      </c>
      <c r="EF191" s="5">
        <v>126.13953062107799</v>
      </c>
      <c r="EG191" s="5">
        <v>118.932931191113</v>
      </c>
      <c r="EH191" s="1">
        <v>0.94286803356186999</v>
      </c>
      <c r="EI191" s="5">
        <v>113.142817796522</v>
      </c>
      <c r="EJ191" s="1">
        <v>0.89696558437657503</v>
      </c>
      <c r="EK191" s="5">
        <v>6.9677419354838701</v>
      </c>
      <c r="EL191" s="5">
        <v>-44.141797782329697</v>
      </c>
      <c r="EM191" s="5">
        <v>-57.691052029917799</v>
      </c>
      <c r="EN191" s="1">
        <v>1.30694840102349</v>
      </c>
      <c r="EO191" s="5">
        <v>-62.4744286412798</v>
      </c>
      <c r="EP191" s="1">
        <v>-1.4153122840476799</v>
      </c>
      <c r="EQ191" s="5">
        <v>5</v>
      </c>
      <c r="ER191" s="5">
        <v>45.914430340721204</v>
      </c>
      <c r="ES191" s="5">
        <v>36.833055914815397</v>
      </c>
      <c r="ET191" s="1">
        <v>0.80221088754635905</v>
      </c>
      <c r="EU191" s="5">
        <v>29.100887497133598</v>
      </c>
      <c r="EV191" s="1">
        <v>0.63380700318357597</v>
      </c>
      <c r="EW191" s="5">
        <v>7.8</v>
      </c>
      <c r="EX191" s="5">
        <v>10.3818881454064</v>
      </c>
      <c r="EY191" s="5">
        <v>8.5111887224057501</v>
      </c>
      <c r="EZ191" s="1">
        <v>0.81981125236565</v>
      </c>
      <c r="FA191" s="5">
        <v>6.5040278761030601</v>
      </c>
      <c r="FB191" s="1">
        <v>0.62647832311512897</v>
      </c>
      <c r="FC191" s="5">
        <v>2</v>
      </c>
      <c r="FD191" s="4">
        <v>1532.4406127485499</v>
      </c>
      <c r="FE191" s="4">
        <v>958.96198639767601</v>
      </c>
      <c r="FF191" s="1">
        <v>0.62577432261972099</v>
      </c>
      <c r="FG191" s="4">
        <v>755.00298418406896</v>
      </c>
      <c r="FH191" s="1">
        <v>0.49268009337726398</v>
      </c>
      <c r="FI191" s="4">
        <v>195.435483870968</v>
      </c>
      <c r="FJ191" s="4">
        <v>1493.5121853682599</v>
      </c>
      <c r="FK191" s="4">
        <v>823.27293190158503</v>
      </c>
      <c r="FL191" s="1">
        <v>0.55123281883273501</v>
      </c>
      <c r="FM191" s="4">
        <v>619.78646988901403</v>
      </c>
      <c r="FN191" s="1">
        <v>0.41498588090608102</v>
      </c>
      <c r="FO191" s="4">
        <v>218.663748079877</v>
      </c>
      <c r="FP191" s="4">
        <v>1618.8267662856499</v>
      </c>
      <c r="FQ191" s="4">
        <v>963.40708372428503</v>
      </c>
      <c r="FR191" s="1">
        <v>0.59512673238952696</v>
      </c>
      <c r="FS191" s="4">
        <v>705.29234705506099</v>
      </c>
      <c r="FT191" s="1">
        <v>0.43568117462829797</v>
      </c>
      <c r="FU191" s="4">
        <v>260.51408602150502</v>
      </c>
      <c r="FV191" s="4">
        <v>1667.84940711538</v>
      </c>
      <c r="FW191" s="4">
        <v>994.76481141744398</v>
      </c>
      <c r="FX191" s="1">
        <v>0.59643562972386799</v>
      </c>
      <c r="FY191" s="4">
        <v>728.55996676589302</v>
      </c>
      <c r="FZ191" s="1">
        <v>0.43682598899979103</v>
      </c>
      <c r="GA191" s="4">
        <v>275.93744239631297</v>
      </c>
      <c r="GB191" s="4">
        <v>659.55859435577395</v>
      </c>
      <c r="GC191" s="4">
        <v>362.03168361658697</v>
      </c>
      <c r="GD191" s="1">
        <v>0.54889995629607702</v>
      </c>
      <c r="GE191" s="4">
        <v>221.18736416589601</v>
      </c>
      <c r="GF191" s="1">
        <v>0.33535665528237302</v>
      </c>
      <c r="GG191" s="4">
        <v>153.384139784946</v>
      </c>
      <c r="GH191" s="4">
        <v>171.35543081447801</v>
      </c>
      <c r="GI191" s="4">
        <v>100.08094001060999</v>
      </c>
      <c r="GJ191" s="1">
        <v>0.58405467241341702</v>
      </c>
      <c r="GK191" s="4">
        <v>69.983804619762495</v>
      </c>
      <c r="GL191" s="1">
        <v>0.40841311119886398</v>
      </c>
      <c r="GM191" s="4">
        <v>38.018279569892499</v>
      </c>
      <c r="GN191" s="4">
        <v>1.7726325583915501</v>
      </c>
      <c r="GO191" s="4">
        <v>-20.857996115102399</v>
      </c>
      <c r="GP191" s="1">
        <v>-11.766677767686099</v>
      </c>
      <c r="GQ191" s="4">
        <v>-33.373541144146202</v>
      </c>
      <c r="GR191" s="1">
        <v>-18.827106038506201</v>
      </c>
      <c r="GS191" s="4">
        <v>12.8</v>
      </c>
      <c r="GT191" s="4">
        <v>10.3818881454064</v>
      </c>
      <c r="GU191" s="4">
        <v>8.5111887224057501</v>
      </c>
      <c r="GV191" s="1">
        <v>0.81981125236565</v>
      </c>
      <c r="GW191" s="4">
        <v>6.5040278761030601</v>
      </c>
      <c r="GX191" s="1">
        <v>0.62647832311512897</v>
      </c>
      <c r="GY191" s="4">
        <v>2</v>
      </c>
    </row>
    <row r="192" spans="1:207" s="8" customFormat="1" x14ac:dyDescent="0.25">
      <c r="A192" s="4" t="s">
        <v>220</v>
      </c>
      <c r="B192" s="4" t="s">
        <v>577</v>
      </c>
      <c r="C192" s="4" t="s">
        <v>577</v>
      </c>
      <c r="D192" s="30" t="s">
        <v>239</v>
      </c>
      <c r="E192" s="4"/>
      <c r="F192" s="5"/>
      <c r="G192" s="5"/>
      <c r="H192" s="5"/>
      <c r="I192" s="5"/>
      <c r="J192" s="5"/>
      <c r="K192" s="5"/>
      <c r="L192" s="5"/>
      <c r="M192" s="5"/>
      <c r="N192" s="5">
        <v>0.26419187313673798</v>
      </c>
      <c r="O192" s="5">
        <v>0.60377067427545195</v>
      </c>
      <c r="P192" s="5">
        <v>0.49890574425577899</v>
      </c>
      <c r="Q192" s="5">
        <v>45.3810967904869</v>
      </c>
      <c r="R192" s="5">
        <v>-46.495528505617898</v>
      </c>
      <c r="S192" s="5">
        <v>4.5245900805563899</v>
      </c>
      <c r="T192" s="5">
        <v>68.547941553349105</v>
      </c>
      <c r="U192" s="5">
        <v>20.275842671737198</v>
      </c>
      <c r="V192" s="5">
        <v>130.11796828105301</v>
      </c>
      <c r="W192" s="5">
        <v>177.33031983829301</v>
      </c>
      <c r="X192" s="5">
        <v>245.19537300842899</v>
      </c>
      <c r="Y192" s="5">
        <v>289.493299197608</v>
      </c>
      <c r="Z192" s="5">
        <v>204.06677714112999</v>
      </c>
      <c r="AA192" s="5">
        <v>188.005220507345</v>
      </c>
      <c r="AB192" s="5">
        <v>146.869244025635</v>
      </c>
      <c r="AC192" s="5">
        <v>0</v>
      </c>
      <c r="AD192" s="5">
        <v>0</v>
      </c>
      <c r="AE192" s="5">
        <v>0</v>
      </c>
      <c r="AF192" s="5">
        <v>0</v>
      </c>
      <c r="AG192" s="5">
        <v>0.86796254741219103</v>
      </c>
      <c r="AH192" s="5">
        <v>45.880002534742701</v>
      </c>
      <c r="AI192" s="5">
        <v>-41.970938425061497</v>
      </c>
      <c r="AJ192" s="5">
        <v>88.8237842250863</v>
      </c>
      <c r="AK192" s="5">
        <v>307.44828811934502</v>
      </c>
      <c r="AL192" s="5">
        <v>534.68867220603704</v>
      </c>
      <c r="AM192" s="5">
        <v>392.07199764847502</v>
      </c>
      <c r="AN192" s="5">
        <v>146.869244025635</v>
      </c>
      <c r="AO192" s="5"/>
      <c r="AP192" s="5"/>
      <c r="AQ192" s="5">
        <v>46.747965082154799</v>
      </c>
      <c r="AR192" s="5">
        <v>46.852845800024802</v>
      </c>
      <c r="AS192" s="5">
        <v>842.13696032538303</v>
      </c>
      <c r="AT192" s="5">
        <v>538.94124167410996</v>
      </c>
      <c r="AU192" s="5">
        <f t="shared" si="30"/>
        <v>46.747965082154799</v>
      </c>
      <c r="AV192" s="5">
        <f t="shared" si="30"/>
        <v>0.10488071787000308</v>
      </c>
      <c r="AW192" s="5">
        <f t="shared" si="31"/>
        <v>795.28411452535818</v>
      </c>
      <c r="AX192" s="5">
        <v>0</v>
      </c>
      <c r="AY192" s="5">
        <v>0.26419187313673798</v>
      </c>
      <c r="AZ192" s="5">
        <v>0.33957880113871403</v>
      </c>
      <c r="BA192" s="5">
        <v>-0.10486493001967299</v>
      </c>
      <c r="BB192" s="5">
        <v>44.8821910462311</v>
      </c>
      <c r="BC192" s="5">
        <v>-91.876625296104805</v>
      </c>
      <c r="BD192" s="5">
        <v>51.020118586174299</v>
      </c>
      <c r="BE192" s="5">
        <v>64.023351472792697</v>
      </c>
      <c r="BF192" s="5">
        <v>-48.272098881611903</v>
      </c>
      <c r="BG192" s="5">
        <v>109.842125609315</v>
      </c>
      <c r="BH192" s="5">
        <v>47.212351557240197</v>
      </c>
      <c r="BI192" s="5">
        <v>67.865053170136605</v>
      </c>
      <c r="BJ192" s="5">
        <v>44.297926189178398</v>
      </c>
      <c r="BK192" s="5">
        <v>-85.426522056477594</v>
      </c>
      <c r="BL192" s="6">
        <v>-16.061556633784999</v>
      </c>
      <c r="BM192" s="5" t="s">
        <v>344</v>
      </c>
      <c r="BN192" s="4" t="s">
        <v>344</v>
      </c>
      <c r="BO192" s="7">
        <v>410</v>
      </c>
      <c r="BP192" s="7">
        <v>174</v>
      </c>
      <c r="BQ192" s="4" t="s">
        <v>249</v>
      </c>
      <c r="BR192" s="5">
        <v>0.43431356574273</v>
      </c>
      <c r="BS192" s="5">
        <v>-34.932785325487899</v>
      </c>
      <c r="BT192" s="1">
        <v>-80.432176383319998</v>
      </c>
      <c r="BU192" s="5">
        <v>-36.663155341311601</v>
      </c>
      <c r="BV192" s="1">
        <v>-84.416325514983598</v>
      </c>
      <c r="BW192" s="5">
        <v>1.0924731182795699</v>
      </c>
      <c r="BX192" s="5">
        <v>0.71835008920528898</v>
      </c>
      <c r="BY192" s="5">
        <v>-9.1367850717898307</v>
      </c>
      <c r="BZ192" s="1">
        <v>-12.7191256868888</v>
      </c>
      <c r="CA192" s="5">
        <v>-9.7640069160315193</v>
      </c>
      <c r="CB192" s="1">
        <v>-13.5922679801341</v>
      </c>
      <c r="CC192" s="5">
        <v>1.4677419354838701</v>
      </c>
      <c r="CD192" s="5">
        <v>0.51801653827029304</v>
      </c>
      <c r="CE192" s="5">
        <v>-6.0338325135013999</v>
      </c>
      <c r="CF192" s="1">
        <v>-11.6479534295352</v>
      </c>
      <c r="CG192" s="5">
        <v>-8.0056449230351792</v>
      </c>
      <c r="CH192" s="1">
        <v>-15.454419563064199</v>
      </c>
      <c r="CI192" s="5">
        <v>0.75</v>
      </c>
      <c r="CJ192" s="5">
        <v>46.539430403322299</v>
      </c>
      <c r="CK192" s="5">
        <v>33.308626369195999</v>
      </c>
      <c r="CL192" s="1">
        <v>0.71570765006222004</v>
      </c>
      <c r="CM192" s="5">
        <v>26.0871556222876</v>
      </c>
      <c r="CN192" s="1">
        <v>0.56053878176440497</v>
      </c>
      <c r="CO192" s="5">
        <v>0.75</v>
      </c>
      <c r="CP192" s="5">
        <v>-44.098696380775102</v>
      </c>
      <c r="CQ192" s="5">
        <v>-46.840455945137997</v>
      </c>
      <c r="CR192" s="1">
        <v>1.0621732565672399</v>
      </c>
      <c r="CS192" s="5">
        <v>-47.109383839047602</v>
      </c>
      <c r="CT192" s="1">
        <v>-1.06827157502064</v>
      </c>
      <c r="CU192" s="5">
        <v>0.5</v>
      </c>
      <c r="CV192" s="5">
        <v>4.34238292740259</v>
      </c>
      <c r="CW192" s="5">
        <v>0.62644618381864103</v>
      </c>
      <c r="CX192" s="1">
        <v>0.14426322926646001</v>
      </c>
      <c r="CY192" s="5">
        <v>-6.1051332537790204</v>
      </c>
      <c r="CZ192" s="1">
        <v>-1.4059407831705999</v>
      </c>
      <c r="DA192" s="5">
        <v>0.36290322580645201</v>
      </c>
      <c r="DB192" s="5">
        <v>64.328517025196902</v>
      </c>
      <c r="DC192" s="5">
        <v>58.616252572889202</v>
      </c>
      <c r="DD192" s="1">
        <v>0.91120167669852803</v>
      </c>
      <c r="DE192" s="5">
        <v>70.872004152536803</v>
      </c>
      <c r="DF192" s="1">
        <v>1.1017198503857499</v>
      </c>
      <c r="DG192" s="5">
        <v>0.70967741935483897</v>
      </c>
      <c r="DH192" s="5">
        <v>20.557472153881001</v>
      </c>
      <c r="DI192" s="5">
        <v>2.5474807645344701</v>
      </c>
      <c r="DJ192" s="1">
        <v>0.123919942367697</v>
      </c>
      <c r="DK192" s="5">
        <v>0.221384942735637</v>
      </c>
      <c r="DL192" s="1">
        <v>1.07690741876473E-2</v>
      </c>
      <c r="DM192" s="5">
        <v>2.0380184331797202</v>
      </c>
      <c r="DN192" s="5">
        <v>130.41165870321399</v>
      </c>
      <c r="DO192" s="5">
        <v>24.355720815567</v>
      </c>
      <c r="DP192" s="1">
        <v>0.186760302397463</v>
      </c>
      <c r="DQ192" s="5">
        <v>7.7807313909572002</v>
      </c>
      <c r="DR192" s="1">
        <v>5.9662851223020598E-2</v>
      </c>
      <c r="DS192" s="5">
        <v>14.133333333333301</v>
      </c>
      <c r="DT192" s="5">
        <v>170.74947834941301</v>
      </c>
      <c r="DU192" s="5">
        <v>87.488249855899198</v>
      </c>
      <c r="DV192" s="1">
        <v>0.51237784561114696</v>
      </c>
      <c r="DW192" s="5">
        <v>61.900777183323797</v>
      </c>
      <c r="DX192" s="1">
        <v>0.36252396072714999</v>
      </c>
      <c r="DY192" s="5">
        <v>23.787903225806499</v>
      </c>
      <c r="DZ192" s="5">
        <v>238.000057087416</v>
      </c>
      <c r="EA192" s="5">
        <v>52.955674283604601</v>
      </c>
      <c r="EB192" s="1">
        <v>0.222502779754185</v>
      </c>
      <c r="EC192" s="5">
        <v>-3.4384783340695599</v>
      </c>
      <c r="ED192" s="1">
        <v>-1.44473844928812E-2</v>
      </c>
      <c r="EE192" s="5">
        <v>39.515053763440903</v>
      </c>
      <c r="EF192" s="5">
        <v>282.02967018336199</v>
      </c>
      <c r="EG192" s="5">
        <v>95.738734357677501</v>
      </c>
      <c r="EH192" s="1">
        <v>0.33946334190807897</v>
      </c>
      <c r="EI192" s="5">
        <v>70.261200093902502</v>
      </c>
      <c r="EJ192" s="1">
        <v>0.24912698032168701</v>
      </c>
      <c r="EK192" s="5">
        <v>38.596774193548399</v>
      </c>
      <c r="EL192" s="5">
        <v>207.891943943683</v>
      </c>
      <c r="EM192" s="5">
        <v>37.317263571637902</v>
      </c>
      <c r="EN192" s="1">
        <v>0.17950317296444601</v>
      </c>
      <c r="EO192" s="5">
        <v>12.3457126517422</v>
      </c>
      <c r="EP192" s="1">
        <v>5.9385238396185903E-2</v>
      </c>
      <c r="EQ192" s="5">
        <v>25.383870967741899</v>
      </c>
      <c r="ER192" s="5">
        <v>191.41693746901299</v>
      </c>
      <c r="ES192" s="5">
        <v>29.459834258090702</v>
      </c>
      <c r="ET192" s="1">
        <v>0.153904009998382</v>
      </c>
      <c r="EU192" s="5">
        <v>7.3317803208012098</v>
      </c>
      <c r="EV192" s="1">
        <v>3.8302672781963698E-2</v>
      </c>
      <c r="EW192" s="5">
        <v>23.3172043010753</v>
      </c>
      <c r="EX192" s="5">
        <v>145.80607942302299</v>
      </c>
      <c r="EY192" s="5">
        <v>20.9702737739665</v>
      </c>
      <c r="EZ192" s="1">
        <v>0.143823041240455</v>
      </c>
      <c r="FA192" s="5">
        <v>4.3331861013572599</v>
      </c>
      <c r="FB192" s="1">
        <v>2.9718830096141E-2</v>
      </c>
      <c r="FC192" s="5">
        <v>17.3333333333333</v>
      </c>
      <c r="FD192" s="4">
        <v>1.15266365494802</v>
      </c>
      <c r="FE192" s="4">
        <v>-44.069570397277801</v>
      </c>
      <c r="FF192" s="1">
        <v>-38.232809899141898</v>
      </c>
      <c r="FG192" s="4">
        <v>-46.427162257343099</v>
      </c>
      <c r="FH192" s="1">
        <v>-40.278152310993796</v>
      </c>
      <c r="FI192" s="4">
        <v>2.5602150537634398</v>
      </c>
      <c r="FJ192" s="4">
        <v>47.057446941592602</v>
      </c>
      <c r="FK192" s="4">
        <v>27.2747938556946</v>
      </c>
      <c r="FL192" s="1">
        <v>0.57960632436238901</v>
      </c>
      <c r="FM192" s="4">
        <v>18.081510699252402</v>
      </c>
      <c r="FN192" s="1">
        <v>0.38424334243408997</v>
      </c>
      <c r="FO192" s="4">
        <v>1.5</v>
      </c>
      <c r="FP192" s="4">
        <v>-39.756313453372499</v>
      </c>
      <c r="FQ192" s="4">
        <v>-46.214009761319303</v>
      </c>
      <c r="FR192" s="1">
        <v>1.1624319698434999</v>
      </c>
      <c r="FS192" s="4">
        <v>-53.214517092826597</v>
      </c>
      <c r="FT192" s="1">
        <v>1.3385173943564499</v>
      </c>
      <c r="FU192" s="4">
        <v>0.86290322580645196</v>
      </c>
      <c r="FV192" s="4">
        <v>84.885989179077896</v>
      </c>
      <c r="FW192" s="4">
        <v>61.1637333374237</v>
      </c>
      <c r="FX192" s="1">
        <v>0.72053979613044195</v>
      </c>
      <c r="FY192" s="4">
        <v>71.093389095272499</v>
      </c>
      <c r="FZ192" s="1">
        <v>0.83751617649517895</v>
      </c>
      <c r="GA192" s="4">
        <v>2.7476958525345601</v>
      </c>
      <c r="GB192" s="4">
        <v>301.161137052627</v>
      </c>
      <c r="GC192" s="4">
        <v>111.843970671466</v>
      </c>
      <c r="GD192" s="1">
        <v>0.37137584140520102</v>
      </c>
      <c r="GE192" s="4">
        <v>69.681508574280997</v>
      </c>
      <c r="GF192" s="1">
        <v>0.231376163791361</v>
      </c>
      <c r="GG192" s="4">
        <v>37.9212365591398</v>
      </c>
      <c r="GH192" s="4">
        <v>520.02972727077804</v>
      </c>
      <c r="GI192" s="4">
        <v>148.694408641282</v>
      </c>
      <c r="GJ192" s="1">
        <v>0.28593443959763798</v>
      </c>
      <c r="GK192" s="4">
        <v>66.822721759832902</v>
      </c>
      <c r="GL192" s="1">
        <v>0.12849788820829999</v>
      </c>
      <c r="GM192" s="4">
        <v>78.111827956989202</v>
      </c>
      <c r="GN192" s="4">
        <v>399.30888141269702</v>
      </c>
      <c r="GO192" s="4">
        <v>66.777097829728604</v>
      </c>
      <c r="GP192" s="1">
        <v>0.16723168689231499</v>
      </c>
      <c r="GQ192" s="4">
        <v>19.677492972543401</v>
      </c>
      <c r="GR192" s="1">
        <v>4.9278876299788901E-2</v>
      </c>
      <c r="GS192" s="4">
        <v>48.701075268817199</v>
      </c>
      <c r="GT192" s="4">
        <v>145.80607942302299</v>
      </c>
      <c r="GU192" s="4">
        <v>20.9702737739665</v>
      </c>
      <c r="GV192" s="1">
        <v>0.143823041240455</v>
      </c>
      <c r="GW192" s="4">
        <v>4.3331861013572599</v>
      </c>
      <c r="GX192" s="1">
        <v>2.9718830096141E-2</v>
      </c>
      <c r="GY192" s="4">
        <v>17.3333333333333</v>
      </c>
    </row>
    <row r="193" spans="1:207" s="8" customFormat="1" x14ac:dyDescent="0.25">
      <c r="A193" s="4" t="s">
        <v>220</v>
      </c>
      <c r="B193" s="4" t="s">
        <v>578</v>
      </c>
      <c r="C193" s="4" t="s">
        <v>578</v>
      </c>
      <c r="D193" s="30" t="s">
        <v>223</v>
      </c>
      <c r="E193" s="4"/>
      <c r="F193" s="5"/>
      <c r="G193" s="5"/>
      <c r="H193" s="5"/>
      <c r="I193" s="5"/>
      <c r="J193" s="5"/>
      <c r="K193" s="5"/>
      <c r="L193" s="5"/>
      <c r="M193" s="5"/>
      <c r="N193" s="5">
        <v>-4.9422298481289603E-16</v>
      </c>
      <c r="O193" s="5">
        <v>10.644789900138599</v>
      </c>
      <c r="P193" s="5">
        <v>130.35196860416201</v>
      </c>
      <c r="Q193" s="5">
        <v>168.900830519214</v>
      </c>
      <c r="R193" s="5">
        <v>177.573723853502</v>
      </c>
      <c r="S193" s="5">
        <v>223.05040731523701</v>
      </c>
      <c r="T193" s="5">
        <v>190.11974073779999</v>
      </c>
      <c r="U193" s="5">
        <v>176.39633913198699</v>
      </c>
      <c r="V193" s="5">
        <v>185.060476252244</v>
      </c>
      <c r="W193" s="5">
        <v>198.10922309479099</v>
      </c>
      <c r="X193" s="5">
        <v>293.04141420846798</v>
      </c>
      <c r="Y193" s="5">
        <v>162.27791348499599</v>
      </c>
      <c r="Z193" s="5">
        <v>97.838768796942404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10.644789900138599</v>
      </c>
      <c r="AH193" s="5">
        <v>299.25279912337601</v>
      </c>
      <c r="AI193" s="5">
        <v>400.62413116873898</v>
      </c>
      <c r="AJ193" s="5">
        <v>366.51607986978701</v>
      </c>
      <c r="AK193" s="5">
        <v>383.16969934703502</v>
      </c>
      <c r="AL193" s="5">
        <v>455.319327693464</v>
      </c>
      <c r="AM193" s="5">
        <v>97.838768796942404</v>
      </c>
      <c r="AN193" s="5">
        <v>0</v>
      </c>
      <c r="AO193" s="5"/>
      <c r="AP193" s="5"/>
      <c r="AQ193" s="5">
        <v>309.897589023514</v>
      </c>
      <c r="AR193" s="5">
        <v>767.14021103852701</v>
      </c>
      <c r="AS193" s="5">
        <v>838.48902704049794</v>
      </c>
      <c r="AT193" s="5">
        <v>97.838768796942404</v>
      </c>
      <c r="AU193" s="5">
        <f t="shared" si="30"/>
        <v>309.897589023514</v>
      </c>
      <c r="AV193" s="5">
        <f t="shared" si="30"/>
        <v>457.24262201501301</v>
      </c>
      <c r="AW193" s="5">
        <f t="shared" si="31"/>
        <v>71.348816001970931</v>
      </c>
      <c r="AX193" s="5">
        <v>0</v>
      </c>
      <c r="AY193" s="5">
        <v>-4.9422298481289603E-16</v>
      </c>
      <c r="AZ193" s="5">
        <v>10.644789900138599</v>
      </c>
      <c r="BA193" s="5">
        <v>119.70717870402299</v>
      </c>
      <c r="BB193" s="5">
        <v>38.548861915052399</v>
      </c>
      <c r="BC193" s="5">
        <v>8.6728933342879504</v>
      </c>
      <c r="BD193" s="5">
        <v>45.476683461735497</v>
      </c>
      <c r="BE193" s="5">
        <v>-32.9306665774374</v>
      </c>
      <c r="BF193" s="5">
        <v>-13.723401605812599</v>
      </c>
      <c r="BG193" s="5">
        <v>8.6641371202565001</v>
      </c>
      <c r="BH193" s="5">
        <v>13.0487468425467</v>
      </c>
      <c r="BI193" s="5">
        <v>94.932191113677206</v>
      </c>
      <c r="BJ193" s="5">
        <v>-130.76350072347199</v>
      </c>
      <c r="BK193" s="5">
        <v>-64.439144688053403</v>
      </c>
      <c r="BL193" s="6">
        <v>-97.838768796942404</v>
      </c>
      <c r="BM193" s="5" t="s">
        <v>344</v>
      </c>
      <c r="BN193" s="4" t="s">
        <v>344</v>
      </c>
      <c r="BO193" s="7">
        <v>411</v>
      </c>
      <c r="BP193" s="7">
        <v>175</v>
      </c>
      <c r="BQ193" s="4" t="s">
        <v>249</v>
      </c>
      <c r="BR193" s="5">
        <v>-4.7184478546569202E-16</v>
      </c>
      <c r="BS193" s="5">
        <v>-9.2862172569777002</v>
      </c>
      <c r="BT193" s="1">
        <v>1.96806609779794E+16</v>
      </c>
      <c r="BU193" s="5">
        <v>-18.831997526955501</v>
      </c>
      <c r="BV193" s="1">
        <v>-3.9911424491783104E+16</v>
      </c>
      <c r="BW193" s="5">
        <v>8.9064516129032292</v>
      </c>
      <c r="BX193" s="5">
        <v>10.3527821714907</v>
      </c>
      <c r="BY193" s="5">
        <v>-39.166811700732403</v>
      </c>
      <c r="BZ193" s="1">
        <v>-3.78321605264615</v>
      </c>
      <c r="CA193" s="5">
        <v>-66.564117572542401</v>
      </c>
      <c r="CB193" s="1">
        <v>-6.4295873775694297</v>
      </c>
      <c r="CC193" s="5">
        <v>28.023655913978502</v>
      </c>
      <c r="CD193" s="5">
        <v>129.445118978153</v>
      </c>
      <c r="CE193" s="5">
        <v>47.804856188143603</v>
      </c>
      <c r="CF193" s="1">
        <v>0.36930597743289001</v>
      </c>
      <c r="CG193" s="5">
        <v>13.7813698113802</v>
      </c>
      <c r="CH193" s="1">
        <v>0.106464963068296</v>
      </c>
      <c r="CI193" s="5">
        <v>35.2822580645161</v>
      </c>
      <c r="CJ193" s="5">
        <v>168.45044568096199</v>
      </c>
      <c r="CK193" s="5">
        <v>85.626118532803801</v>
      </c>
      <c r="CL193" s="1">
        <v>0.508316366790598</v>
      </c>
      <c r="CM193" s="5">
        <v>42.606240494894003</v>
      </c>
      <c r="CN193" s="1">
        <v>0.252930411211784</v>
      </c>
      <c r="CO193" s="5">
        <v>45.007373271889399</v>
      </c>
      <c r="CP193" s="5">
        <v>177.502355811424</v>
      </c>
      <c r="CQ193" s="5">
        <v>84.104992634980505</v>
      </c>
      <c r="CR193" s="1">
        <v>0.47382465573771099</v>
      </c>
      <c r="CS193" s="5">
        <v>33.906742842623203</v>
      </c>
      <c r="CT193" s="1">
        <v>0.191021368069308</v>
      </c>
      <c r="CU193" s="5">
        <v>55.347311827957</v>
      </c>
      <c r="CV193" s="5">
        <v>219.10375153021599</v>
      </c>
      <c r="CW193" s="5">
        <v>117.677077364281</v>
      </c>
      <c r="CX193" s="1">
        <v>0.53708380866337102</v>
      </c>
      <c r="CY193" s="5">
        <v>73.395382963193597</v>
      </c>
      <c r="CZ193" s="1">
        <v>0.33498003777024199</v>
      </c>
      <c r="DA193" s="5">
        <v>47.872043010752698</v>
      </c>
      <c r="DB193" s="5">
        <v>186.14502777696799</v>
      </c>
      <c r="DC193" s="5">
        <v>97.665288358332205</v>
      </c>
      <c r="DD193" s="1">
        <v>0.52467309777057802</v>
      </c>
      <c r="DE193" s="5">
        <v>59.4173756594653</v>
      </c>
      <c r="DF193" s="1">
        <v>0.31919937034609902</v>
      </c>
      <c r="DG193" s="5">
        <v>40.295698924731198</v>
      </c>
      <c r="DH193" s="5">
        <v>173.090357660824</v>
      </c>
      <c r="DI193" s="5">
        <v>84.392633582957799</v>
      </c>
      <c r="DJ193" s="1">
        <v>0.48756403720840302</v>
      </c>
      <c r="DK193" s="5">
        <v>50.439001050711703</v>
      </c>
      <c r="DL193" s="1">
        <v>0.29140272013042201</v>
      </c>
      <c r="DM193" s="5">
        <v>38.100875576036898</v>
      </c>
      <c r="DN193" s="5">
        <v>178.50994763055999</v>
      </c>
      <c r="DO193" s="5">
        <v>97.905360469946999</v>
      </c>
      <c r="DP193" s="1">
        <v>0.54845884932177302</v>
      </c>
      <c r="DQ193" s="5">
        <v>61.955113923354197</v>
      </c>
      <c r="DR193" s="1">
        <v>0.34706813119218999</v>
      </c>
      <c r="DS193" s="5">
        <v>38.723655913978497</v>
      </c>
      <c r="DT193" s="5">
        <v>187.688960846257</v>
      </c>
      <c r="DU193" s="5">
        <v>107.58388139497499</v>
      </c>
      <c r="DV193" s="1">
        <v>0.57320303181336796</v>
      </c>
      <c r="DW193" s="5">
        <v>76.593560172251898</v>
      </c>
      <c r="DX193" s="1">
        <v>0.40808772038006302</v>
      </c>
      <c r="DY193" s="5">
        <v>36.109129032258103</v>
      </c>
      <c r="DZ193" s="5">
        <v>282.77187683261297</v>
      </c>
      <c r="EA193" s="5">
        <v>190.19291375348899</v>
      </c>
      <c r="EB193" s="1">
        <v>0.67260194289431996</v>
      </c>
      <c r="EC193" s="5">
        <v>146.1701852244</v>
      </c>
      <c r="ED193" s="1">
        <v>0.51691910405547803</v>
      </c>
      <c r="EE193" s="5">
        <v>49.945268817204301</v>
      </c>
      <c r="EF193" s="5">
        <v>162.47889006107101</v>
      </c>
      <c r="EG193" s="5">
        <v>95.979776868463603</v>
      </c>
      <c r="EH193" s="1">
        <v>0.59072151977643095</v>
      </c>
      <c r="EI193" s="5">
        <v>68.9151624393226</v>
      </c>
      <c r="EJ193" s="1">
        <v>0.42414840730029202</v>
      </c>
      <c r="EK193" s="5">
        <v>29.981105990783401</v>
      </c>
      <c r="EL193" s="5">
        <v>96.882488584685902</v>
      </c>
      <c r="EM193" s="5">
        <v>49.551239435265501</v>
      </c>
      <c r="EN193" s="1">
        <v>0.51145712872509796</v>
      </c>
      <c r="EO193" s="5">
        <v>34.6967447303849</v>
      </c>
      <c r="EP193" s="1">
        <v>0.35813226143603999</v>
      </c>
      <c r="EQ193" s="5">
        <v>19.675537634408599</v>
      </c>
      <c r="ER193" s="5">
        <v>0</v>
      </c>
      <c r="ES193" s="5">
        <v>0</v>
      </c>
      <c r="ET193" s="1"/>
      <c r="EU193" s="5">
        <v>0.63349994064652204</v>
      </c>
      <c r="EV193" s="1"/>
      <c r="EW193" s="5">
        <v>0</v>
      </c>
      <c r="EX193" s="5">
        <v>0</v>
      </c>
      <c r="EY193" s="5">
        <v>0</v>
      </c>
      <c r="EZ193" s="1"/>
      <c r="FA193" s="5">
        <v>-1.30764409507843E-2</v>
      </c>
      <c r="FB193" s="1"/>
      <c r="FC193" s="5">
        <v>0</v>
      </c>
      <c r="FD193" s="4">
        <v>10.3527821714907</v>
      </c>
      <c r="FE193" s="4">
        <v>-48.453028957710103</v>
      </c>
      <c r="FF193" s="1">
        <v>-4.6801939956912504</v>
      </c>
      <c r="FG193" s="4">
        <v>-85.396115099497905</v>
      </c>
      <c r="FH193" s="1">
        <v>-8.2486150761155095</v>
      </c>
      <c r="FI193" s="4">
        <v>36.930107526881699</v>
      </c>
      <c r="FJ193" s="4">
        <v>297.895564659115</v>
      </c>
      <c r="FK193" s="4">
        <v>133.43097472094701</v>
      </c>
      <c r="FL193" s="1">
        <v>0.44791192132596402</v>
      </c>
      <c r="FM193" s="4">
        <v>56.387610306274198</v>
      </c>
      <c r="FN193" s="1">
        <v>0.18928650505689501</v>
      </c>
      <c r="FO193" s="4">
        <v>80.289631336405506</v>
      </c>
      <c r="FP193" s="4">
        <v>396.60610734163998</v>
      </c>
      <c r="FQ193" s="4">
        <v>201.78206999926201</v>
      </c>
      <c r="FR193" s="1">
        <v>0.50877196862085905</v>
      </c>
      <c r="FS193" s="4">
        <v>107.302125805817</v>
      </c>
      <c r="FT193" s="1">
        <v>0.27055086600919598</v>
      </c>
      <c r="FU193" s="4">
        <v>103.21935483871</v>
      </c>
      <c r="FV193" s="4">
        <v>359.23538543779199</v>
      </c>
      <c r="FW193" s="4">
        <v>182.05792194129</v>
      </c>
      <c r="FX193" s="1">
        <v>0.50679284202312103</v>
      </c>
      <c r="FY193" s="4">
        <v>109.856376710177</v>
      </c>
      <c r="FZ193" s="1">
        <v>0.30580611254734102</v>
      </c>
      <c r="GA193" s="4">
        <v>78.396574500768097</v>
      </c>
      <c r="GB193" s="4">
        <v>366.198908476817</v>
      </c>
      <c r="GC193" s="4">
        <v>205.48924186492201</v>
      </c>
      <c r="GD193" s="1">
        <v>0.56114105506114798</v>
      </c>
      <c r="GE193" s="4">
        <v>138.548674095606</v>
      </c>
      <c r="GF193" s="1">
        <v>0.37834267358111801</v>
      </c>
      <c r="GG193" s="4">
        <v>74.8327849462366</v>
      </c>
      <c r="GH193" s="4">
        <v>445.25076689368399</v>
      </c>
      <c r="GI193" s="4">
        <v>286.172690621953</v>
      </c>
      <c r="GJ193" s="1">
        <v>0.64272251032480299</v>
      </c>
      <c r="GK193" s="4">
        <v>215.08534766372301</v>
      </c>
      <c r="GL193" s="1">
        <v>0.483065642231853</v>
      </c>
      <c r="GM193" s="4">
        <v>79.926374807987699</v>
      </c>
      <c r="GN193" s="4">
        <v>96.882488584685902</v>
      </c>
      <c r="GO193" s="4">
        <v>49.551239435265501</v>
      </c>
      <c r="GP193" s="1">
        <v>0.51145712872509796</v>
      </c>
      <c r="GQ193" s="4">
        <v>35.330244671031402</v>
      </c>
      <c r="GR193" s="1">
        <v>0.36467111019912402</v>
      </c>
      <c r="GS193" s="4">
        <v>19.675537634408599</v>
      </c>
      <c r="GT193" s="4">
        <v>0</v>
      </c>
      <c r="GU193" s="4">
        <v>0</v>
      </c>
      <c r="GV193" s="1"/>
      <c r="GW193" s="4">
        <v>-1.30764409507843E-2</v>
      </c>
      <c r="GX193" s="1"/>
      <c r="GY193" s="4">
        <v>0</v>
      </c>
    </row>
    <row r="194" spans="1:207" s="8" customFormat="1" x14ac:dyDescent="0.25">
      <c r="A194" s="4" t="s">
        <v>220</v>
      </c>
      <c r="B194" s="4" t="s">
        <v>579</v>
      </c>
      <c r="C194" s="4" t="s">
        <v>580</v>
      </c>
      <c r="D194" s="30" t="s">
        <v>232</v>
      </c>
      <c r="E194" s="4"/>
      <c r="F194" s="5">
        <v>936.10324051980695</v>
      </c>
      <c r="G194" s="5">
        <v>1017.4051525774699</v>
      </c>
      <c r="H194" s="5">
        <v>947.13658708052606</v>
      </c>
      <c r="I194" s="5">
        <v>918.74260720972495</v>
      </c>
      <c r="J194" s="5">
        <v>949.19256449023305</v>
      </c>
      <c r="K194" s="5">
        <v>835.21614963632499</v>
      </c>
      <c r="L194" s="5">
        <v>522.27799475306006</v>
      </c>
      <c r="M194" s="5">
        <v>530.01196220087695</v>
      </c>
      <c r="N194" s="5">
        <v>578.48383878026004</v>
      </c>
      <c r="O194" s="5">
        <v>522.16301533696196</v>
      </c>
      <c r="P194" s="5">
        <v>424.243272644618</v>
      </c>
      <c r="Q194" s="5">
        <v>414.13209114600897</v>
      </c>
      <c r="R194" s="5">
        <v>353.01113450912402</v>
      </c>
      <c r="S194" s="5">
        <v>351.06836008995401</v>
      </c>
      <c r="T194" s="5">
        <v>260.65479699811198</v>
      </c>
      <c r="U194" s="5">
        <v>213.08700179791299</v>
      </c>
      <c r="V194" s="5">
        <v>194.34093284911401</v>
      </c>
      <c r="W194" s="5">
        <v>236.26281371199701</v>
      </c>
      <c r="X194" s="5">
        <v>192.296916426693</v>
      </c>
      <c r="Y194" s="5">
        <v>204.676078148062</v>
      </c>
      <c r="Z194" s="5">
        <v>196.72487270337601</v>
      </c>
      <c r="AA194" s="5">
        <v>107.759905160767</v>
      </c>
      <c r="AB194" s="5">
        <v>62.841993147280398</v>
      </c>
      <c r="AC194" s="5">
        <v>1953.5083930972801</v>
      </c>
      <c r="AD194" s="5">
        <v>1865.8791942902501</v>
      </c>
      <c r="AE194" s="5">
        <v>1784.40871412656</v>
      </c>
      <c r="AF194" s="5">
        <v>1052.28995695394</v>
      </c>
      <c r="AG194" s="5">
        <v>1100.6468541172201</v>
      </c>
      <c r="AH194" s="5">
        <v>838.37536379062703</v>
      </c>
      <c r="AI194" s="5">
        <v>704.07949459907695</v>
      </c>
      <c r="AJ194" s="5">
        <v>473.741798796024</v>
      </c>
      <c r="AK194" s="5">
        <v>430.603746561111</v>
      </c>
      <c r="AL194" s="5">
        <v>396.972994574756</v>
      </c>
      <c r="AM194" s="5">
        <v>304.48477786414298</v>
      </c>
      <c r="AN194" s="5">
        <v>62.841993147280398</v>
      </c>
      <c r="AO194" s="5">
        <v>3819.3875873875299</v>
      </c>
      <c r="AP194" s="5">
        <v>2836.6986710804899</v>
      </c>
      <c r="AQ194" s="5">
        <v>1939.0222179078501</v>
      </c>
      <c r="AR194" s="5">
        <v>1177.8212933950999</v>
      </c>
      <c r="AS194" s="5">
        <v>827.576741135867</v>
      </c>
      <c r="AT194" s="5">
        <v>367.32677101142298</v>
      </c>
      <c r="AU194" s="5">
        <f t="shared" si="30"/>
        <v>-897.67645317263987</v>
      </c>
      <c r="AV194" s="5">
        <f t="shared" si="30"/>
        <v>-761.20092451275013</v>
      </c>
      <c r="AW194" s="5">
        <f t="shared" si="31"/>
        <v>-350.24455225923293</v>
      </c>
      <c r="AX194" s="5">
        <v>7.7339674478163296</v>
      </c>
      <c r="AY194" s="5">
        <v>48.471876579383299</v>
      </c>
      <c r="AZ194" s="5">
        <v>-56.320823443297698</v>
      </c>
      <c r="BA194" s="5">
        <v>-97.9197426923443</v>
      </c>
      <c r="BB194" s="5">
        <v>-10.1111814986085</v>
      </c>
      <c r="BC194" s="5">
        <v>-61.120956636885502</v>
      </c>
      <c r="BD194" s="5">
        <v>-1.9427744191704599</v>
      </c>
      <c r="BE194" s="5">
        <v>-90.413563091841993</v>
      </c>
      <c r="BF194" s="5">
        <v>-47.567795200198802</v>
      </c>
      <c r="BG194" s="5">
        <v>-18.746068948798801</v>
      </c>
      <c r="BH194" s="5">
        <v>41.921880862883398</v>
      </c>
      <c r="BI194" s="5">
        <v>-43.965897285304102</v>
      </c>
      <c r="BJ194" s="5">
        <v>12.379161721369099</v>
      </c>
      <c r="BK194" s="5">
        <v>-7.95120544468642</v>
      </c>
      <c r="BL194" s="6">
        <v>-88.964967542609202</v>
      </c>
      <c r="BM194" s="5" t="s">
        <v>344</v>
      </c>
      <c r="BN194" s="4" t="s">
        <v>344</v>
      </c>
      <c r="BO194" s="7">
        <v>345</v>
      </c>
      <c r="BP194" s="7">
        <v>176</v>
      </c>
      <c r="BQ194" s="4" t="s">
        <v>249</v>
      </c>
      <c r="BR194" s="5">
        <v>585.76944397541297</v>
      </c>
      <c r="BS194" s="5">
        <v>393.08240532297998</v>
      </c>
      <c r="BT194" s="1">
        <v>0.67105310692764597</v>
      </c>
      <c r="BU194" s="5">
        <v>284.08039665820797</v>
      </c>
      <c r="BV194" s="1">
        <v>0.48496964049584701</v>
      </c>
      <c r="BW194" s="5">
        <v>110.556989247312</v>
      </c>
      <c r="BX194" s="5">
        <v>563.18034455020097</v>
      </c>
      <c r="BY194" s="5">
        <v>379.078648221604</v>
      </c>
      <c r="BZ194" s="1">
        <v>0.67310347722515995</v>
      </c>
      <c r="CA194" s="5">
        <v>281.965131207534</v>
      </c>
      <c r="CB194" s="1">
        <v>0.50066578838566</v>
      </c>
      <c r="CC194" s="5">
        <v>100.258064516129</v>
      </c>
      <c r="CD194" s="5">
        <v>466.60529316492699</v>
      </c>
      <c r="CE194" s="5">
        <v>313.827565261865</v>
      </c>
      <c r="CF194" s="1">
        <v>0.67257609345408498</v>
      </c>
      <c r="CG194" s="5">
        <v>223.175346810446</v>
      </c>
      <c r="CH194" s="1">
        <v>0.47829578892402802</v>
      </c>
      <c r="CI194" s="5">
        <v>91.227956989247303</v>
      </c>
      <c r="CJ194" s="5">
        <v>457.001653889311</v>
      </c>
      <c r="CK194" s="5">
        <v>300.815117728357</v>
      </c>
      <c r="CL194" s="1">
        <v>0.65823638747971802</v>
      </c>
      <c r="CM194" s="5">
        <v>218.06624338080201</v>
      </c>
      <c r="CN194" s="1">
        <v>0.47716729584007</v>
      </c>
      <c r="CO194" s="5">
        <v>86.957373271889395</v>
      </c>
      <c r="CP194" s="5">
        <v>390.87120100528199</v>
      </c>
      <c r="CQ194" s="5">
        <v>284.54528832070298</v>
      </c>
      <c r="CR194" s="1">
        <v>0.72797711263679898</v>
      </c>
      <c r="CS194" s="5">
        <v>213.085015596619</v>
      </c>
      <c r="CT194" s="1">
        <v>0.54515404319526795</v>
      </c>
      <c r="CU194" s="5">
        <v>80.6064516129032</v>
      </c>
      <c r="CV194" s="5">
        <v>379.70437022060401</v>
      </c>
      <c r="CW194" s="5">
        <v>275.36800798719702</v>
      </c>
      <c r="CX194" s="1">
        <v>0.72521685180291895</v>
      </c>
      <c r="CY194" s="5">
        <v>199.937668907984</v>
      </c>
      <c r="CZ194" s="1">
        <v>0.52656141089927899</v>
      </c>
      <c r="DA194" s="5">
        <v>81.470430107526894</v>
      </c>
      <c r="DB194" s="5">
        <v>272.59441037437603</v>
      </c>
      <c r="DC194" s="5">
        <v>161.61714687939801</v>
      </c>
      <c r="DD194" s="1">
        <v>0.59288503626114897</v>
      </c>
      <c r="DE194" s="5">
        <v>102.20946438916801</v>
      </c>
      <c r="DF194" s="1">
        <v>0.37495069781069701</v>
      </c>
      <c r="DG194" s="5">
        <v>65.096774193548399</v>
      </c>
      <c r="DH194" s="5">
        <v>219.07302212797899</v>
      </c>
      <c r="DI194" s="5">
        <v>135.21548714361299</v>
      </c>
      <c r="DJ194" s="1">
        <v>0.61721651452190995</v>
      </c>
      <c r="DK194" s="5">
        <v>96.657257428521703</v>
      </c>
      <c r="DL194" s="1">
        <v>0.441210225200873</v>
      </c>
      <c r="DM194" s="5">
        <v>44.930875576036897</v>
      </c>
      <c r="DN194" s="5">
        <v>190.78110044826701</v>
      </c>
      <c r="DO194" s="5">
        <v>102.646143218259</v>
      </c>
      <c r="DP194" s="1">
        <v>0.53803098408111305</v>
      </c>
      <c r="DQ194" s="5">
        <v>58.088552562501299</v>
      </c>
      <c r="DR194" s="1">
        <v>0.304477500266086</v>
      </c>
      <c r="DS194" s="5">
        <v>44.884946236559102</v>
      </c>
      <c r="DT194" s="5">
        <v>219.29925200143501</v>
      </c>
      <c r="DU194" s="5">
        <v>127.69924609127099</v>
      </c>
      <c r="DV194" s="1">
        <v>0.58230588990078203</v>
      </c>
      <c r="DW194" s="5">
        <v>74.783727978929093</v>
      </c>
      <c r="DX194" s="1">
        <v>0.34101223463562003</v>
      </c>
      <c r="DY194" s="5">
        <v>50.347311827957</v>
      </c>
      <c r="DZ194" s="5">
        <v>182.21697015193499</v>
      </c>
      <c r="EA194" s="5">
        <v>108.036734812162</v>
      </c>
      <c r="EB194" s="1">
        <v>0.59290160912059797</v>
      </c>
      <c r="EC194" s="5">
        <v>54.437486230432903</v>
      </c>
      <c r="ED194" s="1">
        <v>0.298750913183565</v>
      </c>
      <c r="EE194" s="5">
        <v>48</v>
      </c>
      <c r="EF194" s="5">
        <v>202.567278140719</v>
      </c>
      <c r="EG194" s="5">
        <v>131.45897338040999</v>
      </c>
      <c r="EH194" s="1">
        <v>0.64896450496357205</v>
      </c>
      <c r="EI194" s="5">
        <v>35.503922588712797</v>
      </c>
      <c r="EJ194" s="1">
        <v>0.175269781549067</v>
      </c>
      <c r="EK194" s="5">
        <v>47.626728110599103</v>
      </c>
      <c r="EL194" s="5">
        <v>197.03105896980699</v>
      </c>
      <c r="EM194" s="5">
        <v>124.898094906757</v>
      </c>
      <c r="EN194" s="1">
        <v>0.63390054116237504</v>
      </c>
      <c r="EO194" s="5">
        <v>79.176907023681807</v>
      </c>
      <c r="EP194" s="1">
        <v>0.40184987807335898</v>
      </c>
      <c r="EQ194" s="5">
        <v>44.966666666666697</v>
      </c>
      <c r="ER194" s="5">
        <v>107.852300779958</v>
      </c>
      <c r="ES194" s="5">
        <v>68.987684959004199</v>
      </c>
      <c r="ET194" s="1">
        <v>0.63964963621642101</v>
      </c>
      <c r="EU194" s="5">
        <v>61.515450085211697</v>
      </c>
      <c r="EV194" s="1">
        <v>0.57036752707497995</v>
      </c>
      <c r="EW194" s="5">
        <v>23.354838709677399</v>
      </c>
      <c r="EX194" s="5">
        <v>61.794241348122704</v>
      </c>
      <c r="EY194" s="5">
        <v>39.894872844190203</v>
      </c>
      <c r="EZ194" s="1">
        <v>0.64560826338880495</v>
      </c>
      <c r="FA194" s="5">
        <v>26.505601875829001</v>
      </c>
      <c r="FB194" s="1">
        <v>0.428933203120136</v>
      </c>
      <c r="FC194" s="5">
        <v>14</v>
      </c>
      <c r="FD194" s="4">
        <v>1148.9497885256101</v>
      </c>
      <c r="FE194" s="4">
        <v>772.16105354458398</v>
      </c>
      <c r="FF194" s="1">
        <v>0.67205813627021704</v>
      </c>
      <c r="FG194" s="4">
        <v>566.04552786574197</v>
      </c>
      <c r="FH194" s="1">
        <v>0.49266341620735099</v>
      </c>
      <c r="FI194" s="4">
        <v>210.815053763441</v>
      </c>
      <c r="FJ194" s="4">
        <v>923.60694705423896</v>
      </c>
      <c r="FK194" s="4">
        <v>614.64268299022206</v>
      </c>
      <c r="FL194" s="1">
        <v>0.66548079239829205</v>
      </c>
      <c r="FM194" s="4">
        <v>441.24159019124897</v>
      </c>
      <c r="FN194" s="1">
        <v>0.477737409401855</v>
      </c>
      <c r="FO194" s="4">
        <v>178.18533026113701</v>
      </c>
      <c r="FP194" s="4">
        <v>770.57557122588605</v>
      </c>
      <c r="FQ194" s="4">
        <v>559.91329630789903</v>
      </c>
      <c r="FR194" s="1">
        <v>0.726616982442293</v>
      </c>
      <c r="FS194" s="4">
        <v>413.02268450460298</v>
      </c>
      <c r="FT194" s="1">
        <v>0.53599244503370003</v>
      </c>
      <c r="FU194" s="4">
        <v>162.07688172043001</v>
      </c>
      <c r="FV194" s="4">
        <v>491.66743250235498</v>
      </c>
      <c r="FW194" s="4">
        <v>296.832634023011</v>
      </c>
      <c r="FX194" s="1">
        <v>0.60372645084965904</v>
      </c>
      <c r="FY194" s="4">
        <v>198.86672181769001</v>
      </c>
      <c r="FZ194" s="1">
        <v>0.40447405842105899</v>
      </c>
      <c r="GA194" s="4">
        <v>110.027649769585</v>
      </c>
      <c r="GB194" s="4">
        <v>410.08035244970199</v>
      </c>
      <c r="GC194" s="4">
        <v>230.34538930952999</v>
      </c>
      <c r="GD194" s="1">
        <v>0.56170793829431998</v>
      </c>
      <c r="GE194" s="4">
        <v>132.87228054143</v>
      </c>
      <c r="GF194" s="1">
        <v>0.32401523200926302</v>
      </c>
      <c r="GG194" s="4">
        <v>95.232258064516103</v>
      </c>
      <c r="GH194" s="4">
        <v>384.78424829265401</v>
      </c>
      <c r="GI194" s="4">
        <v>239.49570819257201</v>
      </c>
      <c r="GJ194" s="1">
        <v>0.622415572506543</v>
      </c>
      <c r="GK194" s="4">
        <v>89.941408819145707</v>
      </c>
      <c r="GL194" s="1">
        <v>0.233745038208371</v>
      </c>
      <c r="GM194" s="4">
        <v>95.626728110599103</v>
      </c>
      <c r="GN194" s="4">
        <v>304.88335974976599</v>
      </c>
      <c r="GO194" s="4">
        <v>193.88577986576101</v>
      </c>
      <c r="GP194" s="1">
        <v>0.63593427999774599</v>
      </c>
      <c r="GQ194" s="4">
        <v>140.69235710889399</v>
      </c>
      <c r="GR194" s="1">
        <v>0.46146289264316498</v>
      </c>
      <c r="GS194" s="4">
        <v>68.321505376344106</v>
      </c>
      <c r="GT194" s="4">
        <v>61.794241348122704</v>
      </c>
      <c r="GU194" s="4">
        <v>39.894872844190203</v>
      </c>
      <c r="GV194" s="1">
        <v>0.64560826338880495</v>
      </c>
      <c r="GW194" s="4">
        <v>26.505601875829001</v>
      </c>
      <c r="GX194" s="1">
        <v>0.428933203120136</v>
      </c>
      <c r="GY194" s="4">
        <v>14</v>
      </c>
    </row>
    <row r="195" spans="1:207" s="8" customFormat="1" x14ac:dyDescent="0.25">
      <c r="A195" s="4" t="s">
        <v>220</v>
      </c>
      <c r="B195" s="4" t="s">
        <v>581</v>
      </c>
      <c r="C195" s="4" t="s">
        <v>582</v>
      </c>
      <c r="D195" s="30" t="s">
        <v>232</v>
      </c>
      <c r="E195" s="4"/>
      <c r="F195" s="5">
        <v>31.285598907706898</v>
      </c>
      <c r="G195" s="5">
        <v>256.226363357021</v>
      </c>
      <c r="H195" s="5">
        <v>797.02255140528302</v>
      </c>
      <c r="I195" s="5">
        <v>1181.9550612652199</v>
      </c>
      <c r="J195" s="5">
        <v>1086.6207055990501</v>
      </c>
      <c r="K195" s="5">
        <v>882.39624751165104</v>
      </c>
      <c r="L195" s="5">
        <v>674.42955851888598</v>
      </c>
      <c r="M195" s="5">
        <v>754.57645877185996</v>
      </c>
      <c r="N195" s="5">
        <v>454.555855856883</v>
      </c>
      <c r="O195" s="5">
        <v>340.68242632054</v>
      </c>
      <c r="P195" s="5">
        <v>360.67351387676302</v>
      </c>
      <c r="Q195" s="5">
        <v>458.77944787508</v>
      </c>
      <c r="R195" s="5">
        <v>461.12823542060499</v>
      </c>
      <c r="S195" s="5">
        <v>599.924013222486</v>
      </c>
      <c r="T195" s="5">
        <v>336.15220494140101</v>
      </c>
      <c r="U195" s="5">
        <v>422.45584767893399</v>
      </c>
      <c r="V195" s="5">
        <v>355.52927013929002</v>
      </c>
      <c r="W195" s="5">
        <v>237.88482695627101</v>
      </c>
      <c r="X195" s="5">
        <v>79.943303480105598</v>
      </c>
      <c r="Y195" s="5">
        <v>147.60546860916301</v>
      </c>
      <c r="Z195" s="5">
        <v>217.77461587990501</v>
      </c>
      <c r="AA195" s="5">
        <v>210.24989461714699</v>
      </c>
      <c r="AB195" s="5">
        <v>160.708135659395</v>
      </c>
      <c r="AC195" s="5">
        <v>287.51196226472803</v>
      </c>
      <c r="AD195" s="5">
        <v>1978.9776126705101</v>
      </c>
      <c r="AE195" s="5">
        <v>1969.0169531106999</v>
      </c>
      <c r="AF195" s="5">
        <v>1429.0060172907499</v>
      </c>
      <c r="AG195" s="5">
        <v>795.238282177423</v>
      </c>
      <c r="AH195" s="5">
        <v>819.45296175184205</v>
      </c>
      <c r="AI195" s="5">
        <v>1061.05224864309</v>
      </c>
      <c r="AJ195" s="5">
        <v>758.608052620335</v>
      </c>
      <c r="AK195" s="5">
        <v>593.41409709556103</v>
      </c>
      <c r="AL195" s="5">
        <v>227.548772089268</v>
      </c>
      <c r="AM195" s="5">
        <v>428.02451049705098</v>
      </c>
      <c r="AN195" s="5">
        <v>160.708135659395</v>
      </c>
      <c r="AO195" s="5">
        <v>2266.4895749352399</v>
      </c>
      <c r="AP195" s="5">
        <v>3398.02297040145</v>
      </c>
      <c r="AQ195" s="5">
        <v>1614.6912439292701</v>
      </c>
      <c r="AR195" s="5">
        <v>1819.66030126342</v>
      </c>
      <c r="AS195" s="5">
        <v>820.96286918482895</v>
      </c>
      <c r="AT195" s="5">
        <v>588.732646156447</v>
      </c>
      <c r="AU195" s="5">
        <f t="shared" si="30"/>
        <v>-1783.33172647218</v>
      </c>
      <c r="AV195" s="5">
        <f t="shared" si="30"/>
        <v>204.96905733414997</v>
      </c>
      <c r="AW195" s="5">
        <f t="shared" si="31"/>
        <v>-998.69743207859108</v>
      </c>
      <c r="AX195" s="5">
        <v>80.146900252974405</v>
      </c>
      <c r="AY195" s="5">
        <v>-300.02060291497702</v>
      </c>
      <c r="AZ195" s="5">
        <v>-113.873429536343</v>
      </c>
      <c r="BA195" s="5">
        <v>19.991087556222499</v>
      </c>
      <c r="BB195" s="5">
        <v>98.105933998317298</v>
      </c>
      <c r="BC195" s="5">
        <v>2.3487875455251102</v>
      </c>
      <c r="BD195" s="5">
        <v>138.795777801881</v>
      </c>
      <c r="BE195" s="5">
        <v>-263.77180828108499</v>
      </c>
      <c r="BF195" s="5">
        <v>86.303642737533394</v>
      </c>
      <c r="BG195" s="5">
        <v>-66.926577539644001</v>
      </c>
      <c r="BH195" s="5">
        <v>-117.64444318301901</v>
      </c>
      <c r="BI195" s="5">
        <v>-157.941523476165</v>
      </c>
      <c r="BJ195" s="5">
        <v>67.662165129056902</v>
      </c>
      <c r="BK195" s="5">
        <v>70.169147270742201</v>
      </c>
      <c r="BL195" s="6">
        <v>-7.52472126275799</v>
      </c>
      <c r="BM195" s="5" t="s">
        <v>344</v>
      </c>
      <c r="BN195" s="4" t="s">
        <v>344</v>
      </c>
      <c r="BO195" s="7">
        <v>387</v>
      </c>
      <c r="BP195" s="7">
        <v>177</v>
      </c>
      <c r="BQ195" s="4" t="s">
        <v>249</v>
      </c>
      <c r="BR195" s="5">
        <v>454.555855856883</v>
      </c>
      <c r="BS195" s="5">
        <v>344.20869035021298</v>
      </c>
      <c r="BT195" s="1">
        <v>0.75724179089354204</v>
      </c>
      <c r="BU195" s="5">
        <v>265.51354777922302</v>
      </c>
      <c r="BV195" s="1">
        <v>0.58411643884491105</v>
      </c>
      <c r="BW195" s="5">
        <v>74.877419354838693</v>
      </c>
      <c r="BX195" s="5">
        <v>340.68242632054</v>
      </c>
      <c r="BY195" s="5">
        <v>135.09292500005199</v>
      </c>
      <c r="BZ195" s="1">
        <v>0.396536230116392</v>
      </c>
      <c r="CA195" s="5">
        <v>60.175070382529803</v>
      </c>
      <c r="CB195" s="1">
        <v>0.17663097868720901</v>
      </c>
      <c r="CC195" s="5">
        <v>67.978494623655905</v>
      </c>
      <c r="CD195" s="5">
        <v>360.67351387676302</v>
      </c>
      <c r="CE195" s="5">
        <v>139.42578073803301</v>
      </c>
      <c r="CF195" s="1">
        <v>0.38657061129715498</v>
      </c>
      <c r="CG195" s="5">
        <v>47.047421356343499</v>
      </c>
      <c r="CH195" s="1">
        <v>0.13044323895771001</v>
      </c>
      <c r="CI195" s="5">
        <v>74.452150537634395</v>
      </c>
      <c r="CJ195" s="5">
        <v>458.77944787508</v>
      </c>
      <c r="CK195" s="5">
        <v>195.50806873379099</v>
      </c>
      <c r="CL195" s="1">
        <v>0.42614827154817497</v>
      </c>
      <c r="CM195" s="5">
        <v>112.86067261167599</v>
      </c>
      <c r="CN195" s="1">
        <v>0.24600202370531399</v>
      </c>
      <c r="CO195" s="5">
        <v>95.322350230414699</v>
      </c>
      <c r="CP195" s="5">
        <v>461.12823542060499</v>
      </c>
      <c r="CQ195" s="5">
        <v>208.312546861426</v>
      </c>
      <c r="CR195" s="1">
        <v>0.45174537332640102</v>
      </c>
      <c r="CS195" s="5">
        <v>120.318302819682</v>
      </c>
      <c r="CT195" s="1">
        <v>0.2609215692679</v>
      </c>
      <c r="CU195" s="5">
        <v>94.949462365591401</v>
      </c>
      <c r="CV195" s="5">
        <v>599.924013222486</v>
      </c>
      <c r="CW195" s="5">
        <v>350.95994401234299</v>
      </c>
      <c r="CX195" s="1">
        <v>0.58500732805670796</v>
      </c>
      <c r="CY195" s="5">
        <v>258.65637899299401</v>
      </c>
      <c r="CZ195" s="1">
        <v>0.431148567638798</v>
      </c>
      <c r="DA195" s="5">
        <v>96.232258064516103</v>
      </c>
      <c r="DB195" s="5">
        <v>336.15220494140101</v>
      </c>
      <c r="DC195" s="5">
        <v>120.809910359258</v>
      </c>
      <c r="DD195" s="1">
        <v>0.35939050401385397</v>
      </c>
      <c r="DE195" s="5">
        <v>42.023239237677302</v>
      </c>
      <c r="DF195" s="1">
        <v>0.12501253485754399</v>
      </c>
      <c r="DG195" s="5">
        <v>79.634946236559102</v>
      </c>
      <c r="DH195" s="5">
        <v>422.45584767893399</v>
      </c>
      <c r="DI195" s="5">
        <v>235.63071653152599</v>
      </c>
      <c r="DJ195" s="1">
        <v>0.55776412570954603</v>
      </c>
      <c r="DK195" s="5">
        <v>168.45563835722501</v>
      </c>
      <c r="DL195" s="1">
        <v>0.39875324080080299</v>
      </c>
      <c r="DM195" s="5">
        <v>67.397004608294907</v>
      </c>
      <c r="DN195" s="5">
        <v>355.74490196041103</v>
      </c>
      <c r="DO195" s="5">
        <v>184.05651200038901</v>
      </c>
      <c r="DP195" s="1">
        <v>0.51738341431206802</v>
      </c>
      <c r="DQ195" s="5">
        <v>122.34892518071899</v>
      </c>
      <c r="DR195" s="1">
        <v>0.343923200322725</v>
      </c>
      <c r="DS195" s="5">
        <v>55.989247311828002</v>
      </c>
      <c r="DT195" s="5">
        <v>237.93387232960799</v>
      </c>
      <c r="DU195" s="5">
        <v>80.032463343050395</v>
      </c>
      <c r="DV195" s="1">
        <v>0.33636431231691899</v>
      </c>
      <c r="DW195" s="5">
        <v>32.721349647948003</v>
      </c>
      <c r="DX195" s="1">
        <v>0.13752287275272601</v>
      </c>
      <c r="DY195" s="5">
        <v>49.854301075268801</v>
      </c>
      <c r="DZ195" s="5">
        <v>79.938471174299707</v>
      </c>
      <c r="EA195" s="5">
        <v>-59.3043044296803</v>
      </c>
      <c r="EB195" s="1">
        <v>-0.74187438862036503</v>
      </c>
      <c r="EC195" s="5">
        <v>-95.531434369155306</v>
      </c>
      <c r="ED195" s="1">
        <v>-1.19506206418254</v>
      </c>
      <c r="EE195" s="5">
        <v>40.145161290322598</v>
      </c>
      <c r="EF195" s="5">
        <v>147.590975788154</v>
      </c>
      <c r="EG195" s="5">
        <v>9.0861487624293993</v>
      </c>
      <c r="EH195" s="1">
        <v>6.1563037400547402E-2</v>
      </c>
      <c r="EI195" s="5">
        <v>-23.895383685201299</v>
      </c>
      <c r="EJ195" s="1">
        <v>-0.161902742072115</v>
      </c>
      <c r="EK195" s="5">
        <v>40.263824884792598</v>
      </c>
      <c r="EL195" s="5">
        <v>217.77686424889001</v>
      </c>
      <c r="EM195" s="5">
        <v>64.423307588103597</v>
      </c>
      <c r="EN195" s="1">
        <v>0.295822551262728</v>
      </c>
      <c r="EO195" s="5">
        <v>22.582151262686398</v>
      </c>
      <c r="EP195" s="1">
        <v>0.103693986689413</v>
      </c>
      <c r="EQ195" s="5">
        <v>44.203225806451599</v>
      </c>
      <c r="ER195" s="5">
        <v>210.24362879866601</v>
      </c>
      <c r="ES195" s="5">
        <v>56.425563109778402</v>
      </c>
      <c r="ET195" s="1">
        <v>0.26838179797501799</v>
      </c>
      <c r="EU195" s="5">
        <v>6.6972298936419401</v>
      </c>
      <c r="EV195" s="1">
        <v>3.1854615200041798E-2</v>
      </c>
      <c r="EW195" s="5">
        <v>47.078494623655899</v>
      </c>
      <c r="EX195" s="5">
        <v>160.697263325058</v>
      </c>
      <c r="EY195" s="5">
        <v>83.910805090534694</v>
      </c>
      <c r="EZ195" s="1">
        <v>0.52216698252539595</v>
      </c>
      <c r="FA195" s="5">
        <v>60.264386149850701</v>
      </c>
      <c r="FB195" s="1">
        <v>0.37501812353797198</v>
      </c>
      <c r="FC195" s="5">
        <v>30.7118279569892</v>
      </c>
      <c r="FD195" s="4">
        <v>795.238282177423</v>
      </c>
      <c r="FE195" s="4">
        <v>479.30161535026502</v>
      </c>
      <c r="FF195" s="1">
        <v>0.602714464446934</v>
      </c>
      <c r="FG195" s="4">
        <v>325.68861816175303</v>
      </c>
      <c r="FH195" s="1">
        <v>0.409548465486336</v>
      </c>
      <c r="FI195" s="4">
        <v>142.85591397849501</v>
      </c>
      <c r="FJ195" s="4">
        <v>819.45296175184205</v>
      </c>
      <c r="FK195" s="4">
        <v>334.93384947182398</v>
      </c>
      <c r="FL195" s="1">
        <v>0.40872858492792102</v>
      </c>
      <c r="FM195" s="4">
        <v>159.90809396802001</v>
      </c>
      <c r="FN195" s="1">
        <v>0.195140052488388</v>
      </c>
      <c r="FO195" s="4">
        <v>169.77450076804899</v>
      </c>
      <c r="FP195" s="4">
        <v>1061.05224864309</v>
      </c>
      <c r="FQ195" s="4">
        <v>559.27249087376902</v>
      </c>
      <c r="FR195" s="1">
        <v>0.52709231952430802</v>
      </c>
      <c r="FS195" s="4">
        <v>378.97468181267601</v>
      </c>
      <c r="FT195" s="1">
        <v>0.35716872783345199</v>
      </c>
      <c r="FU195" s="4">
        <v>191.18172043010799</v>
      </c>
      <c r="FV195" s="4">
        <v>758.608052620335</v>
      </c>
      <c r="FW195" s="4">
        <v>356.44062689078402</v>
      </c>
      <c r="FX195" s="1">
        <v>0.46986138053714299</v>
      </c>
      <c r="FY195" s="4">
        <v>210.478877594903</v>
      </c>
      <c r="FZ195" s="1">
        <v>0.27745405136141199</v>
      </c>
      <c r="GA195" s="4">
        <v>147.03195084485401</v>
      </c>
      <c r="GB195" s="4">
        <v>593.67877429001999</v>
      </c>
      <c r="GC195" s="4">
        <v>264.08897534343998</v>
      </c>
      <c r="GD195" s="1">
        <v>0.44483479413469601</v>
      </c>
      <c r="GE195" s="4">
        <v>155.07027482866701</v>
      </c>
      <c r="GF195" s="1">
        <v>0.26120232277819799</v>
      </c>
      <c r="GG195" s="4">
        <v>105.843548387097</v>
      </c>
      <c r="GH195" s="4">
        <v>227.52944696245299</v>
      </c>
      <c r="GI195" s="4">
        <v>-50.218155667250898</v>
      </c>
      <c r="GJ195" s="1">
        <v>-0.22071057763146501</v>
      </c>
      <c r="GK195" s="4">
        <v>-119.426818054357</v>
      </c>
      <c r="GL195" s="1">
        <v>-0.52488510673549904</v>
      </c>
      <c r="GM195" s="4">
        <v>80.408986175115203</v>
      </c>
      <c r="GN195" s="4">
        <v>428.02049304755701</v>
      </c>
      <c r="GO195" s="4">
        <v>120.84887069788201</v>
      </c>
      <c r="GP195" s="1">
        <v>0.28234365564467201</v>
      </c>
      <c r="GQ195" s="4">
        <v>29.279381156328402</v>
      </c>
      <c r="GR195" s="1">
        <v>6.8406493688785097E-2</v>
      </c>
      <c r="GS195" s="4">
        <v>91.281720430107498</v>
      </c>
      <c r="GT195" s="4">
        <v>160.697263325058</v>
      </c>
      <c r="GU195" s="4">
        <v>83.910805090534694</v>
      </c>
      <c r="GV195" s="1">
        <v>0.52216698252539595</v>
      </c>
      <c r="GW195" s="4">
        <v>60.264386149850701</v>
      </c>
      <c r="GX195" s="1">
        <v>0.37501812353797198</v>
      </c>
      <c r="GY195" s="4">
        <v>30.7118279569892</v>
      </c>
    </row>
    <row r="196" spans="1:207" s="8" customFormat="1" x14ac:dyDescent="0.25">
      <c r="A196" s="4" t="s">
        <v>220</v>
      </c>
      <c r="B196" s="4" t="s">
        <v>583</v>
      </c>
      <c r="C196" s="4" t="s">
        <v>584</v>
      </c>
      <c r="D196" s="30" t="s">
        <v>239</v>
      </c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>
        <v>-1.5598317828446899E-3</v>
      </c>
      <c r="W196" s="5">
        <v>206.08432217147799</v>
      </c>
      <c r="X196" s="5">
        <v>213.08590672576801</v>
      </c>
      <c r="Y196" s="5">
        <v>400.78197971228099</v>
      </c>
      <c r="Z196" s="5">
        <v>470.49054311796499</v>
      </c>
      <c r="AA196" s="5">
        <v>-366.16456231650898</v>
      </c>
      <c r="AB196" s="5">
        <v>162.78335490423299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206.08276233969499</v>
      </c>
      <c r="AL196" s="5">
        <v>613.86788643804903</v>
      </c>
      <c r="AM196" s="5">
        <v>104.325980801456</v>
      </c>
      <c r="AN196" s="5">
        <v>162.78335490423299</v>
      </c>
      <c r="AO196" s="5"/>
      <c r="AP196" s="5"/>
      <c r="AQ196" s="5"/>
      <c r="AR196" s="5"/>
      <c r="AS196" s="5">
        <v>819.95064877774496</v>
      </c>
      <c r="AT196" s="5">
        <v>267.10933570568898</v>
      </c>
      <c r="AU196" s="5">
        <f t="shared" si="30"/>
        <v>0</v>
      </c>
      <c r="AV196" s="5">
        <f t="shared" si="30"/>
        <v>0</v>
      </c>
      <c r="AW196" s="5">
        <f t="shared" si="31"/>
        <v>819.95064877774496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-1.5598317828446899E-3</v>
      </c>
      <c r="BH196" s="5">
        <v>206.08588200326099</v>
      </c>
      <c r="BI196" s="5">
        <v>7.0015845542897601</v>
      </c>
      <c r="BJ196" s="5">
        <v>187.696072986513</v>
      </c>
      <c r="BK196" s="5">
        <v>69.708563405683705</v>
      </c>
      <c r="BL196" s="6">
        <v>-836.65510543447397</v>
      </c>
      <c r="BM196" s="5" t="s">
        <v>344</v>
      </c>
      <c r="BN196" s="4" t="s">
        <v>224</v>
      </c>
      <c r="BO196" s="7">
        <v>414</v>
      </c>
      <c r="BP196" s="7">
        <v>178</v>
      </c>
      <c r="BQ196" s="4" t="s">
        <v>249</v>
      </c>
      <c r="BR196" s="5"/>
      <c r="BS196" s="5"/>
      <c r="BT196" s="1"/>
      <c r="BU196" s="5"/>
      <c r="BV196" s="1"/>
      <c r="BW196" s="5"/>
      <c r="BX196" s="5"/>
      <c r="BY196" s="5"/>
      <c r="BZ196" s="1"/>
      <c r="CA196" s="5"/>
      <c r="CB196" s="1"/>
      <c r="CC196" s="5"/>
      <c r="CD196" s="5"/>
      <c r="CE196" s="5"/>
      <c r="CF196" s="1"/>
      <c r="CG196" s="5"/>
      <c r="CH196" s="1"/>
      <c r="CI196" s="5"/>
      <c r="CJ196" s="5"/>
      <c r="CK196" s="5"/>
      <c r="CL196" s="1"/>
      <c r="CM196" s="5"/>
      <c r="CN196" s="1"/>
      <c r="CO196" s="5"/>
      <c r="CP196" s="5"/>
      <c r="CQ196" s="5"/>
      <c r="CR196" s="1"/>
      <c r="CS196" s="5"/>
      <c r="CT196" s="1"/>
      <c r="CU196" s="5"/>
      <c r="CV196" s="5"/>
      <c r="CW196" s="5"/>
      <c r="CX196" s="1"/>
      <c r="CY196" s="5"/>
      <c r="CZ196" s="1"/>
      <c r="DA196" s="5"/>
      <c r="DB196" s="5"/>
      <c r="DC196" s="5"/>
      <c r="DD196" s="1"/>
      <c r="DE196" s="5"/>
      <c r="DF196" s="1"/>
      <c r="DG196" s="5"/>
      <c r="DH196" s="5"/>
      <c r="DI196" s="5"/>
      <c r="DJ196" s="1"/>
      <c r="DK196" s="5"/>
      <c r="DL196" s="1"/>
      <c r="DM196" s="5"/>
      <c r="DN196" s="5">
        <v>-1.5598317828446899E-3</v>
      </c>
      <c r="DO196" s="5">
        <v>-41.5717260099401</v>
      </c>
      <c r="DP196" s="1">
        <v>26651.416176509199</v>
      </c>
      <c r="DQ196" s="5">
        <v>-47.094171275646701</v>
      </c>
      <c r="DR196" s="1">
        <v>-30191.826960827999</v>
      </c>
      <c r="DS196" s="5">
        <v>5.7</v>
      </c>
      <c r="DT196" s="5">
        <v>206.08432217147799</v>
      </c>
      <c r="DU196" s="5">
        <v>23.974528447946899</v>
      </c>
      <c r="DV196" s="1">
        <v>0.11633358712264499</v>
      </c>
      <c r="DW196" s="5">
        <v>-11.44305347573</v>
      </c>
      <c r="DX196" s="1">
        <v>-5.5526074740457398E-2</v>
      </c>
      <c r="DY196" s="5">
        <v>34.520430107526899</v>
      </c>
      <c r="DZ196" s="5">
        <v>213.08579328532801</v>
      </c>
      <c r="EA196" s="5">
        <v>26.263993713794498</v>
      </c>
      <c r="EB196" s="1">
        <v>0.123255489297807</v>
      </c>
      <c r="EC196" s="5">
        <v>-48.616315015240701</v>
      </c>
      <c r="ED196" s="1">
        <v>-0.22815371342068799</v>
      </c>
      <c r="EE196" s="5">
        <v>76.648172043010703</v>
      </c>
      <c r="EF196" s="5">
        <v>400.78175321616902</v>
      </c>
      <c r="EG196" s="5">
        <v>20.189273352173998</v>
      </c>
      <c r="EH196" s="1">
        <v>5.0374731858824198E-2</v>
      </c>
      <c r="EI196" s="5">
        <v>-101.75738229598301</v>
      </c>
      <c r="EJ196" s="1">
        <v>-0.25389724327369401</v>
      </c>
      <c r="EK196" s="5">
        <v>120.32764976958499</v>
      </c>
      <c r="EL196" s="5">
        <v>473.92344850099897</v>
      </c>
      <c r="EM196" s="5">
        <v>38.472682954511598</v>
      </c>
      <c r="EN196" s="1">
        <v>8.1179108305780498E-2</v>
      </c>
      <c r="EO196" s="5">
        <v>-81.469441791480705</v>
      </c>
      <c r="EP196" s="1">
        <v>-0.171904222188552</v>
      </c>
      <c r="EQ196" s="5">
        <v>118.647311827957</v>
      </c>
      <c r="ER196" s="5">
        <v>-366.21777617717902</v>
      </c>
      <c r="ES196" s="5">
        <v>-792.760563379872</v>
      </c>
      <c r="ET196" s="1">
        <v>2.1647244206854901</v>
      </c>
      <c r="EU196" s="5">
        <v>-903.75823170736999</v>
      </c>
      <c r="EV196" s="1">
        <v>-2.4678163936808</v>
      </c>
      <c r="EW196" s="5">
        <v>111.29516129032299</v>
      </c>
      <c r="EX196" s="5">
        <v>162.926002253821</v>
      </c>
      <c r="EY196" s="5">
        <v>-152.96311768335599</v>
      </c>
      <c r="EZ196" s="1">
        <v>-0.93885024837874198</v>
      </c>
      <c r="FA196" s="5">
        <v>-223.30020730727</v>
      </c>
      <c r="FB196" s="1">
        <v>-1.37056212156604</v>
      </c>
      <c r="FC196" s="5">
        <v>72.169139784946196</v>
      </c>
      <c r="FD196" s="4">
        <v>0</v>
      </c>
      <c r="FE196" s="4">
        <v>0</v>
      </c>
      <c r="FF196" s="1"/>
      <c r="FG196" s="4">
        <v>0</v>
      </c>
      <c r="FH196" s="1"/>
      <c r="FI196" s="4">
        <v>0</v>
      </c>
      <c r="FJ196" s="4">
        <v>0</v>
      </c>
      <c r="FK196" s="4">
        <v>0</v>
      </c>
      <c r="FL196" s="1"/>
      <c r="FM196" s="4">
        <v>0</v>
      </c>
      <c r="FN196" s="1"/>
      <c r="FO196" s="4">
        <v>0</v>
      </c>
      <c r="FP196" s="4">
        <v>0</v>
      </c>
      <c r="FQ196" s="4">
        <v>0</v>
      </c>
      <c r="FR196" s="1"/>
      <c r="FS196" s="4">
        <v>0</v>
      </c>
      <c r="FT196" s="1"/>
      <c r="FU196" s="4">
        <v>0</v>
      </c>
      <c r="FV196" s="4">
        <v>0</v>
      </c>
      <c r="FW196" s="4">
        <v>0</v>
      </c>
      <c r="FX196" s="1"/>
      <c r="FY196" s="4">
        <v>0</v>
      </c>
      <c r="FZ196" s="1"/>
      <c r="GA196" s="4">
        <v>0</v>
      </c>
      <c r="GB196" s="4">
        <v>206.08276233969499</v>
      </c>
      <c r="GC196" s="4">
        <v>-17.597197561993202</v>
      </c>
      <c r="GD196" s="1">
        <v>-8.5388983349257097E-2</v>
      </c>
      <c r="GE196" s="4">
        <v>-58.537224751376698</v>
      </c>
      <c r="GF196" s="1">
        <v>-0.28404716671493002</v>
      </c>
      <c r="GG196" s="4">
        <v>40.220430107526902</v>
      </c>
      <c r="GH196" s="4">
        <v>613.86754650149703</v>
      </c>
      <c r="GI196" s="4">
        <v>46.453267065968497</v>
      </c>
      <c r="GJ196" s="1">
        <v>7.5673111130749801E-2</v>
      </c>
      <c r="GK196" s="4">
        <v>-150.37369731122399</v>
      </c>
      <c r="GL196" s="1">
        <v>-0.244961145394021</v>
      </c>
      <c r="GM196" s="4">
        <v>196.975821812596</v>
      </c>
      <c r="GN196" s="4">
        <v>107.70567232382</v>
      </c>
      <c r="GO196" s="4">
        <v>-754.28788042535996</v>
      </c>
      <c r="GP196" s="1">
        <v>-7.0032326445869604</v>
      </c>
      <c r="GQ196" s="4">
        <v>-985.227673498851</v>
      </c>
      <c r="GR196" s="1">
        <v>-9.1474074878502307</v>
      </c>
      <c r="GS196" s="4">
        <v>229.94247311827999</v>
      </c>
      <c r="GT196" s="4">
        <v>162.926002253821</v>
      </c>
      <c r="GU196" s="4">
        <v>-152.96311768335599</v>
      </c>
      <c r="GV196" s="1">
        <v>-0.93885024837874198</v>
      </c>
      <c r="GW196" s="4">
        <v>-223.30020730727</v>
      </c>
      <c r="GX196" s="1">
        <v>-1.37056212156604</v>
      </c>
      <c r="GY196" s="4">
        <v>72.169139784946196</v>
      </c>
    </row>
    <row r="197" spans="1:207" s="8" customFormat="1" x14ac:dyDescent="0.25">
      <c r="A197" s="4" t="s">
        <v>220</v>
      </c>
      <c r="B197" s="4" t="s">
        <v>585</v>
      </c>
      <c r="C197" s="4" t="s">
        <v>586</v>
      </c>
      <c r="D197" s="30" t="s">
        <v>264</v>
      </c>
      <c r="E197" s="4"/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569.95412705641399</v>
      </c>
      <c r="P197" s="5">
        <v>1042.1302779282601</v>
      </c>
      <c r="Q197" s="5">
        <v>1036.4330263326499</v>
      </c>
      <c r="R197" s="5">
        <v>806.30607751283299</v>
      </c>
      <c r="S197" s="5">
        <v>310.54746875816301</v>
      </c>
      <c r="T197" s="5">
        <v>1003.79292979693</v>
      </c>
      <c r="U197" s="5">
        <v>701.792820864855</v>
      </c>
      <c r="V197" s="5">
        <v>375.13006313641301</v>
      </c>
      <c r="W197" s="5">
        <v>403.83687322530398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569.95412705641399</v>
      </c>
      <c r="AH197" s="5">
        <v>2078.5633042609102</v>
      </c>
      <c r="AI197" s="5">
        <v>1116.8535462709999</v>
      </c>
      <c r="AJ197" s="5">
        <v>1705.5857506617899</v>
      </c>
      <c r="AK197" s="5">
        <v>778.96693636171597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2648.5174313173202</v>
      </c>
      <c r="AR197" s="5">
        <v>2822.4392969327901</v>
      </c>
      <c r="AS197" s="5">
        <v>778.96693636171597</v>
      </c>
      <c r="AT197" s="5">
        <v>0</v>
      </c>
      <c r="AU197" s="5">
        <f t="shared" si="30"/>
        <v>2648.5174313173202</v>
      </c>
      <c r="AV197" s="5">
        <f t="shared" si="30"/>
        <v>173.92186561546987</v>
      </c>
      <c r="AW197" s="5">
        <f t="shared" si="31"/>
        <v>-2043.4723605710742</v>
      </c>
      <c r="AX197" s="5">
        <v>0</v>
      </c>
      <c r="AY197" s="5">
        <v>0</v>
      </c>
      <c r="AZ197" s="5">
        <v>569.95412705641399</v>
      </c>
      <c r="BA197" s="5">
        <v>472.17615087184703</v>
      </c>
      <c r="BB197" s="5">
        <v>-5.6972515956126699</v>
      </c>
      <c r="BC197" s="5">
        <v>-230.12694881981599</v>
      </c>
      <c r="BD197" s="5">
        <v>-495.75860875466901</v>
      </c>
      <c r="BE197" s="5">
        <v>693.24546103877105</v>
      </c>
      <c r="BF197" s="5">
        <v>-302.000108932079</v>
      </c>
      <c r="BG197" s="5">
        <v>-326.66275772844301</v>
      </c>
      <c r="BH197" s="5">
        <v>28.7068100888911</v>
      </c>
      <c r="BI197" s="5">
        <v>-403.83687322530398</v>
      </c>
      <c r="BJ197" s="5">
        <v>0</v>
      </c>
      <c r="BK197" s="5">
        <v>0</v>
      </c>
      <c r="BL197" s="6">
        <v>0</v>
      </c>
      <c r="BM197" s="5" t="s">
        <v>344</v>
      </c>
      <c r="BN197" s="4" t="s">
        <v>314</v>
      </c>
      <c r="BO197" s="7">
        <v>407</v>
      </c>
      <c r="BP197" s="7">
        <v>179</v>
      </c>
      <c r="BQ197" s="4" t="s">
        <v>249</v>
      </c>
      <c r="BR197" s="5">
        <v>0</v>
      </c>
      <c r="BS197" s="5">
        <v>0</v>
      </c>
      <c r="BT197" s="1"/>
      <c r="BU197" s="5">
        <v>-1.58836541455569E-2</v>
      </c>
      <c r="BV197" s="1"/>
      <c r="BW197" s="5">
        <v>0</v>
      </c>
      <c r="BX197" s="5">
        <v>569.95412705641399</v>
      </c>
      <c r="BY197" s="5">
        <v>387.08050187319901</v>
      </c>
      <c r="BZ197" s="1">
        <v>0.67914325644471696</v>
      </c>
      <c r="CA197" s="5">
        <v>276.22085366059503</v>
      </c>
      <c r="CB197" s="1">
        <v>0.48463699190523601</v>
      </c>
      <c r="CC197" s="5">
        <v>106.729032258065</v>
      </c>
      <c r="CD197" s="5">
        <v>1042.1302779282601</v>
      </c>
      <c r="CE197" s="5">
        <v>589.58781541444</v>
      </c>
      <c r="CF197" s="1">
        <v>0.56575250513451303</v>
      </c>
      <c r="CG197" s="5">
        <v>347.58238261853398</v>
      </c>
      <c r="CH197" s="1">
        <v>0.33353064389370102</v>
      </c>
      <c r="CI197" s="5">
        <v>259.96451612903201</v>
      </c>
      <c r="CJ197" s="5">
        <v>1036.4330263326499</v>
      </c>
      <c r="CK197" s="5">
        <v>505.24652667070899</v>
      </c>
      <c r="CL197" s="1">
        <v>0.487485938631743</v>
      </c>
      <c r="CM197" s="5">
        <v>204.275729318923</v>
      </c>
      <c r="CN197" s="1">
        <v>0.19709496332989199</v>
      </c>
      <c r="CO197" s="5">
        <v>321.30552995391702</v>
      </c>
      <c r="CP197" s="5">
        <v>806.30607751283299</v>
      </c>
      <c r="CQ197" s="5">
        <v>157.535380287001</v>
      </c>
      <c r="CR197" s="1">
        <v>0.195379130432629</v>
      </c>
      <c r="CS197" s="5">
        <v>-138.466097294473</v>
      </c>
      <c r="CT197" s="1">
        <v>-0.17172895151874801</v>
      </c>
      <c r="CU197" s="5">
        <v>332.79946236559101</v>
      </c>
      <c r="CV197" s="5">
        <v>310.54746875816301</v>
      </c>
      <c r="CW197" s="5">
        <v>-365.12362588314699</v>
      </c>
      <c r="CX197" s="1">
        <v>-1.17574175485386</v>
      </c>
      <c r="CY197" s="5">
        <v>-641.95423999772902</v>
      </c>
      <c r="CZ197" s="1">
        <v>-2.0671694493753798</v>
      </c>
      <c r="DA197" s="5">
        <v>311.39784946236603</v>
      </c>
      <c r="DB197" s="5">
        <v>1003.79292979693</v>
      </c>
      <c r="DC197" s="5">
        <v>219.51911247736999</v>
      </c>
      <c r="DD197" s="1">
        <v>0.21868963803299399</v>
      </c>
      <c r="DE197" s="5">
        <v>-68.205444387169607</v>
      </c>
      <c r="DF197" s="1">
        <v>-6.7947723442291497E-2</v>
      </c>
      <c r="DG197" s="5">
        <v>309.36344086021501</v>
      </c>
      <c r="DH197" s="5">
        <v>701.792820864855</v>
      </c>
      <c r="DI197" s="5">
        <v>177.37143256437301</v>
      </c>
      <c r="DJ197" s="1">
        <v>0.25274044887747499</v>
      </c>
      <c r="DK197" s="5">
        <v>-26.863978527464401</v>
      </c>
      <c r="DL197" s="1">
        <v>-3.8279072867058499E-2</v>
      </c>
      <c r="DM197" s="5">
        <v>222.84677419354799</v>
      </c>
      <c r="DN197" s="5">
        <v>375.511823022974</v>
      </c>
      <c r="DO197" s="5">
        <v>171.91741687751599</v>
      </c>
      <c r="DP197" s="1">
        <v>0.45782158200381901</v>
      </c>
      <c r="DQ197" s="5">
        <v>45.096163931806601</v>
      </c>
      <c r="DR197" s="1">
        <v>0.12009252749692401</v>
      </c>
      <c r="DS197" s="5">
        <v>124.704301075269</v>
      </c>
      <c r="DT197" s="5">
        <v>403.94374427008898</v>
      </c>
      <c r="DU197" s="5">
        <v>416.39904052966801</v>
      </c>
      <c r="DV197" s="1">
        <v>1.03083423480684</v>
      </c>
      <c r="DW197" s="5">
        <v>390.34941150039998</v>
      </c>
      <c r="DX197" s="1">
        <v>0.96634597524402099</v>
      </c>
      <c r="DY197" s="5">
        <v>24.7741935483871</v>
      </c>
      <c r="DZ197" s="5">
        <v>0</v>
      </c>
      <c r="EA197" s="5">
        <v>-0.63957725947521904</v>
      </c>
      <c r="EB197" s="1"/>
      <c r="EC197" s="5">
        <v>-0.65283281414176297</v>
      </c>
      <c r="ED197" s="1"/>
      <c r="EE197" s="5">
        <v>0</v>
      </c>
      <c r="EF197" s="5">
        <v>0</v>
      </c>
      <c r="EG197" s="5">
        <v>1.8225832698972</v>
      </c>
      <c r="EH197" s="1"/>
      <c r="EI197" s="5">
        <v>1.82812911313108</v>
      </c>
      <c r="EJ197" s="1"/>
      <c r="EK197" s="5">
        <v>0</v>
      </c>
      <c r="EL197" s="5">
        <v>0</v>
      </c>
      <c r="EM197" s="5">
        <v>0</v>
      </c>
      <c r="EN197" s="1"/>
      <c r="EO197" s="5">
        <v>0.15765268371875299</v>
      </c>
      <c r="EP197" s="1"/>
      <c r="EQ197" s="5">
        <v>0</v>
      </c>
      <c r="ER197" s="5">
        <v>0</v>
      </c>
      <c r="ES197" s="5">
        <v>0</v>
      </c>
      <c r="ET197" s="1"/>
      <c r="EU197" s="5">
        <v>9.14842260082427E-5</v>
      </c>
      <c r="EV197" s="1"/>
      <c r="EW197" s="5">
        <v>0</v>
      </c>
      <c r="EX197" s="5">
        <v>0</v>
      </c>
      <c r="EY197" s="5">
        <v>0</v>
      </c>
      <c r="EZ197" s="1"/>
      <c r="FA197" s="5">
        <v>-1.5378971794575099E-3</v>
      </c>
      <c r="FB197" s="1"/>
      <c r="FC197" s="5">
        <v>0</v>
      </c>
      <c r="FD197" s="4">
        <v>569.95412705641399</v>
      </c>
      <c r="FE197" s="4">
        <v>387.08050187319901</v>
      </c>
      <c r="FF197" s="1">
        <v>0.67914325644471696</v>
      </c>
      <c r="FG197" s="4">
        <v>276.204970006449</v>
      </c>
      <c r="FH197" s="1">
        <v>0.48460912360252201</v>
      </c>
      <c r="FI197" s="4">
        <v>106.729032258065</v>
      </c>
      <c r="FJ197" s="4">
        <v>2078.5633042609102</v>
      </c>
      <c r="FK197" s="4">
        <v>1094.83434208515</v>
      </c>
      <c r="FL197" s="1">
        <v>0.52672648451014903</v>
      </c>
      <c r="FM197" s="4">
        <v>551.85811193745701</v>
      </c>
      <c r="FN197" s="1">
        <v>0.26549978574440602</v>
      </c>
      <c r="FO197" s="4">
        <v>581.27004608294897</v>
      </c>
      <c r="FP197" s="4">
        <v>1116.8535462709999</v>
      </c>
      <c r="FQ197" s="4">
        <v>-207.58824559614601</v>
      </c>
      <c r="FR197" s="1">
        <v>-0.18586881537803401</v>
      </c>
      <c r="FS197" s="4">
        <v>-780.42033729220202</v>
      </c>
      <c r="FT197" s="1">
        <v>-0.69876694209183199</v>
      </c>
      <c r="FU197" s="4">
        <v>644.19731182795704</v>
      </c>
      <c r="FV197" s="4">
        <v>1705.5857506617899</v>
      </c>
      <c r="FW197" s="4">
        <v>396.890545041743</v>
      </c>
      <c r="FX197" s="1">
        <v>0.23270043437437499</v>
      </c>
      <c r="FY197" s="4">
        <v>-95.069422914634004</v>
      </c>
      <c r="FZ197" s="1">
        <v>-5.5740042901827602E-2</v>
      </c>
      <c r="GA197" s="4">
        <v>532.21021505376302</v>
      </c>
      <c r="GB197" s="4">
        <v>779.45556729306304</v>
      </c>
      <c r="GC197" s="4">
        <v>588.31645740718398</v>
      </c>
      <c r="GD197" s="1">
        <v>0.75477869694397404</v>
      </c>
      <c r="GE197" s="4">
        <v>435.44557543220702</v>
      </c>
      <c r="GF197" s="1">
        <v>0.55865349316119095</v>
      </c>
      <c r="GG197" s="4">
        <v>149.47849462365599</v>
      </c>
      <c r="GH197" s="4">
        <v>0</v>
      </c>
      <c r="GI197" s="4">
        <v>1.1830060104219799</v>
      </c>
      <c r="GJ197" s="1"/>
      <c r="GK197" s="4">
        <v>1.1752962989893101</v>
      </c>
      <c r="GL197" s="1"/>
      <c r="GM197" s="4">
        <v>0</v>
      </c>
      <c r="GN197" s="4">
        <v>0</v>
      </c>
      <c r="GO197" s="4">
        <v>0</v>
      </c>
      <c r="GP197" s="1"/>
      <c r="GQ197" s="4">
        <v>0.15774416794476101</v>
      </c>
      <c r="GR197" s="1"/>
      <c r="GS197" s="4">
        <v>0</v>
      </c>
      <c r="GT197" s="4">
        <v>0</v>
      </c>
      <c r="GU197" s="4">
        <v>0</v>
      </c>
      <c r="GV197" s="1"/>
      <c r="GW197" s="4">
        <v>-1.5378971794575099E-3</v>
      </c>
      <c r="GX197" s="1"/>
      <c r="GY197" s="4">
        <v>0</v>
      </c>
    </row>
    <row r="198" spans="1:207" s="8" customFormat="1" x14ac:dyDescent="0.25">
      <c r="A198" s="4" t="s">
        <v>220</v>
      </c>
      <c r="B198" s="4" t="s">
        <v>587</v>
      </c>
      <c r="C198" s="4" t="s">
        <v>588</v>
      </c>
      <c r="D198" s="30" t="s">
        <v>232</v>
      </c>
      <c r="E198" s="4"/>
      <c r="F198" s="5"/>
      <c r="G198" s="5"/>
      <c r="H198" s="5"/>
      <c r="I198" s="5"/>
      <c r="J198" s="5"/>
      <c r="K198" s="5"/>
      <c r="L198" s="5">
        <v>35.416522049812201</v>
      </c>
      <c r="M198" s="5">
        <v>213.86243947830701</v>
      </c>
      <c r="N198" s="5">
        <v>87.732601157827006</v>
      </c>
      <c r="O198" s="5">
        <v>2.7438426960401601</v>
      </c>
      <c r="P198" s="5">
        <v>20.7862345348187</v>
      </c>
      <c r="Q198" s="5">
        <v>8.1944297710930203E-2</v>
      </c>
      <c r="R198" s="5">
        <v>436.77855142153197</v>
      </c>
      <c r="S198" s="5">
        <v>941.02579210499403</v>
      </c>
      <c r="T198" s="5">
        <v>1083.0792439473901</v>
      </c>
      <c r="U198" s="5">
        <v>199.26384800833301</v>
      </c>
      <c r="V198" s="5">
        <v>0.13144529889322401</v>
      </c>
      <c r="W198" s="5">
        <v>501.16980908214703</v>
      </c>
      <c r="X198" s="5">
        <v>599.97122112848604</v>
      </c>
      <c r="Y198" s="5">
        <v>-328.94891518377602</v>
      </c>
      <c r="Z198" s="5">
        <v>155.12070298228301</v>
      </c>
      <c r="AA198" s="5">
        <v>275.99652384197799</v>
      </c>
      <c r="AB198" s="5">
        <v>162.935070161109</v>
      </c>
      <c r="AC198" s="5">
        <v>0</v>
      </c>
      <c r="AD198" s="5">
        <v>0</v>
      </c>
      <c r="AE198" s="5">
        <v>0</v>
      </c>
      <c r="AF198" s="5">
        <v>249.278961528119</v>
      </c>
      <c r="AG198" s="5">
        <v>90.476443853867195</v>
      </c>
      <c r="AH198" s="5">
        <v>20.868178832529601</v>
      </c>
      <c r="AI198" s="5">
        <v>1377.8043435265299</v>
      </c>
      <c r="AJ198" s="5">
        <v>1282.34309195572</v>
      </c>
      <c r="AK198" s="5">
        <v>501.30125438104</v>
      </c>
      <c r="AL198" s="5">
        <v>271.02230594471001</v>
      </c>
      <c r="AM198" s="5">
        <v>431.11722682426102</v>
      </c>
      <c r="AN198" s="5">
        <v>162.935070161109</v>
      </c>
      <c r="AO198" s="5"/>
      <c r="AP198" s="5">
        <v>249.278961528119</v>
      </c>
      <c r="AQ198" s="5">
        <v>111.344622686397</v>
      </c>
      <c r="AR198" s="5">
        <v>2660.1474354822499</v>
      </c>
      <c r="AS198" s="5">
        <v>772.32356032575001</v>
      </c>
      <c r="AT198" s="5">
        <v>594.05229698537005</v>
      </c>
      <c r="AU198" s="5">
        <f t="shared" si="30"/>
        <v>-137.934338841722</v>
      </c>
      <c r="AV198" s="5">
        <f t="shared" si="30"/>
        <v>2548.8028127958528</v>
      </c>
      <c r="AW198" s="5">
        <f t="shared" si="31"/>
        <v>-1887.8238751565</v>
      </c>
      <c r="AX198" s="5">
        <v>178.44591742849499</v>
      </c>
      <c r="AY198" s="5">
        <v>-126.12983832048</v>
      </c>
      <c r="AZ198" s="5">
        <v>-84.988758461786801</v>
      </c>
      <c r="BA198" s="5">
        <v>18.042391838778499</v>
      </c>
      <c r="BB198" s="5">
        <v>-20.704290237107799</v>
      </c>
      <c r="BC198" s="5">
        <v>436.69660712382102</v>
      </c>
      <c r="BD198" s="5">
        <v>504.247240683462</v>
      </c>
      <c r="BE198" s="5">
        <v>142.05345184239599</v>
      </c>
      <c r="BF198" s="5">
        <v>-883.815395939057</v>
      </c>
      <c r="BG198" s="5">
        <v>-199.13240270943899</v>
      </c>
      <c r="BH198" s="5">
        <v>501.03836378325298</v>
      </c>
      <c r="BI198" s="5">
        <v>98.801412046339294</v>
      </c>
      <c r="BJ198" s="5">
        <v>-928.920136312262</v>
      </c>
      <c r="BK198" s="5">
        <v>484.06961816606002</v>
      </c>
      <c r="BL198" s="6">
        <v>120.875820859694</v>
      </c>
      <c r="BM198" s="5" t="s">
        <v>344</v>
      </c>
      <c r="BN198" s="4" t="s">
        <v>344</v>
      </c>
      <c r="BO198" s="7">
        <v>408</v>
      </c>
      <c r="BP198" s="7">
        <v>180</v>
      </c>
      <c r="BQ198" s="4" t="s">
        <v>249</v>
      </c>
      <c r="BR198" s="5">
        <v>88.216542757512002</v>
      </c>
      <c r="BS198" s="5">
        <v>28.361625067886798</v>
      </c>
      <c r="BT198" s="1">
        <v>0.32150007449109302</v>
      </c>
      <c r="BU198" s="5">
        <v>16.6982820526529</v>
      </c>
      <c r="BV198" s="1">
        <v>0.18928742309197999</v>
      </c>
      <c r="BW198" s="5">
        <v>10.65</v>
      </c>
      <c r="BX198" s="5">
        <v>2.9604029710217601</v>
      </c>
      <c r="BY198" s="5">
        <v>2.7852535447317601</v>
      </c>
      <c r="BZ198" s="1">
        <v>0.94083595104975004</v>
      </c>
      <c r="CA198" s="5">
        <v>2.42214526469543</v>
      </c>
      <c r="CB198" s="1">
        <v>0.81818093293544003</v>
      </c>
      <c r="CC198" s="5">
        <v>0</v>
      </c>
      <c r="CD198" s="5">
        <v>22.997326834584999</v>
      </c>
      <c r="CE198" s="5">
        <v>3.9551245823490002</v>
      </c>
      <c r="CF198" s="1">
        <v>0.17198192689078101</v>
      </c>
      <c r="CG198" s="5">
        <v>-7.6614369403213196</v>
      </c>
      <c r="CH198" s="1">
        <v>-0.33314467352785998</v>
      </c>
      <c r="CI198" s="5">
        <v>9.3844086021505397</v>
      </c>
      <c r="CJ198" s="5">
        <v>8.2021084765374994E-2</v>
      </c>
      <c r="CK198" s="5">
        <v>-1.07012472215816</v>
      </c>
      <c r="CL198" s="1">
        <v>-13.046946711559499</v>
      </c>
      <c r="CM198" s="5">
        <v>-6.6948439739486396</v>
      </c>
      <c r="CN198" s="1">
        <v>-81.6234507639046</v>
      </c>
      <c r="CO198" s="5">
        <v>3.2258064516129002E-3</v>
      </c>
      <c r="CP198" s="5">
        <v>441.718582014844</v>
      </c>
      <c r="CQ198" s="5">
        <v>261.636040946592</v>
      </c>
      <c r="CR198" s="1">
        <v>0.59231386588531498</v>
      </c>
      <c r="CS198" s="5">
        <v>211.89066910619701</v>
      </c>
      <c r="CT198" s="1">
        <v>0.47969607286993399</v>
      </c>
      <c r="CU198" s="5">
        <v>56.357096774193501</v>
      </c>
      <c r="CV198" s="5">
        <v>946.71762060474396</v>
      </c>
      <c r="CW198" s="5">
        <v>435.056262389876</v>
      </c>
      <c r="CX198" s="1">
        <v>0.45954173971323298</v>
      </c>
      <c r="CY198" s="5">
        <v>271.05547796199897</v>
      </c>
      <c r="CZ198" s="1">
        <v>0.28631079855559699</v>
      </c>
      <c r="DA198" s="5">
        <v>142.788172043011</v>
      </c>
      <c r="DB198" s="5">
        <v>1086.3564341522001</v>
      </c>
      <c r="DC198" s="5">
        <v>461.26131785333001</v>
      </c>
      <c r="DD198" s="1">
        <v>0.424594822981189</v>
      </c>
      <c r="DE198" s="5">
        <v>301.88258355896102</v>
      </c>
      <c r="DF198" s="1">
        <v>0.27788539200262702</v>
      </c>
      <c r="DG198" s="5">
        <v>159.575806451613</v>
      </c>
      <c r="DH198" s="5">
        <v>199.26384800833301</v>
      </c>
      <c r="DI198" s="5">
        <v>-373.07580438790399</v>
      </c>
      <c r="DJ198" s="1">
        <v>-1.8722703998585</v>
      </c>
      <c r="DK198" s="5">
        <v>-517.94039202081001</v>
      </c>
      <c r="DL198" s="1">
        <v>-2.59926924626664</v>
      </c>
      <c r="DM198" s="5">
        <v>153.21728110599099</v>
      </c>
      <c r="DN198" s="5">
        <v>0.13995045532195</v>
      </c>
      <c r="DO198" s="5">
        <v>-46.890664155557602</v>
      </c>
      <c r="DP198" s="1">
        <v>-335.051887095957</v>
      </c>
      <c r="DQ198" s="5">
        <v>-55.588626870064097</v>
      </c>
      <c r="DR198" s="1">
        <v>-397.20218660371597</v>
      </c>
      <c r="DS198" s="5">
        <v>12.1633333333333</v>
      </c>
      <c r="DT198" s="5">
        <v>496.21837163598798</v>
      </c>
      <c r="DU198" s="5">
        <v>468.48717843252001</v>
      </c>
      <c r="DV198" s="1">
        <v>0.944114940541115</v>
      </c>
      <c r="DW198" s="5">
        <v>472.01155412067402</v>
      </c>
      <c r="DX198" s="1">
        <v>0.95121740971518898</v>
      </c>
      <c r="DY198" s="5">
        <v>2.6129032258064502</v>
      </c>
      <c r="DZ198" s="5">
        <v>598.21644970077796</v>
      </c>
      <c r="EA198" s="5">
        <v>567.92208536063504</v>
      </c>
      <c r="EB198" s="1">
        <v>0.94935885772566697</v>
      </c>
      <c r="EC198" s="5">
        <v>560.54681779868702</v>
      </c>
      <c r="ED198" s="1">
        <v>0.93703009684716398</v>
      </c>
      <c r="EE198" s="5">
        <v>3.5806451612903198</v>
      </c>
      <c r="EF198" s="5">
        <v>-330.12338182727399</v>
      </c>
      <c r="EG198" s="5">
        <v>-353.83634106185701</v>
      </c>
      <c r="EH198" s="1">
        <v>1.0718305958921399</v>
      </c>
      <c r="EI198" s="5">
        <v>-358.44426842088302</v>
      </c>
      <c r="EJ198" s="1">
        <v>-1.08578879338037</v>
      </c>
      <c r="EK198" s="5">
        <v>6.25</v>
      </c>
      <c r="EL198" s="5">
        <v>155.28132303172799</v>
      </c>
      <c r="EM198" s="5">
        <v>81.418851986010097</v>
      </c>
      <c r="EN198" s="1">
        <v>0.524331261457464</v>
      </c>
      <c r="EO198" s="5">
        <v>46.1656418452297</v>
      </c>
      <c r="EP198" s="1">
        <v>0.29730324899277599</v>
      </c>
      <c r="EQ198" s="5">
        <v>27.555913978494601</v>
      </c>
      <c r="ER198" s="5">
        <v>274.73485400461601</v>
      </c>
      <c r="ES198" s="5">
        <v>148.214668924368</v>
      </c>
      <c r="ET198" s="1">
        <v>0.53948258389478798</v>
      </c>
      <c r="EU198" s="5">
        <v>89.319378536479604</v>
      </c>
      <c r="EV198" s="1">
        <v>0.32511120170787899</v>
      </c>
      <c r="EW198" s="5">
        <v>61.804516129032301</v>
      </c>
      <c r="EX198" s="5">
        <v>160.294732797948</v>
      </c>
      <c r="EY198" s="5">
        <v>84.6511906978605</v>
      </c>
      <c r="EZ198" s="1">
        <v>0.52809714468012903</v>
      </c>
      <c r="FA198" s="5">
        <v>53.414880747079899</v>
      </c>
      <c r="FB198" s="1">
        <v>0.33322916988426299</v>
      </c>
      <c r="FC198" s="5">
        <v>31.7685483870968</v>
      </c>
      <c r="FD198" s="4">
        <v>91.176945728533795</v>
      </c>
      <c r="FE198" s="4">
        <v>31.146878612618501</v>
      </c>
      <c r="FF198" s="1">
        <v>0.34160914651993202</v>
      </c>
      <c r="FG198" s="4">
        <v>19.120427317348401</v>
      </c>
      <c r="FH198" s="1">
        <v>0.20970681968528199</v>
      </c>
      <c r="FI198" s="4">
        <v>10.65</v>
      </c>
      <c r="FJ198" s="4">
        <v>23.079347919350401</v>
      </c>
      <c r="FK198" s="4">
        <v>2.88499986019084</v>
      </c>
      <c r="FL198" s="1">
        <v>0.125003525674657</v>
      </c>
      <c r="FM198" s="4">
        <v>-14.35628091427</v>
      </c>
      <c r="FN198" s="1">
        <v>-0.62204014448056599</v>
      </c>
      <c r="FO198" s="4">
        <v>9.3876344086021497</v>
      </c>
      <c r="FP198" s="4">
        <v>1388.4362026195899</v>
      </c>
      <c r="FQ198" s="4">
        <v>696.69230333646794</v>
      </c>
      <c r="FR198" s="1">
        <v>0.50178200627584202</v>
      </c>
      <c r="FS198" s="4">
        <v>482.94614706819601</v>
      </c>
      <c r="FT198" s="1">
        <v>0.34783459705027298</v>
      </c>
      <c r="FU198" s="4">
        <v>199.145268817204</v>
      </c>
      <c r="FV198" s="4">
        <v>1285.62028216053</v>
      </c>
      <c r="FW198" s="4">
        <v>88.185513465425998</v>
      </c>
      <c r="FX198" s="1">
        <v>6.8593747850047099E-2</v>
      </c>
      <c r="FY198" s="4">
        <v>-216.057808461848</v>
      </c>
      <c r="FZ198" s="1">
        <v>-0.168057249453746</v>
      </c>
      <c r="GA198" s="4">
        <v>312.793087557604</v>
      </c>
      <c r="GB198" s="4">
        <v>496.35832209131001</v>
      </c>
      <c r="GC198" s="4">
        <v>421.59651427696201</v>
      </c>
      <c r="GD198" s="1">
        <v>0.84937936066156094</v>
      </c>
      <c r="GE198" s="4">
        <v>416.42292725060997</v>
      </c>
      <c r="GF198" s="1">
        <v>0.83895627154208297</v>
      </c>
      <c r="GG198" s="4">
        <v>14.7762365591398</v>
      </c>
      <c r="GH198" s="4">
        <v>268.09306787350499</v>
      </c>
      <c r="GI198" s="4">
        <v>214.085744298778</v>
      </c>
      <c r="GJ198" s="1">
        <v>0.79855009305869495</v>
      </c>
      <c r="GK198" s="4">
        <v>202.102549377804</v>
      </c>
      <c r="GL198" s="1">
        <v>0.75385220133018305</v>
      </c>
      <c r="GM198" s="4">
        <v>9.8306451612903203</v>
      </c>
      <c r="GN198" s="4">
        <v>430.01617703634503</v>
      </c>
      <c r="GO198" s="4">
        <v>229.633520910378</v>
      </c>
      <c r="GP198" s="1">
        <v>0.534011353928597</v>
      </c>
      <c r="GQ198" s="4">
        <v>135.48502038170901</v>
      </c>
      <c r="GR198" s="1">
        <v>0.31506958951048503</v>
      </c>
      <c r="GS198" s="4">
        <v>89.360430107526895</v>
      </c>
      <c r="GT198" s="4">
        <v>160.294732797948</v>
      </c>
      <c r="GU198" s="4">
        <v>84.6511906978605</v>
      </c>
      <c r="GV198" s="1">
        <v>0.52809714468012903</v>
      </c>
      <c r="GW198" s="4">
        <v>53.414880747079899</v>
      </c>
      <c r="GX198" s="1">
        <v>0.33322916988426299</v>
      </c>
      <c r="GY198" s="4">
        <v>31.7685483870968</v>
      </c>
    </row>
    <row r="199" spans="1:207" s="8" customFormat="1" x14ac:dyDescent="0.25">
      <c r="A199" s="4" t="s">
        <v>220</v>
      </c>
      <c r="B199" s="4" t="s">
        <v>589</v>
      </c>
      <c r="C199" s="4" t="s">
        <v>590</v>
      </c>
      <c r="D199" s="30" t="s">
        <v>232</v>
      </c>
      <c r="E199" s="4"/>
      <c r="F199" s="5">
        <v>212.35040205464901</v>
      </c>
      <c r="G199" s="5">
        <v>186.186926165122</v>
      </c>
      <c r="H199" s="5">
        <v>488.761467880015</v>
      </c>
      <c r="I199" s="5">
        <v>581.43432371847496</v>
      </c>
      <c r="J199" s="5">
        <v>414.894600342128</v>
      </c>
      <c r="K199" s="5">
        <v>253.44601183555</v>
      </c>
      <c r="L199" s="5">
        <v>256.12074377791402</v>
      </c>
      <c r="M199" s="5">
        <v>172.52413998918399</v>
      </c>
      <c r="N199" s="5">
        <v>433.016341327546</v>
      </c>
      <c r="O199" s="5">
        <v>263.84630805821502</v>
      </c>
      <c r="P199" s="5">
        <v>286.45578241948601</v>
      </c>
      <c r="Q199" s="5">
        <v>151.732946253873</v>
      </c>
      <c r="R199" s="5">
        <v>254.243678530572</v>
      </c>
      <c r="S199" s="5">
        <v>236.298508749766</v>
      </c>
      <c r="T199" s="5">
        <v>226.441502751157</v>
      </c>
      <c r="U199" s="5">
        <v>306.16377839491997</v>
      </c>
      <c r="V199" s="5">
        <v>154.45002790133</v>
      </c>
      <c r="W199" s="5">
        <v>57.135727772484998</v>
      </c>
      <c r="X199" s="5">
        <v>176.07631988826199</v>
      </c>
      <c r="Y199" s="5">
        <v>378.82611372878199</v>
      </c>
      <c r="Z199" s="5">
        <v>187.62938565573401</v>
      </c>
      <c r="AA199" s="5">
        <v>50.721892455470197</v>
      </c>
      <c r="AB199" s="5">
        <v>110.53423108344499</v>
      </c>
      <c r="AC199" s="5">
        <v>398.53732821977098</v>
      </c>
      <c r="AD199" s="5">
        <v>1070.1957915984899</v>
      </c>
      <c r="AE199" s="5">
        <v>668.34061217767896</v>
      </c>
      <c r="AF199" s="5">
        <v>428.64488376709801</v>
      </c>
      <c r="AG199" s="5">
        <v>696.86264938576198</v>
      </c>
      <c r="AH199" s="5">
        <v>438.18872867335898</v>
      </c>
      <c r="AI199" s="5">
        <v>490.542187280338</v>
      </c>
      <c r="AJ199" s="5">
        <v>532.605281146077</v>
      </c>
      <c r="AK199" s="5">
        <v>211.58575567381499</v>
      </c>
      <c r="AL199" s="5">
        <v>554.90243361704404</v>
      </c>
      <c r="AM199" s="5">
        <v>238.35127811120401</v>
      </c>
      <c r="AN199" s="5">
        <v>110.53423108344499</v>
      </c>
      <c r="AO199" s="5">
        <v>1468.7331198182601</v>
      </c>
      <c r="AP199" s="5">
        <v>1096.98549594478</v>
      </c>
      <c r="AQ199" s="5">
        <v>1135.05137805912</v>
      </c>
      <c r="AR199" s="5">
        <v>1023.14746842642</v>
      </c>
      <c r="AS199" s="5">
        <v>766.48818929085996</v>
      </c>
      <c r="AT199" s="5">
        <v>348.88550919464802</v>
      </c>
      <c r="AU199" s="5">
        <f t="shared" si="30"/>
        <v>38.065882114339956</v>
      </c>
      <c r="AV199" s="5">
        <f t="shared" si="30"/>
        <v>-111.90390963269999</v>
      </c>
      <c r="AW199" s="5">
        <f t="shared" si="31"/>
        <v>-256.65927913556004</v>
      </c>
      <c r="AX199" s="5">
        <v>-83.596603788729396</v>
      </c>
      <c r="AY199" s="5">
        <v>260.49220133836201</v>
      </c>
      <c r="AZ199" s="5">
        <v>-169.17003326933099</v>
      </c>
      <c r="BA199" s="5">
        <v>22.6094743612705</v>
      </c>
      <c r="BB199" s="5">
        <v>-134.72283616561299</v>
      </c>
      <c r="BC199" s="5">
        <v>102.510732276699</v>
      </c>
      <c r="BD199" s="5">
        <v>-17.945169780805301</v>
      </c>
      <c r="BE199" s="5">
        <v>-9.8570059986088605</v>
      </c>
      <c r="BF199" s="5">
        <v>79.722275643762302</v>
      </c>
      <c r="BG199" s="5">
        <v>-151.713750493589</v>
      </c>
      <c r="BH199" s="5">
        <v>-97.314300128845403</v>
      </c>
      <c r="BI199" s="5">
        <v>118.94059211577699</v>
      </c>
      <c r="BJ199" s="5">
        <v>202.749793840519</v>
      </c>
      <c r="BK199" s="5">
        <v>-191.19672807304801</v>
      </c>
      <c r="BL199" s="6">
        <v>-136.90749320026299</v>
      </c>
      <c r="BM199" s="5" t="s">
        <v>344</v>
      </c>
      <c r="BN199" s="4" t="s">
        <v>344</v>
      </c>
      <c r="BO199" s="7">
        <v>413</v>
      </c>
      <c r="BP199" s="7">
        <v>181</v>
      </c>
      <c r="BQ199" s="4" t="s">
        <v>249</v>
      </c>
      <c r="BR199" s="5">
        <v>433.016341327546</v>
      </c>
      <c r="BS199" s="5">
        <v>267.46001806243999</v>
      </c>
      <c r="BT199" s="1">
        <v>0.61766726226187796</v>
      </c>
      <c r="BU199" s="5">
        <v>208.92593722881301</v>
      </c>
      <c r="BV199" s="1">
        <v>0.48248972911342303</v>
      </c>
      <c r="BW199" s="5">
        <v>55.962365591397798</v>
      </c>
      <c r="BX199" s="5">
        <v>263.84630805821502</v>
      </c>
      <c r="BY199" s="5">
        <v>112.137181063501</v>
      </c>
      <c r="BZ199" s="1">
        <v>0.42500947573903303</v>
      </c>
      <c r="CA199" s="5">
        <v>60.689256445682901</v>
      </c>
      <c r="CB199" s="1">
        <v>0.23001745558741099</v>
      </c>
      <c r="CC199" s="5">
        <v>50.179569892473097</v>
      </c>
      <c r="CD199" s="5">
        <v>286.45578241948601</v>
      </c>
      <c r="CE199" s="5">
        <v>170.97005521288</v>
      </c>
      <c r="CF199" s="1">
        <v>0.59684623493657296</v>
      </c>
      <c r="CG199" s="5">
        <v>124.724475800927</v>
      </c>
      <c r="CH199" s="1">
        <v>0.43540568372357202</v>
      </c>
      <c r="CI199" s="5">
        <v>45.678494623655901</v>
      </c>
      <c r="CJ199" s="5">
        <v>151.732946253873</v>
      </c>
      <c r="CK199" s="5">
        <v>23.4656872617375</v>
      </c>
      <c r="CL199" s="1">
        <v>0.15465123324288299</v>
      </c>
      <c r="CM199" s="5">
        <v>-24.9873512980387</v>
      </c>
      <c r="CN199" s="1">
        <v>-0.16467980036603899</v>
      </c>
      <c r="CO199" s="5">
        <v>50.793202764977003</v>
      </c>
      <c r="CP199" s="5">
        <v>254.243678530572</v>
      </c>
      <c r="CQ199" s="5">
        <v>143.76312273383701</v>
      </c>
      <c r="CR199" s="1">
        <v>0.56545406975202495</v>
      </c>
      <c r="CS199" s="5">
        <v>98.099421440906795</v>
      </c>
      <c r="CT199" s="1">
        <v>0.38584802583050598</v>
      </c>
      <c r="CU199" s="5">
        <v>50.292473118279602</v>
      </c>
      <c r="CV199" s="5">
        <v>236.298508749766</v>
      </c>
      <c r="CW199" s="5">
        <v>121.574935275294</v>
      </c>
      <c r="CX199" s="1">
        <v>0.51449725992151096</v>
      </c>
      <c r="CY199" s="5">
        <v>76.267178023282398</v>
      </c>
      <c r="CZ199" s="1">
        <v>0.32275776274173301</v>
      </c>
      <c r="DA199" s="5">
        <v>47.086021505376301</v>
      </c>
      <c r="DB199" s="5">
        <v>226.441502751157</v>
      </c>
      <c r="DC199" s="5">
        <v>106.98868884555201</v>
      </c>
      <c r="DD199" s="1">
        <v>0.47247826721555097</v>
      </c>
      <c r="DE199" s="5">
        <v>64.960253506079695</v>
      </c>
      <c r="DF199" s="1">
        <v>0.28687432611444103</v>
      </c>
      <c r="DG199" s="5">
        <v>44.220107526881698</v>
      </c>
      <c r="DH199" s="5">
        <v>306.16377839491997</v>
      </c>
      <c r="DI199" s="5">
        <v>204.27285334929201</v>
      </c>
      <c r="DJ199" s="1">
        <v>0.66720124248597701</v>
      </c>
      <c r="DK199" s="5">
        <v>170.41703870698501</v>
      </c>
      <c r="DL199" s="1">
        <v>0.55662051076193897</v>
      </c>
      <c r="DM199" s="5">
        <v>37.9677419354839</v>
      </c>
      <c r="DN199" s="5">
        <v>154.45002790133</v>
      </c>
      <c r="DO199" s="5">
        <v>29.7521133358944</v>
      </c>
      <c r="DP199" s="1">
        <v>0.192632618719249</v>
      </c>
      <c r="DQ199" s="5">
        <v>-5.9130848645937304</v>
      </c>
      <c r="DR199" s="1">
        <v>-3.8284776927144798E-2</v>
      </c>
      <c r="DS199" s="5">
        <v>36.805376344086</v>
      </c>
      <c r="DT199" s="5">
        <v>57.135727772484998</v>
      </c>
      <c r="DU199" s="5">
        <v>-62.418930912398501</v>
      </c>
      <c r="DV199" s="1">
        <v>-1.0924675915733699</v>
      </c>
      <c r="DW199" s="5">
        <v>-96.387599990985294</v>
      </c>
      <c r="DX199" s="1">
        <v>-1.68699347586508</v>
      </c>
      <c r="DY199" s="5">
        <v>36.480645161290298</v>
      </c>
      <c r="DZ199" s="5">
        <v>176.07631988826199</v>
      </c>
      <c r="EA199" s="5">
        <v>92.9202873951957</v>
      </c>
      <c r="EB199" s="1">
        <v>0.52772733695344498</v>
      </c>
      <c r="EC199" s="5">
        <v>62.828662123341999</v>
      </c>
      <c r="ED199" s="1">
        <v>0.35682630215813799</v>
      </c>
      <c r="EE199" s="5">
        <v>31.468279569892498</v>
      </c>
      <c r="EF199" s="5">
        <v>378.80607066378002</v>
      </c>
      <c r="EG199" s="5">
        <v>325.95936574009397</v>
      </c>
      <c r="EH199" s="1">
        <v>0.86049139911859496</v>
      </c>
      <c r="EI199" s="5">
        <v>295.21397772860303</v>
      </c>
      <c r="EJ199" s="1">
        <v>0.77932747279181802</v>
      </c>
      <c r="EK199" s="5">
        <v>29.230414746543801</v>
      </c>
      <c r="EL199" s="5">
        <v>187.62923160194401</v>
      </c>
      <c r="EM199" s="5">
        <v>128.75747556167099</v>
      </c>
      <c r="EN199" s="1">
        <v>0.686233559996828</v>
      </c>
      <c r="EO199" s="5">
        <v>20.751221837681801</v>
      </c>
      <c r="EP199" s="1">
        <v>0.110596955818194</v>
      </c>
      <c r="EQ199" s="5">
        <v>31.5091397849462</v>
      </c>
      <c r="ER199" s="5">
        <v>50.721337873211702</v>
      </c>
      <c r="ES199" s="5">
        <v>-13.230367369481201</v>
      </c>
      <c r="ET199" s="1">
        <v>-0.26084421121842499</v>
      </c>
      <c r="EU199" s="5">
        <v>28.4724217050615</v>
      </c>
      <c r="EV199" s="1">
        <v>0.56134997417130705</v>
      </c>
      <c r="EW199" s="5">
        <v>32.521505376344102</v>
      </c>
      <c r="EX199" s="5">
        <v>110.528801878262</v>
      </c>
      <c r="EY199" s="5">
        <v>67.048597393028103</v>
      </c>
      <c r="EZ199" s="1">
        <v>0.60661652215208295</v>
      </c>
      <c r="FA199" s="5">
        <v>44.121046397404399</v>
      </c>
      <c r="FB199" s="1">
        <v>0.399181440924329</v>
      </c>
      <c r="FC199" s="5">
        <v>23.466666666666701</v>
      </c>
      <c r="FD199" s="4">
        <v>696.86264938576198</v>
      </c>
      <c r="FE199" s="4">
        <v>379.59719912594198</v>
      </c>
      <c r="FF199" s="1">
        <v>0.54472312364643405</v>
      </c>
      <c r="FG199" s="4">
        <v>269.61519367449603</v>
      </c>
      <c r="FH199" s="1">
        <v>0.386898614687047</v>
      </c>
      <c r="FI199" s="4">
        <v>106.14193548387099</v>
      </c>
      <c r="FJ199" s="4">
        <v>438.18872867335898</v>
      </c>
      <c r="FK199" s="4">
        <v>194.435742474618</v>
      </c>
      <c r="FL199" s="1">
        <v>0.443726024316698</v>
      </c>
      <c r="FM199" s="4">
        <v>99.737124502888506</v>
      </c>
      <c r="FN199" s="1">
        <v>0.227612254666724</v>
      </c>
      <c r="FO199" s="4">
        <v>96.471697388632904</v>
      </c>
      <c r="FP199" s="4">
        <v>490.542187280338</v>
      </c>
      <c r="FQ199" s="4">
        <v>265.33805800913098</v>
      </c>
      <c r="FR199" s="1">
        <v>0.54090772392119302</v>
      </c>
      <c r="FS199" s="4">
        <v>174.36659946418899</v>
      </c>
      <c r="FT199" s="1">
        <v>0.35545688828704403</v>
      </c>
      <c r="FU199" s="4">
        <v>97.378494623655897</v>
      </c>
      <c r="FV199" s="4">
        <v>532.605281146077</v>
      </c>
      <c r="FW199" s="4">
        <v>311.26154219484403</v>
      </c>
      <c r="FX199" s="1">
        <v>0.58441317278165394</v>
      </c>
      <c r="FY199" s="4">
        <v>235.377292213065</v>
      </c>
      <c r="FZ199" s="1">
        <v>0.44193570838534002</v>
      </c>
      <c r="GA199" s="4">
        <v>82.187849462365605</v>
      </c>
      <c r="GB199" s="4">
        <v>211.58575567381499</v>
      </c>
      <c r="GC199" s="4">
        <v>-32.666817576504101</v>
      </c>
      <c r="GD199" s="1">
        <v>-0.15439043839446301</v>
      </c>
      <c r="GE199" s="4">
        <v>-102.30068485557899</v>
      </c>
      <c r="GF199" s="1">
        <v>-0.48349514138979999</v>
      </c>
      <c r="GG199" s="4">
        <v>73.286021505376297</v>
      </c>
      <c r="GH199" s="4">
        <v>554.88239055204303</v>
      </c>
      <c r="GI199" s="4">
        <v>418.879653135289</v>
      </c>
      <c r="GJ199" s="1">
        <v>0.75489808339124498</v>
      </c>
      <c r="GK199" s="4">
        <v>358.04263985194501</v>
      </c>
      <c r="GL199" s="1">
        <v>0.64525860965912896</v>
      </c>
      <c r="GM199" s="4">
        <v>60.698694316436203</v>
      </c>
      <c r="GN199" s="4">
        <v>238.35056947515599</v>
      </c>
      <c r="GO199" s="4">
        <v>115.52710819219</v>
      </c>
      <c r="GP199" s="1">
        <v>0.48469407246049001</v>
      </c>
      <c r="GQ199" s="4">
        <v>49.223643542743403</v>
      </c>
      <c r="GR199" s="1">
        <v>0.206517834847775</v>
      </c>
      <c r="GS199" s="4">
        <v>64.030645161290295</v>
      </c>
      <c r="GT199" s="4">
        <v>110.528801878262</v>
      </c>
      <c r="GU199" s="4">
        <v>67.048597393028103</v>
      </c>
      <c r="GV199" s="1">
        <v>0.60661652215208295</v>
      </c>
      <c r="GW199" s="4">
        <v>44.121046397404399</v>
      </c>
      <c r="GX199" s="1">
        <v>0.399181440924329</v>
      </c>
      <c r="GY199" s="4">
        <v>23.466666666666701</v>
      </c>
    </row>
    <row r="200" spans="1:207" s="8" customFormat="1" x14ac:dyDescent="0.25">
      <c r="A200" s="4" t="s">
        <v>220</v>
      </c>
      <c r="B200" s="4" t="s">
        <v>591</v>
      </c>
      <c r="C200" s="4" t="s">
        <v>592</v>
      </c>
      <c r="D200" s="30" t="s">
        <v>223</v>
      </c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>
        <v>0</v>
      </c>
      <c r="Y200" s="5">
        <v>749.98319235363897</v>
      </c>
      <c r="Z200" s="5">
        <v>1029.3385533626599</v>
      </c>
      <c r="AA200" s="5">
        <v>851.90154307196406</v>
      </c>
      <c r="AB200" s="5">
        <v>477.25366928466201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749.98319235363897</v>
      </c>
      <c r="AM200" s="5">
        <v>1881.24009643462</v>
      </c>
      <c r="AN200" s="5">
        <v>477.25366928466201</v>
      </c>
      <c r="AO200" s="5"/>
      <c r="AP200" s="5"/>
      <c r="AQ200" s="5"/>
      <c r="AR200" s="5"/>
      <c r="AS200" s="5">
        <v>749.98319235363897</v>
      </c>
      <c r="AT200" s="5">
        <v>2358.49376571929</v>
      </c>
      <c r="AU200" s="5">
        <f t="shared" si="30"/>
        <v>0</v>
      </c>
      <c r="AV200" s="5">
        <f t="shared" si="30"/>
        <v>0</v>
      </c>
      <c r="AW200" s="5">
        <f t="shared" si="31"/>
        <v>749.98319235363897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749.98319235363897</v>
      </c>
      <c r="BK200" s="5">
        <v>279.35536100902198</v>
      </c>
      <c r="BL200" s="6">
        <v>-177.43701029069601</v>
      </c>
      <c r="BM200" s="5" t="s">
        <v>344</v>
      </c>
      <c r="BN200" s="4" t="s">
        <v>344</v>
      </c>
      <c r="BO200" s="7">
        <v>425</v>
      </c>
      <c r="BP200" s="7">
        <v>182</v>
      </c>
      <c r="BQ200" s="4" t="s">
        <v>249</v>
      </c>
      <c r="BR200" s="5"/>
      <c r="BS200" s="5"/>
      <c r="BT200" s="1"/>
      <c r="BU200" s="5"/>
      <c r="BV200" s="1"/>
      <c r="BW200" s="5"/>
      <c r="BX200" s="5"/>
      <c r="BY200" s="5"/>
      <c r="BZ200" s="1"/>
      <c r="CA200" s="5"/>
      <c r="CB200" s="1"/>
      <c r="CC200" s="5"/>
      <c r="CD200" s="5"/>
      <c r="CE200" s="5"/>
      <c r="CF200" s="1"/>
      <c r="CG200" s="5"/>
      <c r="CH200" s="1"/>
      <c r="CI200" s="5"/>
      <c r="CJ200" s="5"/>
      <c r="CK200" s="5"/>
      <c r="CL200" s="1"/>
      <c r="CM200" s="5"/>
      <c r="CN200" s="1"/>
      <c r="CO200" s="5"/>
      <c r="CP200" s="5"/>
      <c r="CQ200" s="5"/>
      <c r="CR200" s="1"/>
      <c r="CS200" s="5"/>
      <c r="CT200" s="1"/>
      <c r="CU200" s="5"/>
      <c r="CV200" s="5"/>
      <c r="CW200" s="5"/>
      <c r="CX200" s="1"/>
      <c r="CY200" s="5"/>
      <c r="CZ200" s="1"/>
      <c r="DA200" s="5"/>
      <c r="DB200" s="5"/>
      <c r="DC200" s="5"/>
      <c r="DD200" s="1"/>
      <c r="DE200" s="5"/>
      <c r="DF200" s="1"/>
      <c r="DG200" s="5"/>
      <c r="DH200" s="5"/>
      <c r="DI200" s="5"/>
      <c r="DJ200" s="1"/>
      <c r="DK200" s="5"/>
      <c r="DL200" s="1"/>
      <c r="DM200" s="5"/>
      <c r="DN200" s="5"/>
      <c r="DO200" s="5"/>
      <c r="DP200" s="1"/>
      <c r="DQ200" s="5"/>
      <c r="DR200" s="1"/>
      <c r="DS200" s="5"/>
      <c r="DT200" s="5"/>
      <c r="DU200" s="5"/>
      <c r="DV200" s="1"/>
      <c r="DW200" s="5"/>
      <c r="DX200" s="1"/>
      <c r="DY200" s="5"/>
      <c r="DZ200" s="5">
        <v>0</v>
      </c>
      <c r="EA200" s="5">
        <v>-294.50083358058998</v>
      </c>
      <c r="EB200" s="1"/>
      <c r="EC200" s="5">
        <v>-365.00508883974499</v>
      </c>
      <c r="ED200" s="1"/>
      <c r="EE200" s="5">
        <v>56.344086021505397</v>
      </c>
      <c r="EF200" s="5">
        <v>749.97025824537195</v>
      </c>
      <c r="EG200" s="5">
        <v>301.951712478177</v>
      </c>
      <c r="EH200" s="1">
        <v>0.40261824940181301</v>
      </c>
      <c r="EI200" s="5">
        <v>187.657598991328</v>
      </c>
      <c r="EJ200" s="1">
        <v>0.25022005463306102</v>
      </c>
      <c r="EK200" s="5">
        <v>112.20852534562199</v>
      </c>
      <c r="EL200" s="5">
        <v>1029.33477499838</v>
      </c>
      <c r="EM200" s="5">
        <v>433.79231682285001</v>
      </c>
      <c r="EN200" s="1">
        <v>0.421429769361025</v>
      </c>
      <c r="EO200" s="5">
        <v>296.83313067950399</v>
      </c>
      <c r="EP200" s="1">
        <v>0.28837375156199402</v>
      </c>
      <c r="EQ200" s="5">
        <v>140.61612903225799</v>
      </c>
      <c r="ER200" s="5">
        <v>851.89018166304299</v>
      </c>
      <c r="ES200" s="5">
        <v>236.653844908916</v>
      </c>
      <c r="ET200" s="1">
        <v>0.277798535542369</v>
      </c>
      <c r="EU200" s="5">
        <v>76.430380114618799</v>
      </c>
      <c r="EV200" s="1">
        <v>8.9718583169268201E-2</v>
      </c>
      <c r="EW200" s="5">
        <v>161.122043010753</v>
      </c>
      <c r="EX200" s="5">
        <v>477.22967560000598</v>
      </c>
      <c r="EY200" s="5">
        <v>89.982102446548595</v>
      </c>
      <c r="EZ200" s="1">
        <v>0.188550936890957</v>
      </c>
      <c r="FA200" s="5">
        <v>-6.4944326103337104</v>
      </c>
      <c r="FB200" s="1">
        <v>-1.36086101564587E-2</v>
      </c>
      <c r="FC200" s="5">
        <v>101.160215053763</v>
      </c>
      <c r="FD200" s="4">
        <v>0</v>
      </c>
      <c r="FE200" s="4">
        <v>0</v>
      </c>
      <c r="FF200" s="1"/>
      <c r="FG200" s="4">
        <v>0</v>
      </c>
      <c r="FH200" s="1"/>
      <c r="FI200" s="4">
        <v>0</v>
      </c>
      <c r="FJ200" s="4">
        <v>0</v>
      </c>
      <c r="FK200" s="4">
        <v>0</v>
      </c>
      <c r="FL200" s="1"/>
      <c r="FM200" s="4">
        <v>0</v>
      </c>
      <c r="FN200" s="1"/>
      <c r="FO200" s="4">
        <v>0</v>
      </c>
      <c r="FP200" s="4">
        <v>0</v>
      </c>
      <c r="FQ200" s="4">
        <v>0</v>
      </c>
      <c r="FR200" s="1"/>
      <c r="FS200" s="4">
        <v>0</v>
      </c>
      <c r="FT200" s="1"/>
      <c r="FU200" s="4">
        <v>0</v>
      </c>
      <c r="FV200" s="4">
        <v>0</v>
      </c>
      <c r="FW200" s="4">
        <v>0</v>
      </c>
      <c r="FX200" s="1"/>
      <c r="FY200" s="4">
        <v>0</v>
      </c>
      <c r="FZ200" s="1"/>
      <c r="GA200" s="4">
        <v>0</v>
      </c>
      <c r="GB200" s="4">
        <v>0</v>
      </c>
      <c r="GC200" s="4">
        <v>0</v>
      </c>
      <c r="GD200" s="1"/>
      <c r="GE200" s="4">
        <v>0</v>
      </c>
      <c r="GF200" s="1"/>
      <c r="GG200" s="4">
        <v>0</v>
      </c>
      <c r="GH200" s="4">
        <v>749.97025824537195</v>
      </c>
      <c r="GI200" s="4">
        <v>7.4508788975872404</v>
      </c>
      <c r="GJ200" s="1">
        <v>9.9348991718942303E-3</v>
      </c>
      <c r="GK200" s="4">
        <v>-177.34748984841599</v>
      </c>
      <c r="GL200" s="1">
        <v>-0.236472697281807</v>
      </c>
      <c r="GM200" s="4">
        <v>168.55261136712701</v>
      </c>
      <c r="GN200" s="4">
        <v>1881.22495666142</v>
      </c>
      <c r="GO200" s="4">
        <v>670.44616173176598</v>
      </c>
      <c r="GP200" s="1">
        <v>0.35638808604878103</v>
      </c>
      <c r="GQ200" s="4">
        <v>373.263510794122</v>
      </c>
      <c r="GR200" s="1">
        <v>0.19841513874903399</v>
      </c>
      <c r="GS200" s="4">
        <v>301.73817204301099</v>
      </c>
      <c r="GT200" s="4">
        <v>477.22967560000598</v>
      </c>
      <c r="GU200" s="4">
        <v>89.982102446548595</v>
      </c>
      <c r="GV200" s="1">
        <v>0.188550936890957</v>
      </c>
      <c r="GW200" s="4">
        <v>-6.4944326103337104</v>
      </c>
      <c r="GX200" s="1">
        <v>-1.36086101564587E-2</v>
      </c>
      <c r="GY200" s="4">
        <v>101.160215053763</v>
      </c>
    </row>
    <row r="201" spans="1:207" s="8" customFormat="1" x14ac:dyDescent="0.25">
      <c r="A201" s="4" t="s">
        <v>220</v>
      </c>
      <c r="B201" s="4" t="s">
        <v>593</v>
      </c>
      <c r="C201" s="4" t="s">
        <v>594</v>
      </c>
      <c r="D201" s="30" t="s">
        <v>223</v>
      </c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>
        <v>23.400854326396502</v>
      </c>
      <c r="V201" s="5">
        <v>89.472110015821201</v>
      </c>
      <c r="W201" s="5">
        <v>158.81059791164699</v>
      </c>
      <c r="X201" s="5">
        <v>218.59356251950399</v>
      </c>
      <c r="Y201" s="5">
        <v>277.93481632712701</v>
      </c>
      <c r="Z201" s="5">
        <v>562.54572944870495</v>
      </c>
      <c r="AA201" s="5">
        <v>916.17409561640704</v>
      </c>
      <c r="AB201" s="5">
        <v>493.154668204941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23.400854326396502</v>
      </c>
      <c r="AK201" s="5">
        <v>248.28270792746801</v>
      </c>
      <c r="AL201" s="5">
        <v>496.52837884663103</v>
      </c>
      <c r="AM201" s="5">
        <v>1478.7198250651099</v>
      </c>
      <c r="AN201" s="5">
        <v>493.154668204941</v>
      </c>
      <c r="AO201" s="5"/>
      <c r="AP201" s="5"/>
      <c r="AQ201" s="5"/>
      <c r="AR201" s="5">
        <v>23.400854326396502</v>
      </c>
      <c r="AS201" s="5">
        <v>744.81108677409895</v>
      </c>
      <c r="AT201" s="5">
        <v>1971.8744932700499</v>
      </c>
      <c r="AU201" s="5">
        <f t="shared" si="30"/>
        <v>0</v>
      </c>
      <c r="AV201" s="5">
        <f t="shared" si="30"/>
        <v>23.400854326396502</v>
      </c>
      <c r="AW201" s="5">
        <f t="shared" si="31"/>
        <v>721.41023244770247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23.400854326396502</v>
      </c>
      <c r="BG201" s="5">
        <v>66.071255689424802</v>
      </c>
      <c r="BH201" s="5">
        <v>69.338487895825395</v>
      </c>
      <c r="BI201" s="5">
        <v>59.782964607857302</v>
      </c>
      <c r="BJ201" s="5">
        <v>59.341253807623197</v>
      </c>
      <c r="BK201" s="5">
        <v>284.61091312157799</v>
      </c>
      <c r="BL201" s="6">
        <v>353.62836616770198</v>
      </c>
      <c r="BM201" s="5" t="s">
        <v>344</v>
      </c>
      <c r="BN201" s="4" t="s">
        <v>344</v>
      </c>
      <c r="BO201" s="7">
        <v>426</v>
      </c>
      <c r="BP201" s="7">
        <v>183</v>
      </c>
      <c r="BQ201" s="4" t="s">
        <v>249</v>
      </c>
      <c r="BR201" s="5"/>
      <c r="BS201" s="5"/>
      <c r="BT201" s="1"/>
      <c r="BU201" s="5"/>
      <c r="BV201" s="1"/>
      <c r="BW201" s="5"/>
      <c r="BX201" s="5"/>
      <c r="BY201" s="5"/>
      <c r="BZ201" s="1"/>
      <c r="CA201" s="5"/>
      <c r="CB201" s="1"/>
      <c r="CC201" s="5"/>
      <c r="CD201" s="5"/>
      <c r="CE201" s="5"/>
      <c r="CF201" s="1"/>
      <c r="CG201" s="5"/>
      <c r="CH201" s="1"/>
      <c r="CI201" s="5"/>
      <c r="CJ201" s="5"/>
      <c r="CK201" s="5"/>
      <c r="CL201" s="1"/>
      <c r="CM201" s="5"/>
      <c r="CN201" s="1"/>
      <c r="CO201" s="5"/>
      <c r="CP201" s="5"/>
      <c r="CQ201" s="5"/>
      <c r="CR201" s="1"/>
      <c r="CS201" s="5"/>
      <c r="CT201" s="1"/>
      <c r="CU201" s="5"/>
      <c r="CV201" s="5"/>
      <c r="CW201" s="5"/>
      <c r="CX201" s="1"/>
      <c r="CY201" s="5"/>
      <c r="CZ201" s="1"/>
      <c r="DA201" s="5"/>
      <c r="DB201" s="5"/>
      <c r="DC201" s="5"/>
      <c r="DD201" s="1"/>
      <c r="DE201" s="5"/>
      <c r="DF201" s="1"/>
      <c r="DG201" s="5"/>
      <c r="DH201" s="5">
        <v>23.705706328864402</v>
      </c>
      <c r="DI201" s="5">
        <v>1.8314033583070399</v>
      </c>
      <c r="DJ201" s="1">
        <v>7.7255802164270596E-2</v>
      </c>
      <c r="DK201" s="5">
        <v>1.21075312171398</v>
      </c>
      <c r="DL201" s="1">
        <v>5.1074332269093803E-2</v>
      </c>
      <c r="DM201" s="5">
        <v>0.80645161290322598</v>
      </c>
      <c r="DN201" s="5">
        <v>86.845526368468498</v>
      </c>
      <c r="DO201" s="5">
        <v>-0.26331648167308003</v>
      </c>
      <c r="DP201" s="1">
        <v>-3.0320097382550201E-3</v>
      </c>
      <c r="DQ201" s="5">
        <v>-7.9932915996406297</v>
      </c>
      <c r="DR201" s="1">
        <v>-9.2040337987320905E-2</v>
      </c>
      <c r="DS201" s="5">
        <v>9.6021505376344098</v>
      </c>
      <c r="DT201" s="5">
        <v>144.87945460858501</v>
      </c>
      <c r="DU201" s="5">
        <v>56.050938753771099</v>
      </c>
      <c r="DV201" s="1">
        <v>0.386879829891695</v>
      </c>
      <c r="DW201" s="5">
        <v>49.012359390132403</v>
      </c>
      <c r="DX201" s="1">
        <v>0.33829751445811901</v>
      </c>
      <c r="DY201" s="5">
        <v>9.6709677419354794</v>
      </c>
      <c r="DZ201" s="5">
        <v>207.666825464271</v>
      </c>
      <c r="EA201" s="5">
        <v>91.989458815993899</v>
      </c>
      <c r="EB201" s="1">
        <v>0.44296655765954701</v>
      </c>
      <c r="EC201" s="5">
        <v>82.492958355181003</v>
      </c>
      <c r="ED201" s="1">
        <v>0.39723705589833902</v>
      </c>
      <c r="EE201" s="5">
        <v>12.511827956989199</v>
      </c>
      <c r="EF201" s="5">
        <v>274.54624062068302</v>
      </c>
      <c r="EG201" s="5">
        <v>126.840775255933</v>
      </c>
      <c r="EH201" s="1">
        <v>0.46200150098277198</v>
      </c>
      <c r="EI201" s="5">
        <v>101.32724330654899</v>
      </c>
      <c r="EJ201" s="1">
        <v>0.36907168379895799</v>
      </c>
      <c r="EK201" s="5">
        <v>30.581797235023</v>
      </c>
      <c r="EL201" s="5">
        <v>563.20153323785905</v>
      </c>
      <c r="EM201" s="5">
        <v>196.51931351366301</v>
      </c>
      <c r="EN201" s="1">
        <v>0.34893249026484102</v>
      </c>
      <c r="EO201" s="5">
        <v>100.09994709434601</v>
      </c>
      <c r="EP201" s="1">
        <v>0.177733797205539</v>
      </c>
      <c r="EQ201" s="5">
        <v>53.834946236559098</v>
      </c>
      <c r="ER201" s="5">
        <v>915.81066368066104</v>
      </c>
      <c r="ES201" s="5">
        <v>400.883862349938</v>
      </c>
      <c r="ET201" s="1">
        <v>0.43773661767463801</v>
      </c>
      <c r="EU201" s="5">
        <v>322.15234677194798</v>
      </c>
      <c r="EV201" s="1">
        <v>0.35176741170190301</v>
      </c>
      <c r="EW201" s="5">
        <v>61.345161290322601</v>
      </c>
      <c r="EX201" s="5">
        <v>484.05697788639998</v>
      </c>
      <c r="EY201" s="5">
        <v>144.286391347143</v>
      </c>
      <c r="EZ201" s="1">
        <v>0.29807728829188401</v>
      </c>
      <c r="FA201" s="5">
        <v>77.720503658484901</v>
      </c>
      <c r="FB201" s="1">
        <v>0.16056065134696701</v>
      </c>
      <c r="FC201" s="5">
        <v>30.580645161290299</v>
      </c>
      <c r="FD201" s="4">
        <v>0</v>
      </c>
      <c r="FE201" s="4">
        <v>0</v>
      </c>
      <c r="FF201" s="1"/>
      <c r="FG201" s="4">
        <v>0</v>
      </c>
      <c r="FH201" s="1"/>
      <c r="FI201" s="4">
        <v>0</v>
      </c>
      <c r="FJ201" s="4">
        <v>0</v>
      </c>
      <c r="FK201" s="4">
        <v>0</v>
      </c>
      <c r="FL201" s="1"/>
      <c r="FM201" s="4">
        <v>0</v>
      </c>
      <c r="FN201" s="1"/>
      <c r="FO201" s="4">
        <v>0</v>
      </c>
      <c r="FP201" s="4">
        <v>0</v>
      </c>
      <c r="FQ201" s="4">
        <v>0</v>
      </c>
      <c r="FR201" s="1"/>
      <c r="FS201" s="4">
        <v>0</v>
      </c>
      <c r="FT201" s="1"/>
      <c r="FU201" s="4">
        <v>0</v>
      </c>
      <c r="FV201" s="4">
        <v>23.705706328864402</v>
      </c>
      <c r="FW201" s="4">
        <v>1.8314033583070399</v>
      </c>
      <c r="FX201" s="1">
        <v>7.7255802164270596E-2</v>
      </c>
      <c r="FY201" s="4">
        <v>1.21075312171398</v>
      </c>
      <c r="FZ201" s="1">
        <v>5.1074332269093803E-2</v>
      </c>
      <c r="GA201" s="4">
        <v>0.80645161290322598</v>
      </c>
      <c r="GB201" s="4">
        <v>231.724980977054</v>
      </c>
      <c r="GC201" s="4">
        <v>55.787622272097998</v>
      </c>
      <c r="GD201" s="1">
        <v>0.24074927975772401</v>
      </c>
      <c r="GE201" s="4">
        <v>41.019067790491697</v>
      </c>
      <c r="GF201" s="1">
        <v>0.177016166394911</v>
      </c>
      <c r="GG201" s="4">
        <v>19.2731182795699</v>
      </c>
      <c r="GH201" s="4">
        <v>482.21306608495303</v>
      </c>
      <c r="GI201" s="4">
        <v>218.83023407192701</v>
      </c>
      <c r="GJ201" s="1">
        <v>0.45380403282845599</v>
      </c>
      <c r="GK201" s="4">
        <v>183.82020166173001</v>
      </c>
      <c r="GL201" s="1">
        <v>0.3812012045923</v>
      </c>
      <c r="GM201" s="4">
        <v>43.093625192012297</v>
      </c>
      <c r="GN201" s="4">
        <v>1479.01219691852</v>
      </c>
      <c r="GO201" s="4">
        <v>597.40317586360095</v>
      </c>
      <c r="GP201" s="1">
        <v>0.40392038490843601</v>
      </c>
      <c r="GQ201" s="4">
        <v>422.252293866294</v>
      </c>
      <c r="GR201" s="1">
        <v>0.28549615395062</v>
      </c>
      <c r="GS201" s="4">
        <v>115.180107526882</v>
      </c>
      <c r="GT201" s="4">
        <v>484.05697788639998</v>
      </c>
      <c r="GU201" s="4">
        <v>144.286391347143</v>
      </c>
      <c r="GV201" s="1">
        <v>0.29807728829188401</v>
      </c>
      <c r="GW201" s="4">
        <v>77.720503658484901</v>
      </c>
      <c r="GX201" s="1">
        <v>0.16056065134696701</v>
      </c>
      <c r="GY201" s="4">
        <v>30.580645161290299</v>
      </c>
    </row>
    <row r="202" spans="1:207" s="8" customFormat="1" x14ac:dyDescent="0.25">
      <c r="A202" s="4" t="s">
        <v>220</v>
      </c>
      <c r="B202" s="4" t="s">
        <v>595</v>
      </c>
      <c r="C202" s="4" t="s">
        <v>596</v>
      </c>
      <c r="D202" s="30" t="s">
        <v>228</v>
      </c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>
        <v>0</v>
      </c>
      <c r="X202" s="5">
        <v>53.706451044530901</v>
      </c>
      <c r="Y202" s="5">
        <v>665.44325969604802</v>
      </c>
      <c r="Z202" s="5">
        <v>1118.3153360368501</v>
      </c>
      <c r="AA202" s="5">
        <v>1937.2230008885099</v>
      </c>
      <c r="AB202" s="5">
        <v>1390.9863972511901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719.14971074057905</v>
      </c>
      <c r="AM202" s="5">
        <v>3055.53833692537</v>
      </c>
      <c r="AN202" s="5">
        <v>1390.9863972511901</v>
      </c>
      <c r="AO202" s="5"/>
      <c r="AP202" s="5"/>
      <c r="AQ202" s="5"/>
      <c r="AR202" s="5"/>
      <c r="AS202" s="5">
        <v>719.14971074057905</v>
      </c>
      <c r="AT202" s="5">
        <v>4446.5247341765598</v>
      </c>
      <c r="AU202" s="5">
        <f t="shared" si="30"/>
        <v>0</v>
      </c>
      <c r="AV202" s="5">
        <f t="shared" si="30"/>
        <v>0</v>
      </c>
      <c r="AW202" s="5">
        <f t="shared" si="31"/>
        <v>719.14971074057905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53.706451044530901</v>
      </c>
      <c r="BJ202" s="5">
        <v>611.736808651518</v>
      </c>
      <c r="BK202" s="5">
        <v>452.87207634080403</v>
      </c>
      <c r="BL202" s="6">
        <v>818.90766485166205</v>
      </c>
      <c r="BM202" s="5" t="s">
        <v>344</v>
      </c>
      <c r="BN202" s="4" t="s">
        <v>344</v>
      </c>
      <c r="BO202" s="7">
        <v>253</v>
      </c>
      <c r="BP202" s="7">
        <v>184</v>
      </c>
      <c r="BQ202" s="4" t="s">
        <v>249</v>
      </c>
      <c r="BR202" s="5"/>
      <c r="BS202" s="5"/>
      <c r="BT202" s="1"/>
      <c r="BU202" s="5"/>
      <c r="BV202" s="1"/>
      <c r="BW202" s="5"/>
      <c r="BX202" s="5"/>
      <c r="BY202" s="5"/>
      <c r="BZ202" s="1"/>
      <c r="CA202" s="5"/>
      <c r="CB202" s="1"/>
      <c r="CC202" s="5"/>
      <c r="CD202" s="5"/>
      <c r="CE202" s="5"/>
      <c r="CF202" s="1"/>
      <c r="CG202" s="5"/>
      <c r="CH202" s="1"/>
      <c r="CI202" s="5"/>
      <c r="CJ202" s="5"/>
      <c r="CK202" s="5"/>
      <c r="CL202" s="1"/>
      <c r="CM202" s="5"/>
      <c r="CN202" s="1"/>
      <c r="CO202" s="5"/>
      <c r="CP202" s="5"/>
      <c r="CQ202" s="5"/>
      <c r="CR202" s="1"/>
      <c r="CS202" s="5"/>
      <c r="CT202" s="1"/>
      <c r="CU202" s="5"/>
      <c r="CV202" s="5"/>
      <c r="CW202" s="5"/>
      <c r="CX202" s="1"/>
      <c r="CY202" s="5"/>
      <c r="CZ202" s="1"/>
      <c r="DA202" s="5"/>
      <c r="DB202" s="5"/>
      <c r="DC202" s="5"/>
      <c r="DD202" s="1"/>
      <c r="DE202" s="5"/>
      <c r="DF202" s="1"/>
      <c r="DG202" s="5"/>
      <c r="DH202" s="5"/>
      <c r="DI202" s="5"/>
      <c r="DJ202" s="1"/>
      <c r="DK202" s="5"/>
      <c r="DL202" s="1"/>
      <c r="DM202" s="5"/>
      <c r="DN202" s="5"/>
      <c r="DO202" s="5"/>
      <c r="DP202" s="1"/>
      <c r="DQ202" s="5"/>
      <c r="DR202" s="1"/>
      <c r="DS202" s="5"/>
      <c r="DT202" s="5">
        <v>0</v>
      </c>
      <c r="DU202" s="5">
        <v>-1.0456051098913699</v>
      </c>
      <c r="DV202" s="1"/>
      <c r="DW202" s="5">
        <v>-3.0996920954952398</v>
      </c>
      <c r="DX202" s="1"/>
      <c r="DY202" s="5">
        <v>2.0967741935483901</v>
      </c>
      <c r="DZ202" s="5">
        <v>53.706451044530901</v>
      </c>
      <c r="EA202" s="5">
        <v>20.9843328807953</v>
      </c>
      <c r="EB202" s="1">
        <v>0.390722761840958</v>
      </c>
      <c r="EC202" s="5">
        <v>17.7538679171425</v>
      </c>
      <c r="ED202" s="1">
        <v>0.330572353448225</v>
      </c>
      <c r="EE202" s="5">
        <v>2.45161290322581</v>
      </c>
      <c r="EF202" s="5">
        <v>665.44325969604802</v>
      </c>
      <c r="EG202" s="5">
        <v>218.43910130115199</v>
      </c>
      <c r="EH202" s="1">
        <v>0.32826104723177602</v>
      </c>
      <c r="EI202" s="5">
        <v>173.635854592903</v>
      </c>
      <c r="EJ202" s="1">
        <v>0.26093262207241302</v>
      </c>
      <c r="EK202" s="5">
        <v>45.593317972350199</v>
      </c>
      <c r="EL202" s="5">
        <v>1118.3153360368501</v>
      </c>
      <c r="EM202" s="5">
        <v>683.57775053933699</v>
      </c>
      <c r="EN202" s="1">
        <v>0.61125670775636298</v>
      </c>
      <c r="EO202" s="5">
        <v>473.77477211871002</v>
      </c>
      <c r="EP202" s="1">
        <v>0.42365042922303098</v>
      </c>
      <c r="EQ202" s="5">
        <v>202.19139784946199</v>
      </c>
      <c r="ER202" s="5">
        <v>1937.2230008885099</v>
      </c>
      <c r="ES202" s="5">
        <v>942.03365117629505</v>
      </c>
      <c r="ET202" s="1">
        <v>0.486280438929451</v>
      </c>
      <c r="EU202" s="5">
        <v>684.27774954153597</v>
      </c>
      <c r="EV202" s="1">
        <v>0.35322611244430302</v>
      </c>
      <c r="EW202" s="5">
        <v>240.44677419354801</v>
      </c>
      <c r="EX202" s="5">
        <v>1390.9863972511901</v>
      </c>
      <c r="EY202" s="5">
        <v>704.03898672795799</v>
      </c>
      <c r="EZ202" s="1">
        <v>0.50614368919728603</v>
      </c>
      <c r="FA202" s="5">
        <v>522.59501503102399</v>
      </c>
      <c r="FB202" s="1">
        <v>0.37570102487253298</v>
      </c>
      <c r="FC202" s="5">
        <v>160.24731182795699</v>
      </c>
      <c r="FD202" s="4">
        <v>0</v>
      </c>
      <c r="FE202" s="4">
        <v>0</v>
      </c>
      <c r="FF202" s="1"/>
      <c r="FG202" s="4">
        <v>0</v>
      </c>
      <c r="FH202" s="1"/>
      <c r="FI202" s="4">
        <v>0</v>
      </c>
      <c r="FJ202" s="4">
        <v>0</v>
      </c>
      <c r="FK202" s="4">
        <v>0</v>
      </c>
      <c r="FL202" s="1"/>
      <c r="FM202" s="4">
        <v>0</v>
      </c>
      <c r="FN202" s="1"/>
      <c r="FO202" s="4">
        <v>0</v>
      </c>
      <c r="FP202" s="4">
        <v>0</v>
      </c>
      <c r="FQ202" s="4">
        <v>0</v>
      </c>
      <c r="FR202" s="1"/>
      <c r="FS202" s="4">
        <v>0</v>
      </c>
      <c r="FT202" s="1"/>
      <c r="FU202" s="4">
        <v>0</v>
      </c>
      <c r="FV202" s="4">
        <v>0</v>
      </c>
      <c r="FW202" s="4">
        <v>0</v>
      </c>
      <c r="FX202" s="1"/>
      <c r="FY202" s="4">
        <v>0</v>
      </c>
      <c r="FZ202" s="1"/>
      <c r="GA202" s="4">
        <v>0</v>
      </c>
      <c r="GB202" s="4">
        <v>0</v>
      </c>
      <c r="GC202" s="4">
        <v>-1.0456051098913699</v>
      </c>
      <c r="GD202" s="1"/>
      <c r="GE202" s="4">
        <v>-3.0996920954952398</v>
      </c>
      <c r="GF202" s="1"/>
      <c r="GG202" s="4">
        <v>2.0967741935483901</v>
      </c>
      <c r="GH202" s="4">
        <v>719.14971074057905</v>
      </c>
      <c r="GI202" s="4">
        <v>239.42343418194699</v>
      </c>
      <c r="GJ202" s="1">
        <v>0.33292571853416902</v>
      </c>
      <c r="GK202" s="4">
        <v>191.389722510046</v>
      </c>
      <c r="GL202" s="1">
        <v>0.26613335116682901</v>
      </c>
      <c r="GM202" s="4">
        <v>48.044930875576</v>
      </c>
      <c r="GN202" s="4">
        <v>3055.53833692537</v>
      </c>
      <c r="GO202" s="4">
        <v>1625.6114017156301</v>
      </c>
      <c r="GP202" s="1">
        <v>0.53202127496505303</v>
      </c>
      <c r="GQ202" s="4">
        <v>1158.05252166025</v>
      </c>
      <c r="GR202" s="1">
        <v>0.37900114283152297</v>
      </c>
      <c r="GS202" s="4">
        <v>442.63817204301102</v>
      </c>
      <c r="GT202" s="4">
        <v>1390.9863972511901</v>
      </c>
      <c r="GU202" s="4">
        <v>704.03898672795799</v>
      </c>
      <c r="GV202" s="1">
        <v>0.50614368919728603</v>
      </c>
      <c r="GW202" s="4">
        <v>522.59501503102399</v>
      </c>
      <c r="GX202" s="1">
        <v>0.37570102487253298</v>
      </c>
      <c r="GY202" s="4">
        <v>160.24731182795699</v>
      </c>
    </row>
    <row r="203" spans="1:207" s="8" customFormat="1" x14ac:dyDescent="0.25">
      <c r="A203" s="4" t="s">
        <v>220</v>
      </c>
      <c r="B203" s="4" t="s">
        <v>597</v>
      </c>
      <c r="C203" s="4" t="s">
        <v>598</v>
      </c>
      <c r="D203" s="30" t="s">
        <v>239</v>
      </c>
      <c r="E203" s="4"/>
      <c r="F203" s="5"/>
      <c r="G203" s="5"/>
      <c r="H203" s="5"/>
      <c r="I203" s="5"/>
      <c r="J203" s="5"/>
      <c r="K203" s="5">
        <v>-25.2599878889046</v>
      </c>
      <c r="L203" s="5">
        <v>199.277186448599</v>
      </c>
      <c r="M203" s="5">
        <v>153.696249719805</v>
      </c>
      <c r="N203" s="5">
        <v>178.782419306196</v>
      </c>
      <c r="O203" s="5">
        <v>123.028775932334</v>
      </c>
      <c r="P203" s="5">
        <v>127.21126898804</v>
      </c>
      <c r="Q203" s="5">
        <v>157.41818728726699</v>
      </c>
      <c r="R203" s="5">
        <v>183.73858268775601</v>
      </c>
      <c r="S203" s="5">
        <v>199.74240934365699</v>
      </c>
      <c r="T203" s="5">
        <v>291.38068032766802</v>
      </c>
      <c r="U203" s="5">
        <v>244.286218695808</v>
      </c>
      <c r="V203" s="5">
        <v>247.44167287594499</v>
      </c>
      <c r="W203" s="5">
        <v>184.32658403430099</v>
      </c>
      <c r="X203" s="5">
        <v>131.634275215667</v>
      </c>
      <c r="Y203" s="5">
        <v>145.44463836505699</v>
      </c>
      <c r="Z203" s="5">
        <v>140.66054010816401</v>
      </c>
      <c r="AA203" s="5">
        <v>119.648158232209</v>
      </c>
      <c r="AB203" s="5">
        <v>66.652405141280198</v>
      </c>
      <c r="AC203" s="5">
        <v>0</v>
      </c>
      <c r="AD203" s="5">
        <v>0</v>
      </c>
      <c r="AE203" s="5">
        <v>-25.2599878889046</v>
      </c>
      <c r="AF203" s="5">
        <v>352.97343616840499</v>
      </c>
      <c r="AG203" s="5">
        <v>301.81119523852999</v>
      </c>
      <c r="AH203" s="5">
        <v>284.62945627530701</v>
      </c>
      <c r="AI203" s="5">
        <v>383.48099203141197</v>
      </c>
      <c r="AJ203" s="5">
        <v>535.66689902347605</v>
      </c>
      <c r="AK203" s="5">
        <v>431.76825691024601</v>
      </c>
      <c r="AL203" s="5">
        <v>277.07891358072402</v>
      </c>
      <c r="AM203" s="5">
        <v>260.30869834037298</v>
      </c>
      <c r="AN203" s="5">
        <v>66.652405141280198</v>
      </c>
      <c r="AO203" s="5"/>
      <c r="AP203" s="5">
        <v>327.71344827950003</v>
      </c>
      <c r="AQ203" s="5">
        <v>586.440651513837</v>
      </c>
      <c r="AR203" s="5">
        <v>919.14789105488796</v>
      </c>
      <c r="AS203" s="5">
        <v>708.84717049097003</v>
      </c>
      <c r="AT203" s="5">
        <v>326.96110348165303</v>
      </c>
      <c r="AU203" s="5">
        <f t="shared" si="30"/>
        <v>258.72720323433697</v>
      </c>
      <c r="AV203" s="5">
        <f t="shared" si="30"/>
        <v>332.70723954105097</v>
      </c>
      <c r="AW203" s="5">
        <f t="shared" si="31"/>
        <v>-210.30072056391793</v>
      </c>
      <c r="AX203" s="5">
        <v>-45.580936728794001</v>
      </c>
      <c r="AY203" s="5">
        <v>25.086169586390401</v>
      </c>
      <c r="AZ203" s="5">
        <v>-55.753643373861998</v>
      </c>
      <c r="BA203" s="5">
        <v>4.1824930557057902</v>
      </c>
      <c r="BB203" s="5">
        <v>30.2069182992275</v>
      </c>
      <c r="BC203" s="5">
        <v>26.320395400488401</v>
      </c>
      <c r="BD203" s="5">
        <v>16.003826655901101</v>
      </c>
      <c r="BE203" s="5">
        <v>91.6382709840112</v>
      </c>
      <c r="BF203" s="5">
        <v>-47.0944616318599</v>
      </c>
      <c r="BG203" s="5">
        <v>3.1554541801368101</v>
      </c>
      <c r="BH203" s="5">
        <v>-63.115088841643797</v>
      </c>
      <c r="BI203" s="5">
        <v>-52.692308818633997</v>
      </c>
      <c r="BJ203" s="5">
        <v>13.8103631493902</v>
      </c>
      <c r="BK203" s="5">
        <v>-4.7840982568936301</v>
      </c>
      <c r="BL203" s="6">
        <v>-21.012381875954102</v>
      </c>
      <c r="BM203" s="5" t="s">
        <v>344</v>
      </c>
      <c r="BN203" s="4" t="s">
        <v>344</v>
      </c>
      <c r="BO203" s="7">
        <v>428</v>
      </c>
      <c r="BP203" s="7">
        <v>185</v>
      </c>
      <c r="BQ203" s="4" t="s">
        <v>249</v>
      </c>
      <c r="BR203" s="5">
        <v>178.782419306196</v>
      </c>
      <c r="BS203" s="5">
        <v>117.406108393975</v>
      </c>
      <c r="BT203" s="1">
        <v>0.65669828638405903</v>
      </c>
      <c r="BU203" s="5">
        <v>91.439209187812494</v>
      </c>
      <c r="BV203" s="1">
        <v>0.51145526245064898</v>
      </c>
      <c r="BW203" s="5">
        <v>20.3774193548387</v>
      </c>
      <c r="BX203" s="5">
        <v>123.028775932334</v>
      </c>
      <c r="BY203" s="5">
        <v>72.745289642719101</v>
      </c>
      <c r="BZ203" s="1">
        <v>0.591286787106857</v>
      </c>
      <c r="CA203" s="5">
        <v>7.2245322558082998</v>
      </c>
      <c r="CB203" s="1">
        <v>5.8722296479498497E-2</v>
      </c>
      <c r="CC203" s="5">
        <v>24.0322580645161</v>
      </c>
      <c r="CD203" s="5">
        <v>127.21126898804</v>
      </c>
      <c r="CE203" s="5">
        <v>86.570326593523902</v>
      </c>
      <c r="CF203" s="1">
        <v>0.68052403912159098</v>
      </c>
      <c r="CG203" s="5">
        <v>36.088466896581799</v>
      </c>
      <c r="CH203" s="1">
        <v>0.28368922960728299</v>
      </c>
      <c r="CI203" s="5">
        <v>26.006451612903199</v>
      </c>
      <c r="CJ203" s="5">
        <v>157.41818728726699</v>
      </c>
      <c r="CK203" s="5">
        <v>99.948142010162599</v>
      </c>
      <c r="CL203" s="1">
        <v>0.63492118498207994</v>
      </c>
      <c r="CM203" s="5">
        <v>13.3904974898966</v>
      </c>
      <c r="CN203" s="1">
        <v>8.5063217412488096E-2</v>
      </c>
      <c r="CO203" s="5">
        <v>31.398617511520701</v>
      </c>
      <c r="CP203" s="5">
        <v>183.73858268775601</v>
      </c>
      <c r="CQ203" s="5">
        <v>118.943517194698</v>
      </c>
      <c r="CR203" s="1">
        <v>0.64735188143271005</v>
      </c>
      <c r="CS203" s="5">
        <v>167.71019447576001</v>
      </c>
      <c r="CT203" s="1">
        <v>0.912765256063643</v>
      </c>
      <c r="CU203" s="5">
        <v>35.733333333333299</v>
      </c>
      <c r="CV203" s="5">
        <v>199.74240934365699</v>
      </c>
      <c r="CW203" s="5">
        <v>126.071431322457</v>
      </c>
      <c r="CX203" s="1">
        <v>0.63117007418064797</v>
      </c>
      <c r="CY203" s="5">
        <v>77.637696947754307</v>
      </c>
      <c r="CZ203" s="1">
        <v>0.388689098138286</v>
      </c>
      <c r="DA203" s="5">
        <v>40.919354838709701</v>
      </c>
      <c r="DB203" s="5">
        <v>291.38068032766802</v>
      </c>
      <c r="DC203" s="5">
        <v>220.72894716535899</v>
      </c>
      <c r="DD203" s="1">
        <v>0.75752773628348202</v>
      </c>
      <c r="DE203" s="5">
        <v>179.69228545773001</v>
      </c>
      <c r="DF203" s="1">
        <v>0.61669251803400305</v>
      </c>
      <c r="DG203" s="5">
        <v>36.197849462365603</v>
      </c>
      <c r="DH203" s="5">
        <v>244.286218695808</v>
      </c>
      <c r="DI203" s="5">
        <v>173.437350131671</v>
      </c>
      <c r="DJ203" s="1">
        <v>0.70997599069491601</v>
      </c>
      <c r="DK203" s="5">
        <v>140.66454252134699</v>
      </c>
      <c r="DL203" s="1">
        <v>0.57581857573597495</v>
      </c>
      <c r="DM203" s="5">
        <v>38.538018433179701</v>
      </c>
      <c r="DN203" s="5">
        <v>247.44167287594499</v>
      </c>
      <c r="DO203" s="5">
        <v>176.48480195582999</v>
      </c>
      <c r="DP203" s="1">
        <v>0.71323799222902395</v>
      </c>
      <c r="DQ203" s="5">
        <v>133.26000451886</v>
      </c>
      <c r="DR203" s="1">
        <v>0.53855117842526801</v>
      </c>
      <c r="DS203" s="5">
        <v>37.434408602150498</v>
      </c>
      <c r="DT203" s="5">
        <v>184.32658403430099</v>
      </c>
      <c r="DU203" s="5">
        <v>125.696398672504</v>
      </c>
      <c r="DV203" s="1">
        <v>0.68192224866009399</v>
      </c>
      <c r="DW203" s="5">
        <v>99.531490580259998</v>
      </c>
      <c r="DX203" s="1">
        <v>0.53997360772300995</v>
      </c>
      <c r="DY203" s="5">
        <v>26.890322580645201</v>
      </c>
      <c r="DZ203" s="5">
        <v>131.634275215667</v>
      </c>
      <c r="EA203" s="5">
        <v>87.218079278576994</v>
      </c>
      <c r="EB203" s="1">
        <v>0.66257879367422101</v>
      </c>
      <c r="EC203" s="5">
        <v>68.350473775652205</v>
      </c>
      <c r="ED203" s="1">
        <v>0.51924526240349</v>
      </c>
      <c r="EE203" s="5">
        <v>19.559139784946201</v>
      </c>
      <c r="EF203" s="5">
        <v>145.44463836505699</v>
      </c>
      <c r="EG203" s="5">
        <v>104.423784278483</v>
      </c>
      <c r="EH203" s="1">
        <v>0.71796241822531404</v>
      </c>
      <c r="EI203" s="5">
        <v>75.683851600305204</v>
      </c>
      <c r="EJ203" s="1">
        <v>0.52036192224799205</v>
      </c>
      <c r="EK203" s="5">
        <v>20.928571428571399</v>
      </c>
      <c r="EL203" s="5">
        <v>140.66054010816401</v>
      </c>
      <c r="EM203" s="5">
        <v>100.23850619583099</v>
      </c>
      <c r="EN203" s="1">
        <v>0.71262705317888198</v>
      </c>
      <c r="EO203" s="5">
        <v>89.3970976359726</v>
      </c>
      <c r="EP203" s="1">
        <v>0.63555207144255998</v>
      </c>
      <c r="EQ203" s="5">
        <v>20.8333333333333</v>
      </c>
      <c r="ER203" s="5">
        <v>119.648158232209</v>
      </c>
      <c r="ES203" s="5">
        <v>82.877863599472704</v>
      </c>
      <c r="ET203" s="1">
        <v>0.69267981073829699</v>
      </c>
      <c r="EU203" s="5">
        <v>64.682642204930204</v>
      </c>
      <c r="EV203" s="1">
        <v>0.54060708631549603</v>
      </c>
      <c r="EW203" s="5">
        <v>16</v>
      </c>
      <c r="EX203" s="5">
        <v>66.652405141280198</v>
      </c>
      <c r="EY203" s="5">
        <v>43.655549447293801</v>
      </c>
      <c r="EZ203" s="1">
        <v>0.65497335549645896</v>
      </c>
      <c r="FA203" s="5">
        <v>34.0603498969081</v>
      </c>
      <c r="FB203" s="1">
        <v>0.51101456616174401</v>
      </c>
      <c r="FC203" s="5">
        <v>9.6999999999999993</v>
      </c>
      <c r="FD203" s="4">
        <v>301.81119523852999</v>
      </c>
      <c r="FE203" s="4">
        <v>190.15139803669399</v>
      </c>
      <c r="FF203" s="1">
        <v>0.63003427651652399</v>
      </c>
      <c r="FG203" s="4">
        <v>98.663741443620793</v>
      </c>
      <c r="FH203" s="1">
        <v>0.326905505826728</v>
      </c>
      <c r="FI203" s="4">
        <v>44.4096774193548</v>
      </c>
      <c r="FJ203" s="4">
        <v>284.62945627530701</v>
      </c>
      <c r="FK203" s="4">
        <v>186.51846860368701</v>
      </c>
      <c r="FL203" s="1">
        <v>0.65530276115651598</v>
      </c>
      <c r="FM203" s="4">
        <v>49.478964386478403</v>
      </c>
      <c r="FN203" s="1">
        <v>0.17383641536601899</v>
      </c>
      <c r="FO203" s="4">
        <v>57.405069124424003</v>
      </c>
      <c r="FP203" s="4">
        <v>383.48099203141197</v>
      </c>
      <c r="FQ203" s="4">
        <v>245.01494851715501</v>
      </c>
      <c r="FR203" s="1">
        <v>0.63892331982150796</v>
      </c>
      <c r="FS203" s="4">
        <v>245.347891423514</v>
      </c>
      <c r="FT203" s="1">
        <v>0.639791532101328</v>
      </c>
      <c r="FU203" s="4">
        <v>76.652688172043</v>
      </c>
      <c r="FV203" s="4">
        <v>535.66689902347605</v>
      </c>
      <c r="FW203" s="4">
        <v>394.16629729702998</v>
      </c>
      <c r="FX203" s="1">
        <v>0.73584217732250801</v>
      </c>
      <c r="FY203" s="4">
        <v>320.35682797907702</v>
      </c>
      <c r="FZ203" s="1">
        <v>0.59805231303836404</v>
      </c>
      <c r="GA203" s="4">
        <v>74.735867895545297</v>
      </c>
      <c r="GB203" s="4">
        <v>431.76825691024601</v>
      </c>
      <c r="GC203" s="4">
        <v>302.18120062833401</v>
      </c>
      <c r="GD203" s="1">
        <v>0.69986895931339899</v>
      </c>
      <c r="GE203" s="4">
        <v>232.79149509912</v>
      </c>
      <c r="GF203" s="1">
        <v>0.53915842902622502</v>
      </c>
      <c r="GG203" s="4">
        <v>64.324731182795702</v>
      </c>
      <c r="GH203" s="4">
        <v>277.07891358072402</v>
      </c>
      <c r="GI203" s="4">
        <v>191.64186355705999</v>
      </c>
      <c r="GJ203" s="1">
        <v>0.69165084083970496</v>
      </c>
      <c r="GK203" s="4">
        <v>144.034325375957</v>
      </c>
      <c r="GL203" s="1">
        <v>0.51983142100055402</v>
      </c>
      <c r="GM203" s="4">
        <v>40.487711213517699</v>
      </c>
      <c r="GN203" s="4">
        <v>260.30869834037298</v>
      </c>
      <c r="GO203" s="4">
        <v>183.116369795303</v>
      </c>
      <c r="GP203" s="1">
        <v>0.703458512768809</v>
      </c>
      <c r="GQ203" s="4">
        <v>154.07973984090299</v>
      </c>
      <c r="GR203" s="1">
        <v>0.59191160657809505</v>
      </c>
      <c r="GS203" s="4">
        <v>36.8333333333333</v>
      </c>
      <c r="GT203" s="4">
        <v>66.652405141280198</v>
      </c>
      <c r="GU203" s="4">
        <v>43.655549447293801</v>
      </c>
      <c r="GV203" s="1">
        <v>0.65497335549645896</v>
      </c>
      <c r="GW203" s="4">
        <v>34.0603498969081</v>
      </c>
      <c r="GX203" s="1">
        <v>0.51101456616174401</v>
      </c>
      <c r="GY203" s="4">
        <v>9.6999999999999993</v>
      </c>
    </row>
    <row r="204" spans="1:207" s="8" customFormat="1" x14ac:dyDescent="0.25">
      <c r="A204" s="4" t="s">
        <v>220</v>
      </c>
      <c r="B204" s="4" t="s">
        <v>599</v>
      </c>
      <c r="C204" s="4" t="s">
        <v>600</v>
      </c>
      <c r="D204" s="30" t="s">
        <v>228</v>
      </c>
      <c r="E204" s="4" t="s">
        <v>229</v>
      </c>
      <c r="F204" s="5">
        <v>262.31950516189198</v>
      </c>
      <c r="G204" s="5">
        <v>238.293019221615</v>
      </c>
      <c r="H204" s="5">
        <v>253.497361258111</v>
      </c>
      <c r="I204" s="5">
        <v>258.23573164557803</v>
      </c>
      <c r="J204" s="5">
        <v>268.90209602400898</v>
      </c>
      <c r="K204" s="5">
        <v>303.02232128347401</v>
      </c>
      <c r="L204" s="5">
        <v>281.59800757323399</v>
      </c>
      <c r="M204" s="5">
        <v>278.73932559156799</v>
      </c>
      <c r="N204" s="5">
        <v>277.06329998542998</v>
      </c>
      <c r="O204" s="5">
        <v>272.74346730222999</v>
      </c>
      <c r="P204" s="5">
        <v>247.232737714042</v>
      </c>
      <c r="Q204" s="5">
        <v>228.83150114840501</v>
      </c>
      <c r="R204" s="5">
        <v>260.992504433671</v>
      </c>
      <c r="S204" s="5">
        <v>255.57615795333399</v>
      </c>
      <c r="T204" s="5">
        <v>220.777534300696</v>
      </c>
      <c r="U204" s="5">
        <v>259.65024680432401</v>
      </c>
      <c r="V204" s="5">
        <v>277.75754416520698</v>
      </c>
      <c r="W204" s="5">
        <v>279.37854808079499</v>
      </c>
      <c r="X204" s="5">
        <v>132.85825201316399</v>
      </c>
      <c r="Y204" s="5">
        <v>0</v>
      </c>
      <c r="Z204" s="5"/>
      <c r="AA204" s="5"/>
      <c r="AB204" s="5"/>
      <c r="AC204" s="5">
        <v>500.61252438350698</v>
      </c>
      <c r="AD204" s="5">
        <v>511.733092903689</v>
      </c>
      <c r="AE204" s="5">
        <v>571.92441730748305</v>
      </c>
      <c r="AF204" s="5">
        <v>560.33733316480198</v>
      </c>
      <c r="AG204" s="5">
        <v>549.80676728766002</v>
      </c>
      <c r="AH204" s="5">
        <v>476.06423886244698</v>
      </c>
      <c r="AI204" s="5">
        <v>516.56866238700502</v>
      </c>
      <c r="AJ204" s="5">
        <v>480.42778110502002</v>
      </c>
      <c r="AK204" s="5">
        <v>557.13609224600202</v>
      </c>
      <c r="AL204" s="5">
        <v>132.85825201316399</v>
      </c>
      <c r="AM204" s="5">
        <v>0</v>
      </c>
      <c r="AN204" s="5">
        <v>0</v>
      </c>
      <c r="AO204" s="5">
        <v>1012.3456172872</v>
      </c>
      <c r="AP204" s="5">
        <v>1132.26175047228</v>
      </c>
      <c r="AQ204" s="5">
        <v>1025.8710061501099</v>
      </c>
      <c r="AR204" s="5">
        <v>996.99644349202504</v>
      </c>
      <c r="AS204" s="5">
        <v>689.99434425916502</v>
      </c>
      <c r="AT204" s="5"/>
      <c r="AU204" s="5">
        <f t="shared" si="30"/>
        <v>-106.39074432217012</v>
      </c>
      <c r="AV204" s="5">
        <f t="shared" si="30"/>
        <v>-28.874562658084869</v>
      </c>
      <c r="AW204" s="5">
        <f t="shared" si="31"/>
        <v>-307.00209923286002</v>
      </c>
      <c r="AX204" s="5">
        <v>-2.8586819816663902</v>
      </c>
      <c r="AY204" s="5">
        <v>-1.6760256061375001</v>
      </c>
      <c r="AZ204" s="5">
        <v>-4.3198326832004499</v>
      </c>
      <c r="BA204" s="5">
        <v>-25.510729588187601</v>
      </c>
      <c r="BB204" s="5">
        <v>-18.4012365656375</v>
      </c>
      <c r="BC204" s="5">
        <v>32.161003285266901</v>
      </c>
      <c r="BD204" s="5">
        <v>-5.41634648033732</v>
      </c>
      <c r="BE204" s="5">
        <v>-34.798623652638298</v>
      </c>
      <c r="BF204" s="5">
        <v>38.872712503627902</v>
      </c>
      <c r="BG204" s="5">
        <v>18.107297360883301</v>
      </c>
      <c r="BH204" s="5">
        <v>1.6210039155878899</v>
      </c>
      <c r="BI204" s="5">
        <v>-146.52029606763099</v>
      </c>
      <c r="BJ204" s="5">
        <v>-132.85825201316399</v>
      </c>
      <c r="BK204" s="5">
        <v>0</v>
      </c>
      <c r="BL204" s="6">
        <v>0</v>
      </c>
      <c r="BM204" s="5" t="s">
        <v>344</v>
      </c>
      <c r="BN204" s="4" t="s">
        <v>344</v>
      </c>
      <c r="BO204" s="7">
        <v>432</v>
      </c>
      <c r="BP204" s="7">
        <v>186</v>
      </c>
      <c r="BQ204" s="4" t="s">
        <v>249</v>
      </c>
      <c r="BR204" s="5">
        <v>279.676397554331</v>
      </c>
      <c r="BS204" s="5">
        <v>182.017638683261</v>
      </c>
      <c r="BT204" s="1">
        <v>0.65081515735664397</v>
      </c>
      <c r="BU204" s="5">
        <v>143.517436233474</v>
      </c>
      <c r="BV204" s="1">
        <v>0.51315533769914701</v>
      </c>
      <c r="BW204" s="5">
        <v>36.200000000000003</v>
      </c>
      <c r="BX204" s="5">
        <v>286.34064919295997</v>
      </c>
      <c r="BY204" s="5">
        <v>177.411588689235</v>
      </c>
      <c r="BZ204" s="1">
        <v>0.61958226744705103</v>
      </c>
      <c r="CA204" s="5">
        <v>137.096442201466</v>
      </c>
      <c r="CB204" s="1">
        <v>0.47878791428275003</v>
      </c>
      <c r="CC204" s="5">
        <v>42.417204301075301</v>
      </c>
      <c r="CD204" s="5">
        <v>267.28657980608199</v>
      </c>
      <c r="CE204" s="5">
        <v>161.80805415639401</v>
      </c>
      <c r="CF204" s="1">
        <v>0.60537290826118895</v>
      </c>
      <c r="CG204" s="5">
        <v>121.211519346</v>
      </c>
      <c r="CH204" s="1">
        <v>0.453488983374848</v>
      </c>
      <c r="CI204" s="5">
        <v>42.402150537634398</v>
      </c>
      <c r="CJ204" s="5">
        <v>252.690730135141</v>
      </c>
      <c r="CK204" s="5">
        <v>159.53700383716401</v>
      </c>
      <c r="CL204" s="1">
        <v>0.63135281516596498</v>
      </c>
      <c r="CM204" s="5">
        <v>110.96529344447799</v>
      </c>
      <c r="CN204" s="1">
        <v>0.43913480081019401</v>
      </c>
      <c r="CO204" s="5">
        <v>42.173963133640598</v>
      </c>
      <c r="CP204" s="5">
        <v>289.43967360963899</v>
      </c>
      <c r="CQ204" s="5">
        <v>144.28267199807601</v>
      </c>
      <c r="CR204" s="1">
        <v>0.49848961684729598</v>
      </c>
      <c r="CS204" s="5">
        <v>97.110238452298105</v>
      </c>
      <c r="CT204" s="1">
        <v>0.33551115243195201</v>
      </c>
      <c r="CU204" s="5">
        <v>51.533333333333303</v>
      </c>
      <c r="CV204" s="5">
        <v>276.35516918507602</v>
      </c>
      <c r="CW204" s="5">
        <v>148.04300600274999</v>
      </c>
      <c r="CX204" s="1">
        <v>0.535698342243076</v>
      </c>
      <c r="CY204" s="5">
        <v>94.050882207241102</v>
      </c>
      <c r="CZ204" s="1">
        <v>0.34032611904666399</v>
      </c>
      <c r="DA204" s="5">
        <v>54.9860215053763</v>
      </c>
      <c r="DB204" s="5">
        <v>232.054688408152</v>
      </c>
      <c r="DC204" s="5">
        <v>97.977923813653206</v>
      </c>
      <c r="DD204" s="1">
        <v>0.42221910914949401</v>
      </c>
      <c r="DE204" s="5">
        <v>39.7910096979437</v>
      </c>
      <c r="DF204" s="1">
        <v>0.171472552314724</v>
      </c>
      <c r="DG204" s="5">
        <v>60.493548387096801</v>
      </c>
      <c r="DH204" s="5">
        <v>266.56466873451802</v>
      </c>
      <c r="DI204" s="5">
        <v>107.41515658692499</v>
      </c>
      <c r="DJ204" s="1">
        <v>0.40296096664597197</v>
      </c>
      <c r="DK204" s="5">
        <v>42.218007951437698</v>
      </c>
      <c r="DL204" s="1">
        <v>0.15837810821615</v>
      </c>
      <c r="DM204" s="5">
        <v>67.624423963133594</v>
      </c>
      <c r="DN204" s="5">
        <v>270.03039065834201</v>
      </c>
      <c r="DO204" s="5">
        <v>111.33716917888</v>
      </c>
      <c r="DP204" s="1">
        <v>0.41231347666993001</v>
      </c>
      <c r="DQ204" s="5">
        <v>44.205786560122903</v>
      </c>
      <c r="DR204" s="1">
        <v>0.163706708909127</v>
      </c>
      <c r="DS204" s="5">
        <v>60.987096774193503</v>
      </c>
      <c r="DT204" s="5">
        <v>256.512525754428</v>
      </c>
      <c r="DU204" s="5">
        <v>123.448350472098</v>
      </c>
      <c r="DV204" s="1">
        <v>0.48125661742647702</v>
      </c>
      <c r="DW204" s="5">
        <v>63.899835824714401</v>
      </c>
      <c r="DX204" s="1">
        <v>0.249110002081882</v>
      </c>
      <c r="DY204" s="5">
        <v>59.330645161290299</v>
      </c>
      <c r="DZ204" s="5">
        <v>122.112517196217</v>
      </c>
      <c r="EA204" s="5">
        <v>68.413738452794902</v>
      </c>
      <c r="EB204" s="1">
        <v>0.56025164351386003</v>
      </c>
      <c r="EC204" s="5">
        <v>40.572978336603001</v>
      </c>
      <c r="ED204" s="1">
        <v>0.33225896303004099</v>
      </c>
      <c r="EE204" s="5">
        <v>26.403225806451601</v>
      </c>
      <c r="EF204" s="5">
        <v>0</v>
      </c>
      <c r="EG204" s="5">
        <v>5.9259118541033398E-2</v>
      </c>
      <c r="EH204" s="1"/>
      <c r="EI204" s="5">
        <v>5.5760638297872298E-2</v>
      </c>
      <c r="EJ204" s="1"/>
      <c r="EK204" s="5">
        <v>0</v>
      </c>
      <c r="EL204" s="5"/>
      <c r="EM204" s="5"/>
      <c r="EN204" s="1"/>
      <c r="EO204" s="5"/>
      <c r="EP204" s="1"/>
      <c r="EQ204" s="5"/>
      <c r="ER204" s="5"/>
      <c r="ES204" s="5"/>
      <c r="ET204" s="1"/>
      <c r="EU204" s="5"/>
      <c r="EV204" s="1"/>
      <c r="EW204" s="5"/>
      <c r="EX204" s="5"/>
      <c r="EY204" s="5"/>
      <c r="EZ204" s="1"/>
      <c r="FA204" s="5"/>
      <c r="FB204" s="1"/>
      <c r="FC204" s="5"/>
      <c r="FD204" s="4">
        <v>566.01704674729103</v>
      </c>
      <c r="FE204" s="4">
        <v>359.42922737249597</v>
      </c>
      <c r="FF204" s="1">
        <v>0.635014845291347</v>
      </c>
      <c r="FG204" s="4">
        <v>280.61387843493998</v>
      </c>
      <c r="FH204" s="1">
        <v>0.49576930597326102</v>
      </c>
      <c r="FI204" s="4">
        <v>78.617204301075304</v>
      </c>
      <c r="FJ204" s="4">
        <v>519.97730994122298</v>
      </c>
      <c r="FK204" s="4">
        <v>321.34505799355799</v>
      </c>
      <c r="FL204" s="1">
        <v>0.617998231557224</v>
      </c>
      <c r="FM204" s="4">
        <v>232.17681279047801</v>
      </c>
      <c r="FN204" s="1">
        <v>0.44651335423986599</v>
      </c>
      <c r="FO204" s="4">
        <v>84.576113671274996</v>
      </c>
      <c r="FP204" s="4">
        <v>565.79484279471501</v>
      </c>
      <c r="FQ204" s="4">
        <v>292.32567800082501</v>
      </c>
      <c r="FR204" s="1">
        <v>0.51666373726013004</v>
      </c>
      <c r="FS204" s="4">
        <v>191.16112065953899</v>
      </c>
      <c r="FT204" s="1">
        <v>0.33786296056589799</v>
      </c>
      <c r="FU204" s="4">
        <v>106.51935483871</v>
      </c>
      <c r="FV204" s="4">
        <v>498.61935714267003</v>
      </c>
      <c r="FW204" s="4">
        <v>205.39308040057799</v>
      </c>
      <c r="FX204" s="1">
        <v>0.41192359955213098</v>
      </c>
      <c r="FY204" s="4">
        <v>82.009017649381505</v>
      </c>
      <c r="FZ204" s="1">
        <v>0.164472190007489</v>
      </c>
      <c r="GA204" s="4">
        <v>128.11797235022999</v>
      </c>
      <c r="GB204" s="4">
        <v>526.54291641276996</v>
      </c>
      <c r="GC204" s="4">
        <v>234.78551965097901</v>
      </c>
      <c r="GD204" s="1">
        <v>0.44590006309556801</v>
      </c>
      <c r="GE204" s="4">
        <v>108.10562238483701</v>
      </c>
      <c r="GF204" s="1">
        <v>0.205312081912219</v>
      </c>
      <c r="GG204" s="4">
        <v>120.31774193548399</v>
      </c>
      <c r="GH204" s="4">
        <v>122.112517196217</v>
      </c>
      <c r="GI204" s="4">
        <v>68.472997571335995</v>
      </c>
      <c r="GJ204" s="1">
        <v>0.56073692643080997</v>
      </c>
      <c r="GK204" s="4">
        <v>40.628738974900898</v>
      </c>
      <c r="GL204" s="1">
        <v>0.332715596302192</v>
      </c>
      <c r="GM204" s="4">
        <v>26.403225806451601</v>
      </c>
      <c r="GN204" s="4">
        <v>0</v>
      </c>
      <c r="GO204" s="4">
        <v>0</v>
      </c>
      <c r="GP204" s="1"/>
      <c r="GQ204" s="4">
        <v>0</v>
      </c>
      <c r="GR204" s="1"/>
      <c r="GS204" s="4">
        <v>0</v>
      </c>
      <c r="GT204" s="4">
        <v>0</v>
      </c>
      <c r="GU204" s="4">
        <v>0</v>
      </c>
      <c r="GV204" s="1"/>
      <c r="GW204" s="4">
        <v>0</v>
      </c>
      <c r="GX204" s="1"/>
      <c r="GY204" s="4">
        <v>0</v>
      </c>
    </row>
    <row r="205" spans="1:207" s="8" customFormat="1" x14ac:dyDescent="0.25">
      <c r="A205" s="4" t="s">
        <v>220</v>
      </c>
      <c r="B205" s="4" t="s">
        <v>601</v>
      </c>
      <c r="C205" s="4" t="s">
        <v>602</v>
      </c>
      <c r="D205" s="30" t="s">
        <v>232</v>
      </c>
      <c r="E205" s="4"/>
      <c r="F205" s="5"/>
      <c r="G205" s="5"/>
      <c r="H205" s="5"/>
      <c r="I205" s="5"/>
      <c r="J205" s="5"/>
      <c r="K205" s="5">
        <v>0</v>
      </c>
      <c r="L205" s="5">
        <v>45.381598880369999</v>
      </c>
      <c r="M205" s="5">
        <v>167.745359255203</v>
      </c>
      <c r="N205" s="5">
        <v>119.293605938908</v>
      </c>
      <c r="O205" s="5">
        <v>88.492384446878702</v>
      </c>
      <c r="P205" s="5">
        <v>47.740696726299198</v>
      </c>
      <c r="Q205" s="5">
        <v>148.30367311670901</v>
      </c>
      <c r="R205" s="5">
        <v>172.02277169283201</v>
      </c>
      <c r="S205" s="5">
        <v>136.39916173786099</v>
      </c>
      <c r="T205" s="5">
        <v>190.15249945235499</v>
      </c>
      <c r="U205" s="5">
        <v>121.658646708045</v>
      </c>
      <c r="V205" s="5">
        <v>120.12268467810701</v>
      </c>
      <c r="W205" s="5">
        <v>44.5788033345505</v>
      </c>
      <c r="X205" s="5">
        <v>369.34223840817799</v>
      </c>
      <c r="Y205" s="5">
        <v>152.87022027504</v>
      </c>
      <c r="Z205" s="5">
        <v>162.12676001933499</v>
      </c>
      <c r="AA205" s="5">
        <v>113.073737373738</v>
      </c>
      <c r="AB205" s="5">
        <v>76.333686260192295</v>
      </c>
      <c r="AC205" s="5">
        <v>0</v>
      </c>
      <c r="AD205" s="5">
        <v>0</v>
      </c>
      <c r="AE205" s="5">
        <v>0</v>
      </c>
      <c r="AF205" s="5">
        <v>213.12695813557301</v>
      </c>
      <c r="AG205" s="5">
        <v>207.78599038578599</v>
      </c>
      <c r="AH205" s="5">
        <v>196.04436984300801</v>
      </c>
      <c r="AI205" s="5">
        <v>308.421933430693</v>
      </c>
      <c r="AJ205" s="5">
        <v>311.81114616040003</v>
      </c>
      <c r="AK205" s="5">
        <v>164.70148801265699</v>
      </c>
      <c r="AL205" s="5">
        <v>522.21245868321796</v>
      </c>
      <c r="AM205" s="5">
        <v>275.200497393072</v>
      </c>
      <c r="AN205" s="5">
        <v>76.333686260192295</v>
      </c>
      <c r="AO205" s="5"/>
      <c r="AP205" s="5">
        <v>213.12695813557301</v>
      </c>
      <c r="AQ205" s="5">
        <v>403.83036022879497</v>
      </c>
      <c r="AR205" s="5">
        <v>620.23307959109297</v>
      </c>
      <c r="AS205" s="5">
        <v>686.91394669587498</v>
      </c>
      <c r="AT205" s="5">
        <v>351.53418365326502</v>
      </c>
      <c r="AU205" s="5">
        <f t="shared" si="30"/>
        <v>190.70340209322197</v>
      </c>
      <c r="AV205" s="5">
        <f t="shared" si="30"/>
        <v>216.402719362298</v>
      </c>
      <c r="AW205" s="5">
        <f t="shared" si="31"/>
        <v>66.68086710478201</v>
      </c>
      <c r="AX205" s="5">
        <v>122.36376037483301</v>
      </c>
      <c r="AY205" s="5">
        <v>-48.451753316295601</v>
      </c>
      <c r="AZ205" s="5">
        <v>-30.801221492029001</v>
      </c>
      <c r="BA205" s="5">
        <v>-40.751687720579397</v>
      </c>
      <c r="BB205" s="5">
        <v>100.56297639041</v>
      </c>
      <c r="BC205" s="5">
        <v>23.719098576122999</v>
      </c>
      <c r="BD205" s="5">
        <v>-35.6236099549714</v>
      </c>
      <c r="BE205" s="5">
        <v>53.7533377144944</v>
      </c>
      <c r="BF205" s="5">
        <v>-68.493852744310601</v>
      </c>
      <c r="BG205" s="5">
        <v>-1.5359620299380801</v>
      </c>
      <c r="BH205" s="5">
        <v>-75.543881343555995</v>
      </c>
      <c r="BI205" s="5">
        <v>324.76343507362799</v>
      </c>
      <c r="BJ205" s="5">
        <v>-216.47201813313799</v>
      </c>
      <c r="BK205" s="5">
        <v>9.2565397442950506</v>
      </c>
      <c r="BL205" s="6">
        <v>-49.053022645597302</v>
      </c>
      <c r="BM205" s="5" t="s">
        <v>344</v>
      </c>
      <c r="BN205" s="4" t="s">
        <v>344</v>
      </c>
      <c r="BO205" s="7">
        <v>434</v>
      </c>
      <c r="BP205" s="7">
        <v>187</v>
      </c>
      <c r="BQ205" s="4" t="s">
        <v>249</v>
      </c>
      <c r="BR205" s="5">
        <v>129.29477052102001</v>
      </c>
      <c r="BS205" s="5">
        <v>85.299543518182801</v>
      </c>
      <c r="BT205" s="1">
        <v>0.65972926185993996</v>
      </c>
      <c r="BU205" s="5">
        <v>51.566419524550803</v>
      </c>
      <c r="BV205" s="1">
        <v>0.398828346396017</v>
      </c>
      <c r="BW205" s="5">
        <v>36.203225806451599</v>
      </c>
      <c r="BX205" s="5">
        <v>97.955198056623701</v>
      </c>
      <c r="BY205" s="5">
        <v>53.581600546454901</v>
      </c>
      <c r="BZ205" s="1">
        <v>0.54700109447465595</v>
      </c>
      <c r="CA205" s="5">
        <v>21.3708828732474</v>
      </c>
      <c r="CB205" s="1">
        <v>0.21816997257147899</v>
      </c>
      <c r="CC205" s="5">
        <v>35.890860215053799</v>
      </c>
      <c r="CD205" s="5">
        <v>53.191503892344699</v>
      </c>
      <c r="CE205" s="5">
        <v>14.6544716637665</v>
      </c>
      <c r="CF205" s="1">
        <v>0.27550399201770898</v>
      </c>
      <c r="CG205" s="5">
        <v>-27.028300009927001</v>
      </c>
      <c r="CH205" s="1">
        <v>-0.50813190137714703</v>
      </c>
      <c r="CI205" s="5">
        <v>31.758064516129</v>
      </c>
      <c r="CJ205" s="5">
        <v>167.342881351296</v>
      </c>
      <c r="CK205" s="5">
        <v>112.837805988913</v>
      </c>
      <c r="CL205" s="1">
        <v>0.67429104290392305</v>
      </c>
      <c r="CM205" s="5">
        <v>78.579658304184505</v>
      </c>
      <c r="CN205" s="1">
        <v>0.46957275785891001</v>
      </c>
      <c r="CO205" s="5">
        <v>41.351382488479302</v>
      </c>
      <c r="CP205" s="5">
        <v>192.137380392095</v>
      </c>
      <c r="CQ205" s="5">
        <v>135.79313652353301</v>
      </c>
      <c r="CR205" s="1">
        <v>0.70675022344126903</v>
      </c>
      <c r="CS205" s="5">
        <v>113.752813693683</v>
      </c>
      <c r="CT205" s="1">
        <v>0.59203895390656003</v>
      </c>
      <c r="CU205" s="5">
        <v>45.212365591397898</v>
      </c>
      <c r="CV205" s="5">
        <v>151.39850733200899</v>
      </c>
      <c r="CW205" s="5">
        <v>89.151030437090697</v>
      </c>
      <c r="CX205" s="1">
        <v>0.58885012810322801</v>
      </c>
      <c r="CY205" s="5">
        <v>44.141614853363699</v>
      </c>
      <c r="CZ205" s="1">
        <v>0.29155911528614697</v>
      </c>
      <c r="DA205" s="5">
        <v>45.362903225806498</v>
      </c>
      <c r="DB205" s="5">
        <v>208.573960953767</v>
      </c>
      <c r="DC205" s="5">
        <v>95.053214257062194</v>
      </c>
      <c r="DD205" s="1">
        <v>0.45572905564243499</v>
      </c>
      <c r="DE205" s="5">
        <v>27.305187246645001</v>
      </c>
      <c r="DF205" s="1">
        <v>0.13091369182319701</v>
      </c>
      <c r="DG205" s="5">
        <v>73.191397849462405</v>
      </c>
      <c r="DH205" s="5">
        <v>132.73989574006001</v>
      </c>
      <c r="DI205" s="5">
        <v>25.173466324028599</v>
      </c>
      <c r="DJ205" s="1">
        <v>0.189645066267981</v>
      </c>
      <c r="DK205" s="5">
        <v>-34.015234164317</v>
      </c>
      <c r="DL205" s="1">
        <v>-0.25625479042810001</v>
      </c>
      <c r="DM205" s="5">
        <v>67.864055299539203</v>
      </c>
      <c r="DN205" s="5">
        <v>127.51902376931901</v>
      </c>
      <c r="DO205" s="5">
        <v>21.0377495888754</v>
      </c>
      <c r="DP205" s="1">
        <v>0.16497734194493599</v>
      </c>
      <c r="DQ205" s="5">
        <v>-56.701712471677602</v>
      </c>
      <c r="DR205" s="1">
        <v>-0.44465296859745901</v>
      </c>
      <c r="DS205" s="5">
        <v>72.9677419354839</v>
      </c>
      <c r="DT205" s="5">
        <v>45.800085211221102</v>
      </c>
      <c r="DU205" s="5">
        <v>-44.993940314723197</v>
      </c>
      <c r="DV205" s="1">
        <v>-0.98239861579339605</v>
      </c>
      <c r="DW205" s="5">
        <v>-97.118162094677203</v>
      </c>
      <c r="DX205" s="1">
        <v>-2.1204799433622701</v>
      </c>
      <c r="DY205" s="5">
        <v>55.545161290322604</v>
      </c>
      <c r="DZ205" s="5">
        <v>369.049125176053</v>
      </c>
      <c r="EA205" s="5">
        <v>294.67156262252598</v>
      </c>
      <c r="EB205" s="1">
        <v>0.79846162074481197</v>
      </c>
      <c r="EC205" s="5">
        <v>264.242752540315</v>
      </c>
      <c r="ED205" s="1">
        <v>0.71600969766358302</v>
      </c>
      <c r="EE205" s="5">
        <v>49.316129032258097</v>
      </c>
      <c r="EF205" s="5">
        <v>152.60792994155199</v>
      </c>
      <c r="EG205" s="5">
        <v>66.892742360956902</v>
      </c>
      <c r="EH205" s="1">
        <v>0.43833071051141698</v>
      </c>
      <c r="EI205" s="5">
        <v>10.2882984163221</v>
      </c>
      <c r="EJ205" s="1">
        <v>6.7416538709767104E-2</v>
      </c>
      <c r="EK205" s="5">
        <v>60.436635944700498</v>
      </c>
      <c r="EL205" s="5">
        <v>162.117447082116</v>
      </c>
      <c r="EM205" s="5">
        <v>69.589397732308001</v>
      </c>
      <c r="EN205" s="1">
        <v>0.42925298285174401</v>
      </c>
      <c r="EO205" s="5">
        <v>6.2065832152550602</v>
      </c>
      <c r="EP205" s="1">
        <v>3.82844865063246E-2</v>
      </c>
      <c r="EQ205" s="5">
        <v>70.017204301075296</v>
      </c>
      <c r="ER205" s="5">
        <v>112.61759690161399</v>
      </c>
      <c r="ES205" s="5">
        <v>42.778221945118297</v>
      </c>
      <c r="ET205" s="1">
        <v>0.37985379835879901</v>
      </c>
      <c r="EU205" s="5">
        <v>-1.17264753299883</v>
      </c>
      <c r="EV205" s="1">
        <v>-1.0412649224110899E-2</v>
      </c>
      <c r="EW205" s="5">
        <v>46.741935483871003</v>
      </c>
      <c r="EX205" s="5">
        <v>75.334331144998501</v>
      </c>
      <c r="EY205" s="5">
        <v>32.601252836826603</v>
      </c>
      <c r="EZ205" s="1">
        <v>0.43275426145455298</v>
      </c>
      <c r="FA205" s="5">
        <v>3.1326141452938998</v>
      </c>
      <c r="FB205" s="1">
        <v>4.1582822833648801E-2</v>
      </c>
      <c r="FC205" s="5">
        <v>26.5</v>
      </c>
      <c r="FD205" s="4">
        <v>227.24996857764401</v>
      </c>
      <c r="FE205" s="4">
        <v>138.88114406463799</v>
      </c>
      <c r="FF205" s="1">
        <v>0.611138232202601</v>
      </c>
      <c r="FG205" s="4">
        <v>72.937302397798206</v>
      </c>
      <c r="FH205" s="1">
        <v>0.32095627055225801</v>
      </c>
      <c r="FI205" s="4">
        <v>72.094086021505404</v>
      </c>
      <c r="FJ205" s="4">
        <v>220.534385243641</v>
      </c>
      <c r="FK205" s="4">
        <v>127.49227765267899</v>
      </c>
      <c r="FL205" s="1">
        <v>0.57810611942363999</v>
      </c>
      <c r="FM205" s="4">
        <v>51.551358294257497</v>
      </c>
      <c r="FN205" s="1">
        <v>0.233756555637819</v>
      </c>
      <c r="FO205" s="4">
        <v>73.109447004608299</v>
      </c>
      <c r="FP205" s="4">
        <v>343.53588772410399</v>
      </c>
      <c r="FQ205" s="4">
        <v>224.94416696062399</v>
      </c>
      <c r="FR205" s="1">
        <v>0.65479088211383196</v>
      </c>
      <c r="FS205" s="4">
        <v>157.894428547047</v>
      </c>
      <c r="FT205" s="1">
        <v>0.45961552836032299</v>
      </c>
      <c r="FU205" s="4">
        <v>90.575268817204304</v>
      </c>
      <c r="FV205" s="4">
        <v>341.31385669382701</v>
      </c>
      <c r="FW205" s="4">
        <v>120.226680581091</v>
      </c>
      <c r="FX205" s="1">
        <v>0.35224670262637298</v>
      </c>
      <c r="FY205" s="4">
        <v>-6.7100469176720399</v>
      </c>
      <c r="FZ205" s="1">
        <v>-1.96594623572263E-2</v>
      </c>
      <c r="GA205" s="4">
        <v>141.05545314900201</v>
      </c>
      <c r="GB205" s="4">
        <v>173.31910898053999</v>
      </c>
      <c r="GC205" s="4">
        <v>-23.956190725847801</v>
      </c>
      <c r="GD205" s="1">
        <v>-0.13822013548741199</v>
      </c>
      <c r="GE205" s="4">
        <v>-153.819874566355</v>
      </c>
      <c r="GF205" s="1">
        <v>-0.88749518429399199</v>
      </c>
      <c r="GG205" s="4">
        <v>128.51290322580601</v>
      </c>
      <c r="GH205" s="4">
        <v>521.65705511760495</v>
      </c>
      <c r="GI205" s="4">
        <v>361.564304983483</v>
      </c>
      <c r="GJ205" s="1">
        <v>0.69310728463544002</v>
      </c>
      <c r="GK205" s="4">
        <v>274.53105095663801</v>
      </c>
      <c r="GL205" s="1">
        <v>0.52626730198203897</v>
      </c>
      <c r="GM205" s="4">
        <v>109.752764976959</v>
      </c>
      <c r="GN205" s="4">
        <v>274.73504398373001</v>
      </c>
      <c r="GO205" s="4">
        <v>112.36761967742601</v>
      </c>
      <c r="GP205" s="1">
        <v>0.40900359141690201</v>
      </c>
      <c r="GQ205" s="4">
        <v>5.0339356822562404</v>
      </c>
      <c r="GR205" s="1">
        <v>1.8322874320155301E-2</v>
      </c>
      <c r="GS205" s="4">
        <v>116.759139784946</v>
      </c>
      <c r="GT205" s="4">
        <v>75.334331144998501</v>
      </c>
      <c r="GU205" s="4">
        <v>32.601252836826603</v>
      </c>
      <c r="GV205" s="1">
        <v>0.43275426145455298</v>
      </c>
      <c r="GW205" s="4">
        <v>3.1326141452938998</v>
      </c>
      <c r="GX205" s="1">
        <v>4.1582822833648801E-2</v>
      </c>
      <c r="GY205" s="4">
        <v>26.5</v>
      </c>
    </row>
    <row r="206" spans="1:207" s="8" customFormat="1" x14ac:dyDescent="0.25">
      <c r="A206" s="4" t="s">
        <v>220</v>
      </c>
      <c r="B206" s="4" t="s">
        <v>603</v>
      </c>
      <c r="C206" s="4" t="s">
        <v>604</v>
      </c>
      <c r="D206" s="30" t="s">
        <v>412</v>
      </c>
      <c r="E206" s="4" t="s">
        <v>229</v>
      </c>
      <c r="F206" s="5">
        <v>490.81368478033397</v>
      </c>
      <c r="G206" s="5">
        <v>221.01365251551701</v>
      </c>
      <c r="H206" s="5">
        <v>211.68960054521099</v>
      </c>
      <c r="I206" s="5">
        <v>224.45889394302799</v>
      </c>
      <c r="J206" s="5">
        <v>213.448870215407</v>
      </c>
      <c r="K206" s="5">
        <v>228.19394186686199</v>
      </c>
      <c r="L206" s="5">
        <v>209.636954177924</v>
      </c>
      <c r="M206" s="5">
        <v>358.94268263356503</v>
      </c>
      <c r="N206" s="5">
        <v>196.60188781307099</v>
      </c>
      <c r="O206" s="5">
        <v>168.97429958379001</v>
      </c>
      <c r="P206" s="5">
        <v>223.89529241329001</v>
      </c>
      <c r="Q206" s="5">
        <v>184.34361171230501</v>
      </c>
      <c r="R206" s="5">
        <v>253.08844528173401</v>
      </c>
      <c r="S206" s="5">
        <v>202.84567494706101</v>
      </c>
      <c r="T206" s="5">
        <v>307.50354753316401</v>
      </c>
      <c r="U206" s="5">
        <v>187.20380865035901</v>
      </c>
      <c r="V206" s="5">
        <v>228.932559308751</v>
      </c>
      <c r="W206" s="5">
        <v>166.24481762200301</v>
      </c>
      <c r="X206" s="5">
        <v>193.42334455884199</v>
      </c>
      <c r="Y206" s="5">
        <v>97.546451055129694</v>
      </c>
      <c r="Z206" s="5">
        <v>114.75779279833201</v>
      </c>
      <c r="AA206" s="5">
        <v>108.553353708234</v>
      </c>
      <c r="AB206" s="5">
        <v>81.303371305301596</v>
      </c>
      <c r="AC206" s="5">
        <v>711.82733729585095</v>
      </c>
      <c r="AD206" s="5">
        <v>436.14849448823901</v>
      </c>
      <c r="AE206" s="5">
        <v>441.64281208226902</v>
      </c>
      <c r="AF206" s="5">
        <v>568.57963681148897</v>
      </c>
      <c r="AG206" s="5">
        <v>365.57618739686097</v>
      </c>
      <c r="AH206" s="5">
        <v>408.23890412559501</v>
      </c>
      <c r="AI206" s="5">
        <v>455.934120228795</v>
      </c>
      <c r="AJ206" s="5">
        <v>494.70735618352302</v>
      </c>
      <c r="AK206" s="5">
        <v>395.17737693075401</v>
      </c>
      <c r="AL206" s="5">
        <v>290.96979561397097</v>
      </c>
      <c r="AM206" s="5">
        <v>223.31114650656599</v>
      </c>
      <c r="AN206" s="5">
        <v>81.303371305301596</v>
      </c>
      <c r="AO206" s="5">
        <v>1147.9758317840899</v>
      </c>
      <c r="AP206" s="5">
        <v>1010.22244889376</v>
      </c>
      <c r="AQ206" s="5">
        <v>773.81509152245599</v>
      </c>
      <c r="AR206" s="5">
        <v>950.64147641231796</v>
      </c>
      <c r="AS206" s="5">
        <v>686.147172544726</v>
      </c>
      <c r="AT206" s="5">
        <v>304.61451781186702</v>
      </c>
      <c r="AU206" s="5">
        <f t="shared" si="30"/>
        <v>-236.40735737130399</v>
      </c>
      <c r="AV206" s="5">
        <f t="shared" si="30"/>
        <v>176.82638488986197</v>
      </c>
      <c r="AW206" s="5">
        <f t="shared" si="31"/>
        <v>-264.49430386759195</v>
      </c>
      <c r="AX206" s="5">
        <v>149.305728455641</v>
      </c>
      <c r="AY206" s="5">
        <v>-162.34079482049401</v>
      </c>
      <c r="AZ206" s="5">
        <v>-27.627588229280899</v>
      </c>
      <c r="BA206" s="5">
        <v>54.920992829499902</v>
      </c>
      <c r="BB206" s="5">
        <v>-39.551680700985401</v>
      </c>
      <c r="BC206" s="5">
        <v>68.744833569429304</v>
      </c>
      <c r="BD206" s="5">
        <v>-50.242770334672798</v>
      </c>
      <c r="BE206" s="5">
        <v>104.657872586103</v>
      </c>
      <c r="BF206" s="5">
        <v>-120.29973888280399</v>
      </c>
      <c r="BG206" s="5">
        <v>41.728750658391803</v>
      </c>
      <c r="BH206" s="5">
        <v>-62.687741686747898</v>
      </c>
      <c r="BI206" s="5">
        <v>27.178526936838399</v>
      </c>
      <c r="BJ206" s="5">
        <v>-95.876893503711997</v>
      </c>
      <c r="BK206" s="5">
        <v>17.211341743201899</v>
      </c>
      <c r="BL206" s="6">
        <v>-6.2044390900975204</v>
      </c>
      <c r="BM206" s="5" t="s">
        <v>344</v>
      </c>
      <c r="BN206" s="4" t="s">
        <v>344</v>
      </c>
      <c r="BO206" s="7">
        <v>435</v>
      </c>
      <c r="BP206" s="7">
        <v>188</v>
      </c>
      <c r="BQ206" s="4" t="s">
        <v>249</v>
      </c>
      <c r="BR206" s="5">
        <v>198.870721063296</v>
      </c>
      <c r="BS206" s="5">
        <v>-266.83688273561398</v>
      </c>
      <c r="BT206" s="1">
        <v>-1.34176052316261</v>
      </c>
      <c r="BU206" s="5">
        <v>-445.17906303758201</v>
      </c>
      <c r="BV206" s="1">
        <v>-2.23853496712516</v>
      </c>
      <c r="BW206" s="5">
        <v>51.354892473118298</v>
      </c>
      <c r="BX206" s="5">
        <v>182.05495352354399</v>
      </c>
      <c r="BY206" s="5">
        <v>-158.80356555834899</v>
      </c>
      <c r="BZ206" s="1">
        <v>-0.87228368404604595</v>
      </c>
      <c r="CA206" s="5">
        <v>-296.56216286403298</v>
      </c>
      <c r="CB206" s="1">
        <v>-1.62897057797265</v>
      </c>
      <c r="CC206" s="5">
        <v>49.129741935483899</v>
      </c>
      <c r="CD206" s="5">
        <v>247.083802943688</v>
      </c>
      <c r="CE206" s="5">
        <v>-212.49551201979901</v>
      </c>
      <c r="CF206" s="1">
        <v>-0.86001392842503699</v>
      </c>
      <c r="CG206" s="5">
        <v>-358.02777381780101</v>
      </c>
      <c r="CH206" s="1">
        <v>-1.44901353124874</v>
      </c>
      <c r="CI206" s="5">
        <v>53.7749569892473</v>
      </c>
      <c r="CJ206" s="5">
        <v>203.85069029515799</v>
      </c>
      <c r="CK206" s="5">
        <v>-486.13200376196897</v>
      </c>
      <c r="CL206" s="1">
        <v>-2.38474543823272</v>
      </c>
      <c r="CM206" s="5">
        <v>-525.56088279714504</v>
      </c>
      <c r="CN206" s="1">
        <v>-2.5781658234081899</v>
      </c>
      <c r="CO206" s="5">
        <v>58.110979262672799</v>
      </c>
      <c r="CP206" s="5">
        <v>280.64840433684202</v>
      </c>
      <c r="CQ206" s="5">
        <v>201.71571593402899</v>
      </c>
      <c r="CR206" s="1">
        <v>0.71874884309665898</v>
      </c>
      <c r="CS206" s="5">
        <v>163.32427865401201</v>
      </c>
      <c r="CT206" s="1">
        <v>0.58195334849645497</v>
      </c>
      <c r="CU206" s="5">
        <v>49.589290322580602</v>
      </c>
      <c r="CV206" s="5">
        <v>219.51552271903</v>
      </c>
      <c r="CW206" s="5">
        <v>-700.92581904881604</v>
      </c>
      <c r="CX206" s="1">
        <v>-3.19305810526197</v>
      </c>
      <c r="CY206" s="5">
        <v>-740.96349965340505</v>
      </c>
      <c r="CZ206" s="1">
        <v>-3.3754492186951399</v>
      </c>
      <c r="DA206" s="5">
        <v>52.382516129032297</v>
      </c>
      <c r="DB206" s="5">
        <v>321.24531901470601</v>
      </c>
      <c r="DC206" s="5">
        <v>184.89903011053801</v>
      </c>
      <c r="DD206" s="1">
        <v>0.57556956994001696</v>
      </c>
      <c r="DE206" s="5">
        <v>135.40670097296999</v>
      </c>
      <c r="DF206" s="1">
        <v>0.421505600107349</v>
      </c>
      <c r="DG206" s="5">
        <v>53.046247311827997</v>
      </c>
      <c r="DH206" s="5">
        <v>192.002954821971</v>
      </c>
      <c r="DI206" s="5">
        <v>-126.626574203473</v>
      </c>
      <c r="DJ206" s="1">
        <v>-0.65950325775394303</v>
      </c>
      <c r="DK206" s="5">
        <v>-201.49890810484899</v>
      </c>
      <c r="DL206" s="1">
        <v>-1.04945732888165</v>
      </c>
      <c r="DM206" s="5">
        <v>56.515806451612903</v>
      </c>
      <c r="DN206" s="5">
        <v>223.00080193949501</v>
      </c>
      <c r="DO206" s="5">
        <v>-628.00595087651698</v>
      </c>
      <c r="DP206" s="1">
        <v>-2.8161600559934699</v>
      </c>
      <c r="DQ206" s="5">
        <v>-716.52047824240503</v>
      </c>
      <c r="DR206" s="1">
        <v>-3.21308476028178</v>
      </c>
      <c r="DS206" s="5">
        <v>59.33</v>
      </c>
      <c r="DT206" s="5">
        <v>153.13613982215799</v>
      </c>
      <c r="DU206" s="5">
        <v>161.00866351065301</v>
      </c>
      <c r="DV206" s="1">
        <v>1.0514086596256</v>
      </c>
      <c r="DW206" s="5">
        <v>111.772957123879</v>
      </c>
      <c r="DX206" s="1">
        <v>0.72989274284754002</v>
      </c>
      <c r="DY206" s="5">
        <v>56.711612903225799</v>
      </c>
      <c r="DZ206" s="5">
        <v>183.47034117211101</v>
      </c>
      <c r="EA206" s="5">
        <v>14.831720474288</v>
      </c>
      <c r="EB206" s="1">
        <v>8.0839880601598302E-2</v>
      </c>
      <c r="EC206" s="5">
        <v>-42.984361158379301</v>
      </c>
      <c r="ED206" s="1">
        <v>-0.23428506691474599</v>
      </c>
      <c r="EE206" s="5">
        <v>50.97</v>
      </c>
      <c r="EF206" s="5">
        <v>96.559407597017795</v>
      </c>
      <c r="EG206" s="5">
        <v>-418.37885782818898</v>
      </c>
      <c r="EH206" s="1">
        <v>-4.3328647952590602</v>
      </c>
      <c r="EI206" s="5">
        <v>-487.14108533870802</v>
      </c>
      <c r="EJ206" s="1">
        <v>-5.0449883389068502</v>
      </c>
      <c r="EK206" s="5">
        <v>44.695806451612903</v>
      </c>
      <c r="EL206" s="5">
        <v>114.922937594902</v>
      </c>
      <c r="EM206" s="5">
        <v>-464.33425554673897</v>
      </c>
      <c r="EN206" s="1">
        <v>-4.0403966802823703</v>
      </c>
      <c r="EO206" s="5">
        <v>-513.47015353701897</v>
      </c>
      <c r="EP206" s="1">
        <v>-4.4679518665540803</v>
      </c>
      <c r="EQ206" s="5">
        <v>41.595806451612901</v>
      </c>
      <c r="ER206" s="5">
        <v>108.119598304711</v>
      </c>
      <c r="ES206" s="5">
        <v>39.895828681793603</v>
      </c>
      <c r="ET206" s="1">
        <v>0.36899719669098302</v>
      </c>
      <c r="EU206" s="5">
        <v>-3.1044941854529799</v>
      </c>
      <c r="EV206" s="1">
        <v>-2.87135194185947E-2</v>
      </c>
      <c r="EW206" s="5">
        <v>38.305483870967699</v>
      </c>
      <c r="EX206" s="5">
        <v>81.366574777074703</v>
      </c>
      <c r="EY206" s="5">
        <v>50.942356416285797</v>
      </c>
      <c r="EZ206" s="1">
        <v>0.626084563051301</v>
      </c>
      <c r="FA206" s="5">
        <v>13.657818738663901</v>
      </c>
      <c r="FB206" s="1">
        <v>0.16785539733094501</v>
      </c>
      <c r="FC206" s="5">
        <v>27.213333333333299</v>
      </c>
      <c r="FD206" s="4">
        <v>380.92567458684101</v>
      </c>
      <c r="FE206" s="4">
        <v>-425.640448293963</v>
      </c>
      <c r="FF206" s="1">
        <v>-1.1173845101294899</v>
      </c>
      <c r="FG206" s="4">
        <v>-741.74122590161505</v>
      </c>
      <c r="FH206" s="1">
        <v>-1.9472072254150901</v>
      </c>
      <c r="FI206" s="4">
        <v>100.48463440860201</v>
      </c>
      <c r="FJ206" s="4">
        <v>450.93449323884602</v>
      </c>
      <c r="FK206" s="4">
        <v>-698.62751578176801</v>
      </c>
      <c r="FL206" s="1">
        <v>-1.54928825862014</v>
      </c>
      <c r="FM206" s="4">
        <v>-883.58865661494599</v>
      </c>
      <c r="FN206" s="1">
        <v>-1.9594612296534499</v>
      </c>
      <c r="FO206" s="4">
        <v>111.88593625192</v>
      </c>
      <c r="FP206" s="4">
        <v>500.16392705587202</v>
      </c>
      <c r="FQ206" s="4">
        <v>-499.21010311478699</v>
      </c>
      <c r="FR206" s="1">
        <v>-0.99809297734304903</v>
      </c>
      <c r="FS206" s="4">
        <v>-577.63922099939202</v>
      </c>
      <c r="FT206" s="1">
        <v>-1.1548998033496001</v>
      </c>
      <c r="FU206" s="4">
        <v>101.97180645161301</v>
      </c>
      <c r="FV206" s="4">
        <v>513.24827383667605</v>
      </c>
      <c r="FW206" s="4">
        <v>58.272455907064902</v>
      </c>
      <c r="FX206" s="1">
        <v>0.11353658429567</v>
      </c>
      <c r="FY206" s="4">
        <v>-66.092207131878396</v>
      </c>
      <c r="FZ206" s="1">
        <v>-0.128772390480382</v>
      </c>
      <c r="GA206" s="4">
        <v>109.562053763441</v>
      </c>
      <c r="GB206" s="4">
        <v>376.136941761652</v>
      </c>
      <c r="GC206" s="4">
        <v>-466.99728736586297</v>
      </c>
      <c r="GD206" s="1">
        <v>-1.2415618768490599</v>
      </c>
      <c r="GE206" s="4">
        <v>-604.74752111852604</v>
      </c>
      <c r="GF206" s="1">
        <v>-1.6077855003716599</v>
      </c>
      <c r="GG206" s="4">
        <v>116.041612903226</v>
      </c>
      <c r="GH206" s="4">
        <v>280.02974876912901</v>
      </c>
      <c r="GI206" s="4">
        <v>-403.54713735390101</v>
      </c>
      <c r="GJ206" s="1">
        <v>-1.44108666714052</v>
      </c>
      <c r="GK206" s="4">
        <v>-530.12544649708695</v>
      </c>
      <c r="GL206" s="1">
        <v>-1.89310403207964</v>
      </c>
      <c r="GM206" s="4">
        <v>95.665806451612895</v>
      </c>
      <c r="GN206" s="4">
        <v>223.042535899613</v>
      </c>
      <c r="GO206" s="4">
        <v>-424.43842686494497</v>
      </c>
      <c r="GP206" s="1">
        <v>-1.9029483553575499</v>
      </c>
      <c r="GQ206" s="4">
        <v>-516.57464772247204</v>
      </c>
      <c r="GR206" s="1">
        <v>-2.31603647097598</v>
      </c>
      <c r="GS206" s="4">
        <v>79.901290322580707</v>
      </c>
      <c r="GT206" s="4">
        <v>81.366574777074703</v>
      </c>
      <c r="GU206" s="4">
        <v>50.942356416285797</v>
      </c>
      <c r="GV206" s="1">
        <v>0.626084563051301</v>
      </c>
      <c r="GW206" s="4">
        <v>13.657818738663901</v>
      </c>
      <c r="GX206" s="1">
        <v>0.16785539733094501</v>
      </c>
      <c r="GY206" s="4">
        <v>27.213333333333299</v>
      </c>
    </row>
    <row r="207" spans="1:207" s="8" customFormat="1" x14ac:dyDescent="0.25">
      <c r="A207" s="4" t="s">
        <v>220</v>
      </c>
      <c r="B207" s="4" t="s">
        <v>605</v>
      </c>
      <c r="C207" s="4" t="s">
        <v>606</v>
      </c>
      <c r="D207" s="30" t="s">
        <v>232</v>
      </c>
      <c r="E207" s="4"/>
      <c r="F207" s="5"/>
      <c r="G207" s="5"/>
      <c r="H207" s="5"/>
      <c r="I207" s="5"/>
      <c r="J207" s="5"/>
      <c r="K207" s="5"/>
      <c r="L207" s="5">
        <v>0</v>
      </c>
      <c r="M207" s="5">
        <v>239.625270322581</v>
      </c>
      <c r="N207" s="5">
        <v>247.237146137232</v>
      </c>
      <c r="O207" s="5">
        <v>369.33636351746901</v>
      </c>
      <c r="P207" s="5">
        <v>361.92329173573</v>
      </c>
      <c r="Q207" s="5">
        <v>281.694611087753</v>
      </c>
      <c r="R207" s="5">
        <v>315.55119898015602</v>
      </c>
      <c r="S207" s="5">
        <v>283.11089665531699</v>
      </c>
      <c r="T207" s="5">
        <v>247.42853927010199</v>
      </c>
      <c r="U207" s="5">
        <v>231.83913190787999</v>
      </c>
      <c r="V207" s="5">
        <v>176.79563828380799</v>
      </c>
      <c r="W207" s="5">
        <v>112.29768693501001</v>
      </c>
      <c r="X207" s="5">
        <v>149.72339832339901</v>
      </c>
      <c r="Y207" s="5">
        <v>233.306346020923</v>
      </c>
      <c r="Z207" s="5">
        <v>238.52757334737399</v>
      </c>
      <c r="AA207" s="5">
        <v>196.120641987341</v>
      </c>
      <c r="AB207" s="5">
        <v>65.112935499354094</v>
      </c>
      <c r="AC207" s="5">
        <v>0</v>
      </c>
      <c r="AD207" s="5">
        <v>0</v>
      </c>
      <c r="AE207" s="5">
        <v>0</v>
      </c>
      <c r="AF207" s="5">
        <v>239.625270322581</v>
      </c>
      <c r="AG207" s="5">
        <v>616.57350965470198</v>
      </c>
      <c r="AH207" s="5">
        <v>643.61790282348295</v>
      </c>
      <c r="AI207" s="5">
        <v>598.66209563547295</v>
      </c>
      <c r="AJ207" s="5">
        <v>479.267671177983</v>
      </c>
      <c r="AK207" s="5">
        <v>289.09332521881697</v>
      </c>
      <c r="AL207" s="5">
        <v>383.02974434432298</v>
      </c>
      <c r="AM207" s="5">
        <v>434.64821533471599</v>
      </c>
      <c r="AN207" s="5">
        <v>65.112935499354094</v>
      </c>
      <c r="AO207" s="5"/>
      <c r="AP207" s="5">
        <v>239.625270322581</v>
      </c>
      <c r="AQ207" s="5">
        <v>1260.1914124781799</v>
      </c>
      <c r="AR207" s="5">
        <v>1077.92976681346</v>
      </c>
      <c r="AS207" s="5">
        <v>672.12306956314001</v>
      </c>
      <c r="AT207" s="5">
        <v>499.76115083407001</v>
      </c>
      <c r="AU207" s="5">
        <f t="shared" si="30"/>
        <v>1020.566142155599</v>
      </c>
      <c r="AV207" s="5">
        <f t="shared" si="30"/>
        <v>-182.26164566471994</v>
      </c>
      <c r="AW207" s="5">
        <f t="shared" si="31"/>
        <v>-405.80669725031998</v>
      </c>
      <c r="AX207" s="5">
        <v>239.625270322581</v>
      </c>
      <c r="AY207" s="5">
        <v>7.6118758146515697</v>
      </c>
      <c r="AZ207" s="5">
        <v>122.09921738023699</v>
      </c>
      <c r="BA207" s="5">
        <v>-7.4130717817397498</v>
      </c>
      <c r="BB207" s="5">
        <v>-80.228680647976802</v>
      </c>
      <c r="BC207" s="5">
        <v>33.856587892403397</v>
      </c>
      <c r="BD207" s="5">
        <v>-32.440302324839401</v>
      </c>
      <c r="BE207" s="5">
        <v>-35.682357385214502</v>
      </c>
      <c r="BF207" s="5">
        <v>-15.589407362221801</v>
      </c>
      <c r="BG207" s="5">
        <v>-55.043493624072603</v>
      </c>
      <c r="BH207" s="5">
        <v>-64.497951348798296</v>
      </c>
      <c r="BI207" s="5">
        <v>37.4257113883899</v>
      </c>
      <c r="BJ207" s="5">
        <v>83.582947697523693</v>
      </c>
      <c r="BK207" s="5">
        <v>5.2212273264512996</v>
      </c>
      <c r="BL207" s="6">
        <v>-42.406931360033198</v>
      </c>
      <c r="BM207" s="5" t="s">
        <v>344</v>
      </c>
      <c r="BN207" s="4" t="s">
        <v>344</v>
      </c>
      <c r="BO207" s="7">
        <v>427</v>
      </c>
      <c r="BP207" s="7">
        <v>189</v>
      </c>
      <c r="BQ207" s="4" t="s">
        <v>249</v>
      </c>
      <c r="BR207" s="5">
        <v>247.237146137232</v>
      </c>
      <c r="BS207" s="5">
        <v>136.30991993046899</v>
      </c>
      <c r="BT207" s="1">
        <v>0.55133268628982202</v>
      </c>
      <c r="BU207" s="5">
        <v>104.24934299682</v>
      </c>
      <c r="BV207" s="1">
        <v>0.42165728178626999</v>
      </c>
      <c r="BW207" s="5">
        <v>26.236559139784902</v>
      </c>
      <c r="BX207" s="5">
        <v>369.33636351746901</v>
      </c>
      <c r="BY207" s="5">
        <v>229.504649400424</v>
      </c>
      <c r="BZ207" s="1">
        <v>0.621397382090075</v>
      </c>
      <c r="CA207" s="5">
        <v>173.74317173703699</v>
      </c>
      <c r="CB207" s="1">
        <v>0.470419890644801</v>
      </c>
      <c r="CC207" s="5">
        <v>38.752688172043001</v>
      </c>
      <c r="CD207" s="5">
        <v>361.92329173573</v>
      </c>
      <c r="CE207" s="5">
        <v>209.93806545204299</v>
      </c>
      <c r="CF207" s="1">
        <v>0.58006232327632601</v>
      </c>
      <c r="CG207" s="5">
        <v>157.93828185672601</v>
      </c>
      <c r="CH207" s="1">
        <v>0.43638606705658001</v>
      </c>
      <c r="CI207" s="5">
        <v>34.4838709677419</v>
      </c>
      <c r="CJ207" s="5">
        <v>281.694611087753</v>
      </c>
      <c r="CK207" s="5">
        <v>122.20624696790399</v>
      </c>
      <c r="CL207" s="1">
        <v>0.43382529220566002</v>
      </c>
      <c r="CM207" s="5">
        <v>89.043089756784894</v>
      </c>
      <c r="CN207" s="1">
        <v>0.31609795236390398</v>
      </c>
      <c r="CO207" s="5">
        <v>27</v>
      </c>
      <c r="CP207" s="5">
        <v>315.55119898015602</v>
      </c>
      <c r="CQ207" s="5">
        <v>154.86683930593301</v>
      </c>
      <c r="CR207" s="1">
        <v>0.490781970743428</v>
      </c>
      <c r="CS207" s="5">
        <v>125.820492681133</v>
      </c>
      <c r="CT207" s="1">
        <v>0.398732418345351</v>
      </c>
      <c r="CU207" s="5">
        <v>26.881720430107499</v>
      </c>
      <c r="CV207" s="5">
        <v>283.11089665531699</v>
      </c>
      <c r="CW207" s="5">
        <v>143.52685051920099</v>
      </c>
      <c r="CX207" s="1">
        <v>0.50696335681470805</v>
      </c>
      <c r="CY207" s="5">
        <v>115.738788064963</v>
      </c>
      <c r="CZ207" s="1">
        <v>0.40881078556956002</v>
      </c>
      <c r="DA207" s="5">
        <v>25.654838709677399</v>
      </c>
      <c r="DB207" s="5">
        <v>247.42853927010199</v>
      </c>
      <c r="DC207" s="5">
        <v>119.53908559445399</v>
      </c>
      <c r="DD207" s="1">
        <v>0.48312569741181</v>
      </c>
      <c r="DE207" s="5">
        <v>95.453676817479803</v>
      </c>
      <c r="DF207" s="1">
        <v>0.38578280864067599</v>
      </c>
      <c r="DG207" s="5">
        <v>23.096774193548399</v>
      </c>
      <c r="DH207" s="5">
        <v>231.83913190787999</v>
      </c>
      <c r="DI207" s="5">
        <v>104.367918027146</v>
      </c>
      <c r="DJ207" s="1">
        <v>0.45017386481854199</v>
      </c>
      <c r="DK207" s="5">
        <v>81.586050304048698</v>
      </c>
      <c r="DL207" s="1">
        <v>0.35190802187987102</v>
      </c>
      <c r="DM207" s="5">
        <v>23.721198156682</v>
      </c>
      <c r="DN207" s="5">
        <v>176.79563828380799</v>
      </c>
      <c r="DO207" s="5">
        <v>86.527199007462897</v>
      </c>
      <c r="DP207" s="1">
        <v>0.489419308346068</v>
      </c>
      <c r="DQ207" s="5">
        <v>65.949843915403093</v>
      </c>
      <c r="DR207" s="1">
        <v>0.37302868190410099</v>
      </c>
      <c r="DS207" s="5">
        <v>18.744086021505399</v>
      </c>
      <c r="DT207" s="5">
        <v>112.29768693501001</v>
      </c>
      <c r="DU207" s="5">
        <v>46.267102691453701</v>
      </c>
      <c r="DV207" s="1">
        <v>0.412004057734778</v>
      </c>
      <c r="DW207" s="5">
        <v>28.936193996347999</v>
      </c>
      <c r="DX207" s="1">
        <v>0.25767399833528498</v>
      </c>
      <c r="DY207" s="5">
        <v>17.679569892473101</v>
      </c>
      <c r="DZ207" s="5">
        <v>149.72339832339901</v>
      </c>
      <c r="EA207" s="5">
        <v>65.219390715453599</v>
      </c>
      <c r="EB207" s="1">
        <v>0.43559918787430302</v>
      </c>
      <c r="EC207" s="5">
        <v>48.1856881643156</v>
      </c>
      <c r="ED207" s="1">
        <v>0.32183138176062198</v>
      </c>
      <c r="EE207" s="5">
        <v>17.096774193548399</v>
      </c>
      <c r="EF207" s="5">
        <v>233.306346020923</v>
      </c>
      <c r="EG207" s="5">
        <v>93.9883316420607</v>
      </c>
      <c r="EH207" s="1">
        <v>0.40285372963507698</v>
      </c>
      <c r="EI207" s="5">
        <v>74.689142986910696</v>
      </c>
      <c r="EJ207" s="1">
        <v>0.32013335368174001</v>
      </c>
      <c r="EK207" s="5">
        <v>19.235023041474701</v>
      </c>
      <c r="EL207" s="5">
        <v>238.52757334737399</v>
      </c>
      <c r="EM207" s="5">
        <v>94.807419670888294</v>
      </c>
      <c r="EN207" s="1">
        <v>0.39746943441552401</v>
      </c>
      <c r="EO207" s="5">
        <v>76.047429697871706</v>
      </c>
      <c r="EP207" s="1">
        <v>0.31882028828223402</v>
      </c>
      <c r="EQ207" s="5">
        <v>18</v>
      </c>
      <c r="ER207" s="5">
        <v>196.120641987341</v>
      </c>
      <c r="ES207" s="5">
        <v>-50.131240681034697</v>
      </c>
      <c r="ET207" s="1">
        <v>-0.25561430032576798</v>
      </c>
      <c r="EU207" s="5">
        <v>-120.948631838312</v>
      </c>
      <c r="EV207" s="1">
        <v>-0.61670526168336304</v>
      </c>
      <c r="EW207" s="5">
        <v>55.906451612903197</v>
      </c>
      <c r="EX207" s="5">
        <v>65.112935499354094</v>
      </c>
      <c r="EY207" s="5">
        <v>-297.17303552294402</v>
      </c>
      <c r="EZ207" s="1">
        <v>-4.5639631087726302</v>
      </c>
      <c r="FA207" s="5">
        <v>-375.32810691460998</v>
      </c>
      <c r="FB207" s="1">
        <v>-5.7642633377869101</v>
      </c>
      <c r="FC207" s="5">
        <v>85.778494623655902</v>
      </c>
      <c r="FD207" s="4">
        <v>616.57350965470198</v>
      </c>
      <c r="FE207" s="4">
        <v>365.81456933089299</v>
      </c>
      <c r="FF207" s="1">
        <v>0.59330244261671194</v>
      </c>
      <c r="FG207" s="4">
        <v>277.99251473385698</v>
      </c>
      <c r="FH207" s="1">
        <v>0.45086678292348298</v>
      </c>
      <c r="FI207" s="4">
        <v>64.989247311827995</v>
      </c>
      <c r="FJ207" s="4">
        <v>643.61790282348295</v>
      </c>
      <c r="FK207" s="4">
        <v>332.14431241994703</v>
      </c>
      <c r="FL207" s="1">
        <v>0.51605822486115704</v>
      </c>
      <c r="FM207" s="4">
        <v>246.98137161351099</v>
      </c>
      <c r="FN207" s="1">
        <v>0.38373912616480998</v>
      </c>
      <c r="FO207" s="4">
        <v>61.4838709677419</v>
      </c>
      <c r="FP207" s="4">
        <v>598.66209563547295</v>
      </c>
      <c r="FQ207" s="4">
        <v>298.393689825134</v>
      </c>
      <c r="FR207" s="1">
        <v>0.49843424529557401</v>
      </c>
      <c r="FS207" s="4">
        <v>241.559280746095</v>
      </c>
      <c r="FT207" s="1">
        <v>0.40349853867010399</v>
      </c>
      <c r="FU207" s="4">
        <v>52.536559139784899</v>
      </c>
      <c r="FV207" s="4">
        <v>479.267671177983</v>
      </c>
      <c r="FW207" s="4">
        <v>223.90700362160001</v>
      </c>
      <c r="FX207" s="1">
        <v>0.46718570245154101</v>
      </c>
      <c r="FY207" s="4">
        <v>177.03972712152901</v>
      </c>
      <c r="FZ207" s="1">
        <v>0.36939634731962201</v>
      </c>
      <c r="GA207" s="4">
        <v>46.817972350230399</v>
      </c>
      <c r="GB207" s="4">
        <v>289.09332521881697</v>
      </c>
      <c r="GC207" s="4">
        <v>132.794301698917</v>
      </c>
      <c r="GD207" s="1">
        <v>0.459347519000667</v>
      </c>
      <c r="GE207" s="4">
        <v>94.886037911751103</v>
      </c>
      <c r="GF207" s="1">
        <v>0.32821940056876397</v>
      </c>
      <c r="GG207" s="4">
        <v>36.4236559139785</v>
      </c>
      <c r="GH207" s="4">
        <v>383.02974434432298</v>
      </c>
      <c r="GI207" s="4">
        <v>159.207722357514</v>
      </c>
      <c r="GJ207" s="1">
        <v>0.41565367888086302</v>
      </c>
      <c r="GK207" s="4">
        <v>122.874831151226</v>
      </c>
      <c r="GL207" s="1">
        <v>0.32079709987423</v>
      </c>
      <c r="GM207" s="4">
        <v>36.331797235022997</v>
      </c>
      <c r="GN207" s="4">
        <v>434.64821533471599</v>
      </c>
      <c r="GO207" s="4">
        <v>44.676178989853597</v>
      </c>
      <c r="GP207" s="1">
        <v>0.10278698361949801</v>
      </c>
      <c r="GQ207" s="4">
        <v>-44.901202140440802</v>
      </c>
      <c r="GR207" s="1">
        <v>-0.10330469689347101</v>
      </c>
      <c r="GS207" s="4">
        <v>73.906451612903197</v>
      </c>
      <c r="GT207" s="4">
        <v>65.112935499354094</v>
      </c>
      <c r="GU207" s="4">
        <v>-297.17303552294402</v>
      </c>
      <c r="GV207" s="1">
        <v>-4.5639631087726302</v>
      </c>
      <c r="GW207" s="4">
        <v>-375.32810691460998</v>
      </c>
      <c r="GX207" s="1">
        <v>-5.7642633377869101</v>
      </c>
      <c r="GY207" s="4">
        <v>85.778494623655902</v>
      </c>
    </row>
    <row r="208" spans="1:207" s="8" customFormat="1" x14ac:dyDescent="0.25">
      <c r="A208" s="4" t="s">
        <v>220</v>
      </c>
      <c r="B208" s="4" t="s">
        <v>607</v>
      </c>
      <c r="C208" s="4" t="s">
        <v>608</v>
      </c>
      <c r="D208" s="30" t="s">
        <v>264</v>
      </c>
      <c r="E208" s="4"/>
      <c r="F208" s="5"/>
      <c r="G208" s="5"/>
      <c r="H208" s="5"/>
      <c r="I208" s="5"/>
      <c r="J208" s="5"/>
      <c r="K208" s="5"/>
      <c r="L208" s="5"/>
      <c r="M208" s="5">
        <v>0</v>
      </c>
      <c r="N208" s="5">
        <v>60.557344224811601</v>
      </c>
      <c r="O208" s="5">
        <v>93.2404450281702</v>
      </c>
      <c r="P208" s="5">
        <v>80.392514685670804</v>
      </c>
      <c r="Q208" s="5">
        <v>78.290729944044102</v>
      </c>
      <c r="R208" s="5">
        <v>77.3356495113036</v>
      </c>
      <c r="S208" s="5">
        <v>97.5965996967129</v>
      </c>
      <c r="T208" s="5">
        <v>76.636760417665201</v>
      </c>
      <c r="U208" s="5">
        <v>46.697658993801902</v>
      </c>
      <c r="V208" s="5">
        <v>87.370037193862004</v>
      </c>
      <c r="W208" s="5">
        <v>186.593474290806</v>
      </c>
      <c r="X208" s="5">
        <v>297.10085382144399</v>
      </c>
      <c r="Y208" s="5">
        <v>70.6741158563852</v>
      </c>
      <c r="Z208" s="5">
        <v>117.25461623536199</v>
      </c>
      <c r="AA208" s="5">
        <v>43.656248301010997</v>
      </c>
      <c r="AB208" s="5">
        <v>27.059536671900901</v>
      </c>
      <c r="AC208" s="5">
        <v>0</v>
      </c>
      <c r="AD208" s="5">
        <v>0</v>
      </c>
      <c r="AE208" s="5">
        <v>0</v>
      </c>
      <c r="AF208" s="5">
        <v>0</v>
      </c>
      <c r="AG208" s="5">
        <v>153.797789252982</v>
      </c>
      <c r="AH208" s="5">
        <v>158.68324462971501</v>
      </c>
      <c r="AI208" s="5">
        <v>174.932249208017</v>
      </c>
      <c r="AJ208" s="5">
        <v>123.334419411467</v>
      </c>
      <c r="AK208" s="5">
        <v>273.963511484668</v>
      </c>
      <c r="AL208" s="5">
        <v>367.77496967782997</v>
      </c>
      <c r="AM208" s="5">
        <v>160.910864536373</v>
      </c>
      <c r="AN208" s="5">
        <v>27.059536671900901</v>
      </c>
      <c r="AO208" s="5"/>
      <c r="AP208" s="5">
        <v>0</v>
      </c>
      <c r="AQ208" s="5">
        <v>312.48103388269698</v>
      </c>
      <c r="AR208" s="5">
        <v>298.26666861948303</v>
      </c>
      <c r="AS208" s="5">
        <v>641.73848116249803</v>
      </c>
      <c r="AT208" s="5">
        <v>187.97040120827401</v>
      </c>
      <c r="AU208" s="5">
        <f t="shared" si="30"/>
        <v>312.48103388269698</v>
      </c>
      <c r="AV208" s="5">
        <f t="shared" si="30"/>
        <v>-14.214365263213949</v>
      </c>
      <c r="AW208" s="5">
        <f t="shared" si="31"/>
        <v>343.47181254301501</v>
      </c>
      <c r="AX208" s="5">
        <v>0</v>
      </c>
      <c r="AY208" s="5">
        <v>60.557344224811601</v>
      </c>
      <c r="AZ208" s="5">
        <v>32.683100803358599</v>
      </c>
      <c r="BA208" s="5">
        <v>-12.847930342499399</v>
      </c>
      <c r="BB208" s="5">
        <v>-2.1017847416267399</v>
      </c>
      <c r="BC208" s="5">
        <v>-0.95508043274047305</v>
      </c>
      <c r="BD208" s="5">
        <v>20.2609501854093</v>
      </c>
      <c r="BE208" s="5">
        <v>-20.959839279047699</v>
      </c>
      <c r="BF208" s="5">
        <v>-29.939101423863299</v>
      </c>
      <c r="BG208" s="5">
        <v>40.672378200060201</v>
      </c>
      <c r="BH208" s="5">
        <v>99.223437096944295</v>
      </c>
      <c r="BI208" s="5">
        <v>110.507379530638</v>
      </c>
      <c r="BJ208" s="5">
        <v>-226.426737965059</v>
      </c>
      <c r="BK208" s="5">
        <v>46.580500378976602</v>
      </c>
      <c r="BL208" s="6">
        <v>-73.598367934350705</v>
      </c>
      <c r="BM208" s="5" t="s">
        <v>244</v>
      </c>
      <c r="BN208" s="4" t="s">
        <v>244</v>
      </c>
      <c r="BO208" s="7">
        <v>84</v>
      </c>
      <c r="BP208" s="7">
        <v>190</v>
      </c>
      <c r="BQ208" s="4" t="s">
        <v>249</v>
      </c>
      <c r="BR208" s="5">
        <v>57.064921009465102</v>
      </c>
      <c r="BS208" s="5">
        <v>28.646021528720301</v>
      </c>
      <c r="BT208" s="1">
        <v>0.50199003208939696</v>
      </c>
      <c r="BU208" s="5">
        <v>6.1210642908902697</v>
      </c>
      <c r="BV208" s="1">
        <v>0.10726492182255</v>
      </c>
      <c r="BW208" s="5">
        <v>21.766666666666701</v>
      </c>
      <c r="BX208" s="5">
        <v>90.495557854042303</v>
      </c>
      <c r="BY208" s="5">
        <v>59.187626766063801</v>
      </c>
      <c r="BZ208" s="1">
        <v>0.65403902876123299</v>
      </c>
      <c r="CA208" s="5">
        <v>35.301900134261999</v>
      </c>
      <c r="CB208" s="1">
        <v>0.39009539220918898</v>
      </c>
      <c r="CC208" s="5">
        <v>24.074731182795698</v>
      </c>
      <c r="CD208" s="5">
        <v>79.642741784424004</v>
      </c>
      <c r="CE208" s="5">
        <v>49.787376266111103</v>
      </c>
      <c r="CF208" s="1">
        <v>0.62513388101171796</v>
      </c>
      <c r="CG208" s="5">
        <v>22.639955731623999</v>
      </c>
      <c r="CH208" s="1">
        <v>0.28426891420822198</v>
      </c>
      <c r="CI208" s="5">
        <v>27.564516129032299</v>
      </c>
      <c r="CJ208" s="5">
        <v>78.118099294757101</v>
      </c>
      <c r="CK208" s="5">
        <v>55.338572005048398</v>
      </c>
      <c r="CL208" s="1">
        <v>0.70839629362004297</v>
      </c>
      <c r="CM208" s="5">
        <v>29.554443904126</v>
      </c>
      <c r="CN208" s="1">
        <v>0.378330299520096</v>
      </c>
      <c r="CO208" s="5">
        <v>26.5</v>
      </c>
      <c r="CP208" s="5">
        <v>77.179673456132093</v>
      </c>
      <c r="CQ208" s="5">
        <v>54.460157158933001</v>
      </c>
      <c r="CR208" s="1">
        <v>0.70562824018538195</v>
      </c>
      <c r="CS208" s="5">
        <v>29.510761327590998</v>
      </c>
      <c r="CT208" s="1">
        <v>0.38236442324888098</v>
      </c>
      <c r="CU208" s="5">
        <v>26.690322580645201</v>
      </c>
      <c r="CV208" s="5">
        <v>95.921433015874499</v>
      </c>
      <c r="CW208" s="5">
        <v>72.728625536063404</v>
      </c>
      <c r="CX208" s="1">
        <v>0.75821037331695396</v>
      </c>
      <c r="CY208" s="5">
        <v>47.521367051411801</v>
      </c>
      <c r="CZ208" s="1">
        <v>0.49541969461139301</v>
      </c>
      <c r="DA208" s="5">
        <v>26.629139784946201</v>
      </c>
      <c r="DB208" s="5">
        <v>74.981549889292097</v>
      </c>
      <c r="DC208" s="5">
        <v>54.501398910166301</v>
      </c>
      <c r="DD208" s="1">
        <v>0.726864128450745</v>
      </c>
      <c r="DE208" s="5">
        <v>32.351277095384397</v>
      </c>
      <c r="DF208" s="1">
        <v>0.43145650020771897</v>
      </c>
      <c r="DG208" s="5">
        <v>24.0612903225806</v>
      </c>
      <c r="DH208" s="5">
        <v>45.828281103579698</v>
      </c>
      <c r="DI208" s="5">
        <v>24.381236145939098</v>
      </c>
      <c r="DJ208" s="1">
        <v>0.53201288721332096</v>
      </c>
      <c r="DK208" s="5">
        <v>1.8713420310870601</v>
      </c>
      <c r="DL208" s="1">
        <v>4.0833781805115203E-2</v>
      </c>
      <c r="DM208" s="5">
        <v>23.435483870967701</v>
      </c>
      <c r="DN208" s="5">
        <v>84.364140128677406</v>
      </c>
      <c r="DO208" s="5">
        <v>64.714076149850897</v>
      </c>
      <c r="DP208" s="1">
        <v>0.76708037385487504</v>
      </c>
      <c r="DQ208" s="5">
        <v>41.244906616518797</v>
      </c>
      <c r="DR208" s="1">
        <v>0.488891447878323</v>
      </c>
      <c r="DS208" s="5">
        <v>22.866666666666699</v>
      </c>
      <c r="DT208" s="5">
        <v>176.29951008558299</v>
      </c>
      <c r="DU208" s="5">
        <v>153.13510618599199</v>
      </c>
      <c r="DV208" s="1">
        <v>0.86860766721163496</v>
      </c>
      <c r="DW208" s="5">
        <v>125.686266235877</v>
      </c>
      <c r="DX208" s="1">
        <v>0.71291330404074305</v>
      </c>
      <c r="DY208" s="5">
        <v>24.6989247311828</v>
      </c>
      <c r="DZ208" s="5">
        <v>287.83493349934901</v>
      </c>
      <c r="EA208" s="5">
        <v>267.53759123171602</v>
      </c>
      <c r="EB208" s="1">
        <v>0.92948270030719005</v>
      </c>
      <c r="EC208" s="5">
        <v>249.22083265022701</v>
      </c>
      <c r="ED208" s="1">
        <v>0.86584637111391605</v>
      </c>
      <c r="EE208" s="5">
        <v>22.233333333333299</v>
      </c>
      <c r="EF208" s="5">
        <v>70.697662767163706</v>
      </c>
      <c r="EG208" s="5">
        <v>51.648841021370899</v>
      </c>
      <c r="EH208" s="1">
        <v>0.73055938484800598</v>
      </c>
      <c r="EI208" s="5">
        <v>30.425530071183999</v>
      </c>
      <c r="EJ208" s="1">
        <v>0.43036118706480803</v>
      </c>
      <c r="EK208" s="5">
        <v>20.9838709677419</v>
      </c>
      <c r="EL208" s="5">
        <v>115.756502404999</v>
      </c>
      <c r="EM208" s="5">
        <v>95.802492113128395</v>
      </c>
      <c r="EN208" s="1">
        <v>0.82762082580849905</v>
      </c>
      <c r="EO208" s="5">
        <v>77.5485909283544</v>
      </c>
      <c r="EP208" s="1">
        <v>0.66992859422302098</v>
      </c>
      <c r="EQ208" s="5">
        <v>20.5</v>
      </c>
      <c r="ER208" s="5">
        <v>43.153843337049899</v>
      </c>
      <c r="ES208" s="5">
        <v>21.478744739487599</v>
      </c>
      <c r="ET208" s="1">
        <v>0.49772495515010001</v>
      </c>
      <c r="EU208" s="5">
        <v>-7.89710498592859</v>
      </c>
      <c r="EV208" s="1">
        <v>-0.182998879711567</v>
      </c>
      <c r="EW208" s="5">
        <v>23.258064516129</v>
      </c>
      <c r="EX208" s="5">
        <v>26.614802106616001</v>
      </c>
      <c r="EY208" s="5">
        <v>13.7128260901508</v>
      </c>
      <c r="EZ208" s="1">
        <v>0.51523306599157404</v>
      </c>
      <c r="FA208" s="5">
        <v>7.5787678090778297</v>
      </c>
      <c r="FB208" s="1">
        <v>0.28475762392363801</v>
      </c>
      <c r="FC208" s="5">
        <v>13.9677419354839</v>
      </c>
      <c r="FD208" s="4">
        <v>147.560478863507</v>
      </c>
      <c r="FE208" s="4">
        <v>87.833648294784098</v>
      </c>
      <c r="FF208" s="1">
        <v>0.59523829802714101</v>
      </c>
      <c r="FG208" s="4">
        <v>41.422964425152301</v>
      </c>
      <c r="FH208" s="1">
        <v>0.28071855515912397</v>
      </c>
      <c r="FI208" s="4">
        <v>45.841397849462403</v>
      </c>
      <c r="FJ208" s="4">
        <v>157.76084107918101</v>
      </c>
      <c r="FK208" s="4">
        <v>105.12594827116</v>
      </c>
      <c r="FL208" s="1">
        <v>0.66636275232835596</v>
      </c>
      <c r="FM208" s="4">
        <v>52.194399635750003</v>
      </c>
      <c r="FN208" s="1">
        <v>0.33084508981258098</v>
      </c>
      <c r="FO208" s="4">
        <v>54.064516129032299</v>
      </c>
      <c r="FP208" s="4">
        <v>173.10110647200699</v>
      </c>
      <c r="FQ208" s="4">
        <v>127.18878269499599</v>
      </c>
      <c r="FR208" s="1">
        <v>0.73476585613601997</v>
      </c>
      <c r="FS208" s="4">
        <v>77.0321283790027</v>
      </c>
      <c r="FT208" s="1">
        <v>0.445012339603156</v>
      </c>
      <c r="FU208" s="4">
        <v>53.319462365591399</v>
      </c>
      <c r="FV208" s="4">
        <v>120.80983099287199</v>
      </c>
      <c r="FW208" s="4">
        <v>78.8826350561054</v>
      </c>
      <c r="FX208" s="1">
        <v>0.65294880729333904</v>
      </c>
      <c r="FY208" s="4">
        <v>34.2226191264715</v>
      </c>
      <c r="FZ208" s="1">
        <v>0.28327677346465902</v>
      </c>
      <c r="GA208" s="4">
        <v>47.496774193548397</v>
      </c>
      <c r="GB208" s="4">
        <v>260.66365021425997</v>
      </c>
      <c r="GC208" s="4">
        <v>217.84918233584301</v>
      </c>
      <c r="GD208" s="1">
        <v>0.83574822249583103</v>
      </c>
      <c r="GE208" s="4">
        <v>166.931172852396</v>
      </c>
      <c r="GF208" s="1">
        <v>0.64040832971985895</v>
      </c>
      <c r="GG208" s="4">
        <v>47.565591397849502</v>
      </c>
      <c r="GH208" s="4">
        <v>358.532596266513</v>
      </c>
      <c r="GI208" s="4">
        <v>319.18643225308699</v>
      </c>
      <c r="GJ208" s="1">
        <v>0.89025777733141298</v>
      </c>
      <c r="GK208" s="4">
        <v>279.64636272141098</v>
      </c>
      <c r="GL208" s="1">
        <v>0.77997472373066401</v>
      </c>
      <c r="GM208" s="4">
        <v>43.217204301075299</v>
      </c>
      <c r="GN208" s="4">
        <v>158.91034574204801</v>
      </c>
      <c r="GO208" s="4">
        <v>117.281236852616</v>
      </c>
      <c r="GP208" s="1">
        <v>0.73803399209132003</v>
      </c>
      <c r="GQ208" s="4">
        <v>69.651485942425893</v>
      </c>
      <c r="GR208" s="1">
        <v>0.43830680511820003</v>
      </c>
      <c r="GS208" s="4">
        <v>43.758064516128997</v>
      </c>
      <c r="GT208" s="4">
        <v>26.614802106616001</v>
      </c>
      <c r="GU208" s="4">
        <v>13.7128260901508</v>
      </c>
      <c r="GV208" s="1">
        <v>0.51523306599157404</v>
      </c>
      <c r="GW208" s="4">
        <v>7.5787678090778297</v>
      </c>
      <c r="GX208" s="1">
        <v>0.28475762392363801</v>
      </c>
      <c r="GY208" s="4">
        <v>13.9677419354839</v>
      </c>
    </row>
    <row r="209" spans="1:207" s="8" customFormat="1" x14ac:dyDescent="0.25">
      <c r="A209" s="4" t="s">
        <v>220</v>
      </c>
      <c r="B209" s="4" t="s">
        <v>609</v>
      </c>
      <c r="C209" s="4" t="s">
        <v>610</v>
      </c>
      <c r="D209" s="30" t="s">
        <v>611</v>
      </c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>
        <v>123.536886941706</v>
      </c>
      <c r="R209" s="5">
        <v>175.19145673603501</v>
      </c>
      <c r="S209" s="5">
        <v>176.94258245101599</v>
      </c>
      <c r="T209" s="5">
        <v>96.887805768528906</v>
      </c>
      <c r="U209" s="5">
        <v>156.78204283801901</v>
      </c>
      <c r="V209" s="5">
        <v>222.50916648411899</v>
      </c>
      <c r="W209" s="5">
        <v>157.88165705245299</v>
      </c>
      <c r="X209" s="5">
        <v>137.44665327978601</v>
      </c>
      <c r="Y209" s="5">
        <v>117.56381124498</v>
      </c>
      <c r="Z209" s="5">
        <v>76.210242658086898</v>
      </c>
      <c r="AA209" s="5">
        <v>88.830560545211299</v>
      </c>
      <c r="AB209" s="5">
        <v>74.740610928562802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123.536886941706</v>
      </c>
      <c r="AI209" s="5">
        <v>352.134039187052</v>
      </c>
      <c r="AJ209" s="5">
        <v>253.66984860654799</v>
      </c>
      <c r="AK209" s="5">
        <v>380.39082353657199</v>
      </c>
      <c r="AL209" s="5">
        <v>255.01046452476601</v>
      </c>
      <c r="AM209" s="5">
        <v>165.040803203298</v>
      </c>
      <c r="AN209" s="5">
        <v>74.740610928562802</v>
      </c>
      <c r="AO209" s="5"/>
      <c r="AP209" s="5"/>
      <c r="AQ209" s="5">
        <v>123.536886941706</v>
      </c>
      <c r="AR209" s="5">
        <v>605.80388779359998</v>
      </c>
      <c r="AS209" s="5">
        <v>635.40128806133805</v>
      </c>
      <c r="AT209" s="5">
        <v>239.781414131861</v>
      </c>
      <c r="AU209" s="5">
        <f t="shared" si="30"/>
        <v>123.536886941706</v>
      </c>
      <c r="AV209" s="5">
        <f t="shared" si="30"/>
        <v>482.26700085189395</v>
      </c>
      <c r="AW209" s="5">
        <f t="shared" si="31"/>
        <v>29.597400267738067</v>
      </c>
      <c r="AX209" s="5">
        <v>0</v>
      </c>
      <c r="AY209" s="5">
        <v>0</v>
      </c>
      <c r="AZ209" s="5">
        <v>0</v>
      </c>
      <c r="BA209" s="5">
        <v>0</v>
      </c>
      <c r="BB209" s="5">
        <v>123.536886941706</v>
      </c>
      <c r="BC209" s="5">
        <v>51.654569794329198</v>
      </c>
      <c r="BD209" s="5">
        <v>1.7511257149810999</v>
      </c>
      <c r="BE209" s="5">
        <v>-80.054776682487599</v>
      </c>
      <c r="BF209" s="5">
        <v>59.894237069490202</v>
      </c>
      <c r="BG209" s="5">
        <v>65.727123646099599</v>
      </c>
      <c r="BH209" s="5">
        <v>-64.6275094316658</v>
      </c>
      <c r="BI209" s="5">
        <v>-20.435003772667098</v>
      </c>
      <c r="BJ209" s="5">
        <v>-19.882842034805499</v>
      </c>
      <c r="BK209" s="5">
        <v>-41.353568586893303</v>
      </c>
      <c r="BL209" s="6">
        <v>12.620317887124299</v>
      </c>
      <c r="BM209" s="5" t="s">
        <v>344</v>
      </c>
      <c r="BN209" s="4" t="s">
        <v>314</v>
      </c>
      <c r="BO209" s="7">
        <v>444</v>
      </c>
      <c r="BP209" s="7">
        <v>191</v>
      </c>
      <c r="BQ209" s="4" t="s">
        <v>249</v>
      </c>
      <c r="BR209" s="5"/>
      <c r="BS209" s="5"/>
      <c r="BT209" s="1"/>
      <c r="BU209" s="5"/>
      <c r="BV209" s="1"/>
      <c r="BW209" s="5"/>
      <c r="BX209" s="5"/>
      <c r="BY209" s="5"/>
      <c r="BZ209" s="1"/>
      <c r="CA209" s="5"/>
      <c r="CB209" s="1"/>
      <c r="CC209" s="5"/>
      <c r="CD209" s="5"/>
      <c r="CE209" s="5"/>
      <c r="CF209" s="1"/>
      <c r="CG209" s="5"/>
      <c r="CH209" s="1"/>
      <c r="CI209" s="5"/>
      <c r="CJ209" s="5">
        <v>139.428320691647</v>
      </c>
      <c r="CK209" s="5">
        <v>76.575737574995202</v>
      </c>
      <c r="CL209" s="1">
        <v>0.54921222026582805</v>
      </c>
      <c r="CM209" s="5">
        <v>41.251366329142897</v>
      </c>
      <c r="CN209" s="1">
        <v>0.295860741379598</v>
      </c>
      <c r="CO209" s="5">
        <v>40.377304147465402</v>
      </c>
      <c r="CP209" s="5">
        <v>195.22049488267101</v>
      </c>
      <c r="CQ209" s="5">
        <v>79.064117355395197</v>
      </c>
      <c r="CR209" s="1">
        <v>0.40499906222916499</v>
      </c>
      <c r="CS209" s="5">
        <v>8.5568216112034197</v>
      </c>
      <c r="CT209" s="1">
        <v>4.3831574222502299E-2</v>
      </c>
      <c r="CU209" s="5">
        <v>75.259784946236607</v>
      </c>
      <c r="CV209" s="5">
        <v>196.32320515119</v>
      </c>
      <c r="CW209" s="5">
        <v>76.952568311973494</v>
      </c>
      <c r="CX209" s="1">
        <v>0.39196878561916199</v>
      </c>
      <c r="CY209" s="5">
        <v>10.020161398720999</v>
      </c>
      <c r="CZ209" s="1">
        <v>5.1039108652512197E-2</v>
      </c>
      <c r="DA209" s="5">
        <v>75.018279569892499</v>
      </c>
      <c r="DB209" s="5">
        <v>106.34456434224801</v>
      </c>
      <c r="DC209" s="5">
        <v>49.3769325042799</v>
      </c>
      <c r="DD209" s="1">
        <v>0.46431082594283102</v>
      </c>
      <c r="DE209" s="5">
        <v>14.262276536200099</v>
      </c>
      <c r="DF209" s="1">
        <v>0.134113827297273</v>
      </c>
      <c r="DG209" s="5">
        <v>32.965591397849501</v>
      </c>
      <c r="DH209" s="5">
        <v>170.33980620014299</v>
      </c>
      <c r="DI209" s="5">
        <v>65.705789357915606</v>
      </c>
      <c r="DJ209" s="1">
        <v>0.38573361578628101</v>
      </c>
      <c r="DK209" s="5">
        <v>-1.0163804828902101</v>
      </c>
      <c r="DL209" s="1">
        <v>-5.9667819610877996E-3</v>
      </c>
      <c r="DM209" s="5">
        <v>65.1601382488479</v>
      </c>
      <c r="DN209" s="5">
        <v>235.99319047680899</v>
      </c>
      <c r="DO209" s="5">
        <v>72.758999689275399</v>
      </c>
      <c r="DP209" s="1">
        <v>0.30830974208311002</v>
      </c>
      <c r="DQ209" s="5">
        <v>-24.7287754841606</v>
      </c>
      <c r="DR209" s="1">
        <v>-0.104785970451934</v>
      </c>
      <c r="DS209" s="5">
        <v>101.923440860215</v>
      </c>
      <c r="DT209" s="5">
        <v>161.117420113452</v>
      </c>
      <c r="DU209" s="5">
        <v>-35.687349036038199</v>
      </c>
      <c r="DV209" s="1">
        <v>-0.22149900992027299</v>
      </c>
      <c r="DW209" s="5">
        <v>-150.51688457340899</v>
      </c>
      <c r="DX209" s="1">
        <v>-0.93420614895287102</v>
      </c>
      <c r="DY209" s="5">
        <v>127.79776344086</v>
      </c>
      <c r="DZ209" s="5">
        <v>136.71676287626201</v>
      </c>
      <c r="EA209" s="5">
        <v>-49.690194988891299</v>
      </c>
      <c r="EB209" s="1">
        <v>-0.363453565923473</v>
      </c>
      <c r="EC209" s="5">
        <v>-171.093454389063</v>
      </c>
      <c r="ED209" s="1">
        <v>-1.25144459823054</v>
      </c>
      <c r="EE209" s="5">
        <v>125.445720430108</v>
      </c>
      <c r="EF209" s="5">
        <v>116.75520926705499</v>
      </c>
      <c r="EG209" s="5">
        <v>6.2382642553110204</v>
      </c>
      <c r="EH209" s="1">
        <v>5.3430286275640199E-2</v>
      </c>
      <c r="EI209" s="5">
        <v>-84.069087317268895</v>
      </c>
      <c r="EJ209" s="1">
        <v>-0.72004570798187795</v>
      </c>
      <c r="EK209" s="5">
        <v>95.410472350230407</v>
      </c>
      <c r="EL209" s="5">
        <v>76.143817455719898</v>
      </c>
      <c r="EM209" s="5">
        <v>19.6432617825511</v>
      </c>
      <c r="EN209" s="1">
        <v>0.25797579421302702</v>
      </c>
      <c r="EO209" s="5">
        <v>-39.070317757527199</v>
      </c>
      <c r="EP209" s="1">
        <v>-0.51311214834018304</v>
      </c>
      <c r="EQ209" s="5">
        <v>50.896978494623703</v>
      </c>
      <c r="ER209" s="5">
        <v>88.440203473718796</v>
      </c>
      <c r="ES209" s="5">
        <v>41.177633078668897</v>
      </c>
      <c r="ET209" s="1">
        <v>0.465598579167736</v>
      </c>
      <c r="EU209" s="5">
        <v>19.5175276263234</v>
      </c>
      <c r="EV209" s="1">
        <v>0.220686145663644</v>
      </c>
      <c r="EW209" s="5">
        <v>34.858387096774202</v>
      </c>
      <c r="EX209" s="5">
        <v>73.768540955534505</v>
      </c>
      <c r="EY209" s="5">
        <v>40.0303760117366</v>
      </c>
      <c r="EZ209" s="1">
        <v>0.54264833617714803</v>
      </c>
      <c r="FA209" s="5">
        <v>19.473580682066999</v>
      </c>
      <c r="FB209" s="1">
        <v>0.26398218576405302</v>
      </c>
      <c r="FC209" s="5">
        <v>23.935483870967701</v>
      </c>
      <c r="FD209" s="4">
        <v>0</v>
      </c>
      <c r="FE209" s="4">
        <v>0</v>
      </c>
      <c r="FF209" s="1"/>
      <c r="FG209" s="4">
        <v>0</v>
      </c>
      <c r="FH209" s="1"/>
      <c r="FI209" s="4">
        <v>0</v>
      </c>
      <c r="FJ209" s="4">
        <v>139.428320691647</v>
      </c>
      <c r="FK209" s="4">
        <v>76.575737574995202</v>
      </c>
      <c r="FL209" s="1">
        <v>0.54921222026582805</v>
      </c>
      <c r="FM209" s="4">
        <v>41.251366329142897</v>
      </c>
      <c r="FN209" s="1">
        <v>0.295860741379598</v>
      </c>
      <c r="FO209" s="4">
        <v>40.377304147465402</v>
      </c>
      <c r="FP209" s="4">
        <v>391.543700033861</v>
      </c>
      <c r="FQ209" s="4">
        <v>156.01668566736899</v>
      </c>
      <c r="FR209" s="1">
        <v>0.39846557524454201</v>
      </c>
      <c r="FS209" s="4">
        <v>18.576983009924401</v>
      </c>
      <c r="FT209" s="1">
        <v>4.7445490780002098E-2</v>
      </c>
      <c r="FU209" s="4">
        <v>150.27806451612901</v>
      </c>
      <c r="FV209" s="4">
        <v>276.684370542392</v>
      </c>
      <c r="FW209" s="4">
        <v>115.082721862195</v>
      </c>
      <c r="FX209" s="1">
        <v>0.41593502963899198</v>
      </c>
      <c r="FY209" s="4">
        <v>13.245896053309901</v>
      </c>
      <c r="FZ209" s="1">
        <v>4.7873669290909297E-2</v>
      </c>
      <c r="GA209" s="4">
        <v>98.125729646697394</v>
      </c>
      <c r="GB209" s="4">
        <v>397.11061059026099</v>
      </c>
      <c r="GC209" s="4">
        <v>37.071650653237299</v>
      </c>
      <c r="GD209" s="1">
        <v>9.3353462900763004E-2</v>
      </c>
      <c r="GE209" s="4">
        <v>-175.24566005757001</v>
      </c>
      <c r="GF209" s="1">
        <v>-0.441301882609197</v>
      </c>
      <c r="GG209" s="4">
        <v>229.72120430107501</v>
      </c>
      <c r="GH209" s="4">
        <v>253.471972143317</v>
      </c>
      <c r="GI209" s="4">
        <v>-43.451930733580198</v>
      </c>
      <c r="GJ209" s="1">
        <v>-0.17142696435490701</v>
      </c>
      <c r="GK209" s="4">
        <v>-255.16254170633201</v>
      </c>
      <c r="GL209" s="1">
        <v>-1.00666965088377</v>
      </c>
      <c r="GM209" s="4">
        <v>220.85619278033801</v>
      </c>
      <c r="GN209" s="4">
        <v>164.58402092943899</v>
      </c>
      <c r="GO209" s="4">
        <v>60.820894861219998</v>
      </c>
      <c r="GP209" s="1">
        <v>0.36954313376081299</v>
      </c>
      <c r="GQ209" s="4">
        <v>-19.5527901312038</v>
      </c>
      <c r="GR209" s="1">
        <v>-0.118801266494677</v>
      </c>
      <c r="GS209" s="4">
        <v>85.755365591397805</v>
      </c>
      <c r="GT209" s="4">
        <v>73.768540955534505</v>
      </c>
      <c r="GU209" s="4">
        <v>40.0303760117366</v>
      </c>
      <c r="GV209" s="1">
        <v>0.54264833617714803</v>
      </c>
      <c r="GW209" s="4">
        <v>19.473580682066999</v>
      </c>
      <c r="GX209" s="1">
        <v>0.26398218576405302</v>
      </c>
      <c r="GY209" s="4">
        <v>23.935483870967701</v>
      </c>
    </row>
    <row r="210" spans="1:207" s="8" customFormat="1" x14ac:dyDescent="0.25">
      <c r="A210" s="4" t="s">
        <v>220</v>
      </c>
      <c r="B210" s="4" t="s">
        <v>612</v>
      </c>
      <c r="C210" s="4" t="s">
        <v>613</v>
      </c>
      <c r="D210" s="30" t="s">
        <v>223</v>
      </c>
      <c r="E210" s="4"/>
      <c r="F210" s="5">
        <v>347.96891392705402</v>
      </c>
      <c r="G210" s="5">
        <v>611.65255738651103</v>
      </c>
      <c r="H210" s="5">
        <v>1050.2416876146499</v>
      </c>
      <c r="I210" s="5">
        <v>719.03937754135404</v>
      </c>
      <c r="J210" s="5">
        <v>1203.0880598266201</v>
      </c>
      <c r="K210" s="5">
        <v>236.00170152330799</v>
      </c>
      <c r="L210" s="5">
        <v>80.586829009385497</v>
      </c>
      <c r="M210" s="5">
        <v>36.108458496575899</v>
      </c>
      <c r="N210" s="5">
        <v>84.834215189944302</v>
      </c>
      <c r="O210" s="5">
        <v>193.27035277786501</v>
      </c>
      <c r="P210" s="5">
        <v>183.39219348075801</v>
      </c>
      <c r="Q210" s="5">
        <v>243.74833996388301</v>
      </c>
      <c r="R210" s="5">
        <v>322.15589527441301</v>
      </c>
      <c r="S210" s="5">
        <v>327.87081034228299</v>
      </c>
      <c r="T210" s="5">
        <v>134.66169389264999</v>
      </c>
      <c r="U210" s="5">
        <v>115.641272508746</v>
      </c>
      <c r="V210" s="5">
        <v>164.05039094790899</v>
      </c>
      <c r="W210" s="5">
        <v>199.109360428705</v>
      </c>
      <c r="X210" s="5">
        <v>115.728254739083</v>
      </c>
      <c r="Y210" s="5">
        <v>150.50899702533101</v>
      </c>
      <c r="Z210" s="5">
        <v>135.71761614112</v>
      </c>
      <c r="AA210" s="5">
        <v>93.5343962504122</v>
      </c>
      <c r="AB210" s="5">
        <v>99.535210902032404</v>
      </c>
      <c r="AC210" s="5">
        <v>959.62147131356505</v>
      </c>
      <c r="AD210" s="5">
        <v>1769.2810651560101</v>
      </c>
      <c r="AE210" s="5">
        <v>1439.0897613499201</v>
      </c>
      <c r="AF210" s="5">
        <v>116.69528750596101</v>
      </c>
      <c r="AG210" s="5">
        <v>278.10456796780898</v>
      </c>
      <c r="AH210" s="5">
        <v>427.14053344464099</v>
      </c>
      <c r="AI210" s="5">
        <v>650.02670561669595</v>
      </c>
      <c r="AJ210" s="5">
        <v>250.30296640139599</v>
      </c>
      <c r="AK210" s="5">
        <v>363.159751376614</v>
      </c>
      <c r="AL210" s="5">
        <v>266.237251764414</v>
      </c>
      <c r="AM210" s="5">
        <v>229.25201239153199</v>
      </c>
      <c r="AN210" s="5">
        <v>99.535210902032404</v>
      </c>
      <c r="AO210" s="5">
        <v>2728.9025364695699</v>
      </c>
      <c r="AP210" s="5">
        <v>1555.7850488558799</v>
      </c>
      <c r="AQ210" s="5">
        <v>705.24510141245003</v>
      </c>
      <c r="AR210" s="5">
        <v>900.32967201809197</v>
      </c>
      <c r="AS210" s="5">
        <v>629.39700314102799</v>
      </c>
      <c r="AT210" s="5">
        <v>328.78722329356401</v>
      </c>
      <c r="AU210" s="5">
        <f t="shared" si="30"/>
        <v>-850.53994744342992</v>
      </c>
      <c r="AV210" s="5">
        <f t="shared" si="30"/>
        <v>195.08457060564194</v>
      </c>
      <c r="AW210" s="5">
        <f t="shared" si="31"/>
        <v>-270.93266887706397</v>
      </c>
      <c r="AX210" s="5">
        <v>-44.478370512809597</v>
      </c>
      <c r="AY210" s="5">
        <v>48.725756693368403</v>
      </c>
      <c r="AZ210" s="5">
        <v>108.43613758792</v>
      </c>
      <c r="BA210" s="5">
        <v>-9.8781592971069792</v>
      </c>
      <c r="BB210" s="5">
        <v>60.356146483125698</v>
      </c>
      <c r="BC210" s="5">
        <v>78.407555310529403</v>
      </c>
      <c r="BD210" s="5">
        <v>5.7149150678702103</v>
      </c>
      <c r="BE210" s="5">
        <v>-193.209116449633</v>
      </c>
      <c r="BF210" s="5">
        <v>-19.0204213839048</v>
      </c>
      <c r="BG210" s="5">
        <v>48.409118439163201</v>
      </c>
      <c r="BH210" s="5">
        <v>35.058969480796499</v>
      </c>
      <c r="BI210" s="5">
        <v>-83.381105689622402</v>
      </c>
      <c r="BJ210" s="5">
        <v>34.780742286248099</v>
      </c>
      <c r="BK210" s="5">
        <v>-14.7913808842113</v>
      </c>
      <c r="BL210" s="6">
        <v>-42.183219890707598</v>
      </c>
      <c r="BM210" s="5" t="s">
        <v>244</v>
      </c>
      <c r="BN210" s="4" t="s">
        <v>244</v>
      </c>
      <c r="BO210" s="7">
        <v>113</v>
      </c>
      <c r="BP210" s="7">
        <v>192</v>
      </c>
      <c r="BQ210" s="4" t="s">
        <v>249</v>
      </c>
      <c r="BR210" s="5">
        <v>84.834215189944302</v>
      </c>
      <c r="BS210" s="5">
        <v>26.666810461211199</v>
      </c>
      <c r="BT210" s="1">
        <v>0.31434027416301402</v>
      </c>
      <c r="BU210" s="5">
        <v>13.776016239781899</v>
      </c>
      <c r="BV210" s="1">
        <v>0.16238750142188901</v>
      </c>
      <c r="BW210" s="5">
        <v>11.366666666666699</v>
      </c>
      <c r="BX210" s="5">
        <v>193.27035277786501</v>
      </c>
      <c r="BY210" s="5">
        <v>118.26459002642299</v>
      </c>
      <c r="BZ210" s="1">
        <v>0.61191273429479498</v>
      </c>
      <c r="CA210" s="5">
        <v>102.658719378162</v>
      </c>
      <c r="CB210" s="1">
        <v>0.53116640965701001</v>
      </c>
      <c r="CC210" s="5">
        <v>14</v>
      </c>
      <c r="CD210" s="5">
        <v>183.39219348075801</v>
      </c>
      <c r="CE210" s="5">
        <v>71.196929208311502</v>
      </c>
      <c r="CF210" s="1">
        <v>0.38822224576195902</v>
      </c>
      <c r="CG210" s="5">
        <v>51.356692287529903</v>
      </c>
      <c r="CH210" s="1">
        <v>0.28003750493839002</v>
      </c>
      <c r="CI210" s="5">
        <v>17.354838709677399</v>
      </c>
      <c r="CJ210" s="5">
        <v>243.74833996388301</v>
      </c>
      <c r="CK210" s="5">
        <v>90.465249797739801</v>
      </c>
      <c r="CL210" s="1">
        <v>0.37114201397697399</v>
      </c>
      <c r="CM210" s="5">
        <v>62.958260062348302</v>
      </c>
      <c r="CN210" s="1">
        <v>0.25829205676509198</v>
      </c>
      <c r="CO210" s="5">
        <v>21.7258064516129</v>
      </c>
      <c r="CP210" s="5">
        <v>322.15589527441301</v>
      </c>
      <c r="CQ210" s="5">
        <v>141.667442844036</v>
      </c>
      <c r="CR210" s="1">
        <v>0.43974809997924702</v>
      </c>
      <c r="CS210" s="5">
        <v>116.88713186946499</v>
      </c>
      <c r="CT210" s="1">
        <v>0.36282785317307298</v>
      </c>
      <c r="CU210" s="5">
        <v>28.186559139784901</v>
      </c>
      <c r="CV210" s="5">
        <v>327.87081034228299</v>
      </c>
      <c r="CW210" s="5">
        <v>175.61927274824299</v>
      </c>
      <c r="CX210" s="1">
        <v>0.53563558331070804</v>
      </c>
      <c r="CY210" s="5">
        <v>149.93345491928099</v>
      </c>
      <c r="CZ210" s="1">
        <v>0.45729430675075</v>
      </c>
      <c r="DA210" s="5">
        <v>27.129032258064498</v>
      </c>
      <c r="DB210" s="5">
        <v>134.66169389264999</v>
      </c>
      <c r="DC210" s="5">
        <v>46.589304560779503</v>
      </c>
      <c r="DD210" s="1">
        <v>0.34597295796620198</v>
      </c>
      <c r="DE210" s="5">
        <v>30.568952480240601</v>
      </c>
      <c r="DF210" s="1">
        <v>0.22700555441259701</v>
      </c>
      <c r="DG210" s="5">
        <v>15.0967741935484</v>
      </c>
      <c r="DH210" s="5">
        <v>115.641272508746</v>
      </c>
      <c r="DI210" s="5">
        <v>31.5456317077739</v>
      </c>
      <c r="DJ210" s="1">
        <v>0.27278869406585099</v>
      </c>
      <c r="DK210" s="5">
        <v>14.353392574872499</v>
      </c>
      <c r="DL210" s="1">
        <v>0.124119981244473</v>
      </c>
      <c r="DM210" s="5">
        <v>18.3571428571429</v>
      </c>
      <c r="DN210" s="5">
        <v>164.05039094790899</v>
      </c>
      <c r="DO210" s="5">
        <v>98.634624796119496</v>
      </c>
      <c r="DP210" s="1">
        <v>0.60124589905695003</v>
      </c>
      <c r="DQ210" s="5">
        <v>76.709432676842098</v>
      </c>
      <c r="DR210" s="1">
        <v>0.46759676849047999</v>
      </c>
      <c r="DS210" s="5">
        <v>20.083870967741898</v>
      </c>
      <c r="DT210" s="5">
        <v>199.15862659223799</v>
      </c>
      <c r="DU210" s="5">
        <v>132.74243598829699</v>
      </c>
      <c r="DV210" s="1">
        <v>0.66651612465714005</v>
      </c>
      <c r="DW210" s="5">
        <v>111.056331080543</v>
      </c>
      <c r="DX210" s="1">
        <v>0.55762752023753703</v>
      </c>
      <c r="DY210" s="5">
        <v>21.675268817204302</v>
      </c>
      <c r="DZ210" s="5">
        <v>115.72817500713001</v>
      </c>
      <c r="EA210" s="5">
        <v>31.065133754668398</v>
      </c>
      <c r="EB210" s="1">
        <v>0.26843189873818202</v>
      </c>
      <c r="EC210" s="5">
        <v>8.1297850413510595</v>
      </c>
      <c r="ED210" s="1">
        <v>7.0248969543071096E-2</v>
      </c>
      <c r="EE210" s="5">
        <v>23.707526881720401</v>
      </c>
      <c r="EF210" s="5">
        <v>150.508944392529</v>
      </c>
      <c r="EG210" s="5">
        <v>89.827163834725397</v>
      </c>
      <c r="EH210" s="1">
        <v>0.59682276157924097</v>
      </c>
      <c r="EI210" s="5">
        <v>70.254564516346605</v>
      </c>
      <c r="EJ210" s="1">
        <v>0.46677999636434903</v>
      </c>
      <c r="EK210" s="5">
        <v>19.985023041474701</v>
      </c>
      <c r="EL210" s="5">
        <v>135.71761614112</v>
      </c>
      <c r="EM210" s="5">
        <v>81.301857278910404</v>
      </c>
      <c r="EN210" s="1">
        <v>0.59905161607298196</v>
      </c>
      <c r="EO210" s="5">
        <v>65.124603635967901</v>
      </c>
      <c r="EP210" s="1">
        <v>0.47985372487128702</v>
      </c>
      <c r="EQ210" s="5">
        <v>18.2591397849462</v>
      </c>
      <c r="ER210" s="5">
        <v>93.5343962504122</v>
      </c>
      <c r="ES210" s="5">
        <v>31.602259780508</v>
      </c>
      <c r="ET210" s="1">
        <v>0.33786779032498199</v>
      </c>
      <c r="EU210" s="5">
        <v>9.7539192239370909</v>
      </c>
      <c r="EV210" s="1">
        <v>0.10428162916478</v>
      </c>
      <c r="EW210" s="5">
        <v>23.168817204301099</v>
      </c>
      <c r="EX210" s="5">
        <v>99.535210902032404</v>
      </c>
      <c r="EY210" s="5">
        <v>-6.3684266601523696</v>
      </c>
      <c r="EZ210" s="1">
        <v>-6.3981646318311394E-2</v>
      </c>
      <c r="FA210" s="5">
        <v>-39.157275958694598</v>
      </c>
      <c r="FB210" s="1">
        <v>-0.39340124568817297</v>
      </c>
      <c r="FC210" s="5">
        <v>33.960215053763399</v>
      </c>
      <c r="FD210" s="4">
        <v>278.10456796780898</v>
      </c>
      <c r="FE210" s="4">
        <v>144.93140048763399</v>
      </c>
      <c r="FF210" s="1">
        <v>0.52113994943229403</v>
      </c>
      <c r="FG210" s="4">
        <v>116.434735617944</v>
      </c>
      <c r="FH210" s="1">
        <v>0.41867250318384402</v>
      </c>
      <c r="FI210" s="4">
        <v>25.366666666666699</v>
      </c>
      <c r="FJ210" s="4">
        <v>427.14053344464099</v>
      </c>
      <c r="FK210" s="4">
        <v>161.66217900605099</v>
      </c>
      <c r="FL210" s="1">
        <v>0.37847538771921102</v>
      </c>
      <c r="FM210" s="4">
        <v>114.314952349878</v>
      </c>
      <c r="FN210" s="1">
        <v>0.26762843466995301</v>
      </c>
      <c r="FO210" s="4">
        <v>39.080645161290299</v>
      </c>
      <c r="FP210" s="4">
        <v>650.02670561669595</v>
      </c>
      <c r="FQ210" s="4">
        <v>317.28671559227899</v>
      </c>
      <c r="FR210" s="1">
        <v>0.48811335419098201</v>
      </c>
      <c r="FS210" s="4">
        <v>266.820586788745</v>
      </c>
      <c r="FT210" s="1">
        <v>0.410476345791988</v>
      </c>
      <c r="FU210" s="4">
        <v>55.315591397849502</v>
      </c>
      <c r="FV210" s="4">
        <v>250.30296640139599</v>
      </c>
      <c r="FW210" s="4">
        <v>78.134936268553503</v>
      </c>
      <c r="FX210" s="1">
        <v>0.31216144735277801</v>
      </c>
      <c r="FY210" s="4">
        <v>44.922345055112999</v>
      </c>
      <c r="FZ210" s="1">
        <v>0.17947188441655801</v>
      </c>
      <c r="GA210" s="4">
        <v>33.453917050691203</v>
      </c>
      <c r="GB210" s="4">
        <v>363.20901754014699</v>
      </c>
      <c r="GC210" s="4">
        <v>231.37706078441701</v>
      </c>
      <c r="GD210" s="1">
        <v>0.63703556247427495</v>
      </c>
      <c r="GE210" s="4">
        <v>187.765763757385</v>
      </c>
      <c r="GF210" s="1">
        <v>0.51696338661699404</v>
      </c>
      <c r="GG210" s="4">
        <v>41.7591397849462</v>
      </c>
      <c r="GH210" s="4">
        <v>266.23711939965898</v>
      </c>
      <c r="GI210" s="4">
        <v>120.892297589394</v>
      </c>
      <c r="GJ210" s="1">
        <v>0.45407754509211701</v>
      </c>
      <c r="GK210" s="4">
        <v>78.384349557697604</v>
      </c>
      <c r="GL210" s="1">
        <v>0.294415556081915</v>
      </c>
      <c r="GM210" s="4">
        <v>43.692549923195102</v>
      </c>
      <c r="GN210" s="4">
        <v>229.25201239153199</v>
      </c>
      <c r="GO210" s="4">
        <v>112.904117059418</v>
      </c>
      <c r="GP210" s="1">
        <v>0.49248909914296901</v>
      </c>
      <c r="GQ210" s="4">
        <v>74.878522859905004</v>
      </c>
      <c r="GR210" s="1">
        <v>0.32662100576034397</v>
      </c>
      <c r="GS210" s="4">
        <v>41.427956989247299</v>
      </c>
      <c r="GT210" s="4">
        <v>99.535210902032404</v>
      </c>
      <c r="GU210" s="4">
        <v>-6.3684266601523696</v>
      </c>
      <c r="GV210" s="1">
        <v>-6.3981646318311394E-2</v>
      </c>
      <c r="GW210" s="4">
        <v>-39.157275958694598</v>
      </c>
      <c r="GX210" s="1">
        <v>-0.39340124568817297</v>
      </c>
      <c r="GY210" s="4">
        <v>33.960215053763399</v>
      </c>
    </row>
    <row r="211" spans="1:207" s="8" customFormat="1" x14ac:dyDescent="0.25">
      <c r="A211" s="4" t="s">
        <v>220</v>
      </c>
      <c r="B211" s="4" t="s">
        <v>614</v>
      </c>
      <c r="C211" s="4" t="s">
        <v>615</v>
      </c>
      <c r="D211" s="30" t="s">
        <v>223</v>
      </c>
      <c r="E211" s="4"/>
      <c r="F211" s="5">
        <v>1730.78620396631</v>
      </c>
      <c r="G211" s="5">
        <v>1462.6329356720601</v>
      </c>
      <c r="H211" s="5">
        <v>1418.05111621745</v>
      </c>
      <c r="I211" s="5">
        <v>1360.74867821056</v>
      </c>
      <c r="J211" s="5">
        <v>1060.4369224375901</v>
      </c>
      <c r="K211" s="5">
        <v>816.73428816053104</v>
      </c>
      <c r="L211" s="5">
        <v>717.66371412430101</v>
      </c>
      <c r="M211" s="5">
        <v>757.05980930336898</v>
      </c>
      <c r="N211" s="5">
        <v>759.32064467919395</v>
      </c>
      <c r="O211" s="5">
        <v>807.19931247690101</v>
      </c>
      <c r="P211" s="5">
        <v>487.62811105207902</v>
      </c>
      <c r="Q211" s="5">
        <v>457.05063238136103</v>
      </c>
      <c r="R211" s="5">
        <v>314.88768874328798</v>
      </c>
      <c r="S211" s="5">
        <v>237.90373975285601</v>
      </c>
      <c r="T211" s="5">
        <v>176.50094278911999</v>
      </c>
      <c r="U211" s="5">
        <v>183.867879010596</v>
      </c>
      <c r="V211" s="5">
        <v>136.64400069802301</v>
      </c>
      <c r="W211" s="5">
        <v>184.37266379010899</v>
      </c>
      <c r="X211" s="5">
        <v>252.95211895769</v>
      </c>
      <c r="Y211" s="5">
        <v>48.185262492759001</v>
      </c>
      <c r="Z211" s="5">
        <v>276.39825962827899</v>
      </c>
      <c r="AA211" s="5">
        <v>177.35090653548099</v>
      </c>
      <c r="AB211" s="5">
        <v>89.258147243529706</v>
      </c>
      <c r="AC211" s="5">
        <v>3193.4191396383699</v>
      </c>
      <c r="AD211" s="5">
        <v>2778.79979442801</v>
      </c>
      <c r="AE211" s="5">
        <v>1877.1712105981201</v>
      </c>
      <c r="AF211" s="5">
        <v>1474.72352342767</v>
      </c>
      <c r="AG211" s="5">
        <v>1566.5199571561</v>
      </c>
      <c r="AH211" s="5">
        <v>944.67874343343999</v>
      </c>
      <c r="AI211" s="5">
        <v>552.79142849614402</v>
      </c>
      <c r="AJ211" s="5">
        <v>360.36882179971599</v>
      </c>
      <c r="AK211" s="5">
        <v>321.01666448813302</v>
      </c>
      <c r="AL211" s="5">
        <v>301.13738145044903</v>
      </c>
      <c r="AM211" s="5">
        <v>453.74916616375998</v>
      </c>
      <c r="AN211" s="5">
        <v>89.258147243529706</v>
      </c>
      <c r="AO211" s="5">
        <v>5972.2189340663799</v>
      </c>
      <c r="AP211" s="5">
        <v>3351.8947340257901</v>
      </c>
      <c r="AQ211" s="5">
        <v>2511.1987005895398</v>
      </c>
      <c r="AR211" s="5">
        <v>913.16025029586001</v>
      </c>
      <c r="AS211" s="5">
        <v>622.15404593858204</v>
      </c>
      <c r="AT211" s="5">
        <v>543.00731340728998</v>
      </c>
      <c r="AU211" s="5">
        <f t="shared" si="30"/>
        <v>-840.69603343625022</v>
      </c>
      <c r="AV211" s="5">
        <f t="shared" si="30"/>
        <v>-1598.0384502936799</v>
      </c>
      <c r="AW211" s="5">
        <f t="shared" si="31"/>
        <v>-291.00620435727797</v>
      </c>
      <c r="AX211" s="5">
        <v>39.396095179067601</v>
      </c>
      <c r="AY211" s="5">
        <v>2.2608353758250801</v>
      </c>
      <c r="AZ211" s="5">
        <v>47.878667797707898</v>
      </c>
      <c r="BA211" s="5">
        <v>-319.57120142482302</v>
      </c>
      <c r="BB211" s="5">
        <v>-30.5774786707175</v>
      </c>
      <c r="BC211" s="5">
        <v>-142.16294363807401</v>
      </c>
      <c r="BD211" s="5">
        <v>-76.983948990431401</v>
      </c>
      <c r="BE211" s="5">
        <v>-61.4027969637364</v>
      </c>
      <c r="BF211" s="5">
        <v>7.3669362214756404</v>
      </c>
      <c r="BG211" s="5">
        <v>-47.223878312572303</v>
      </c>
      <c r="BH211" s="5">
        <v>47.728663092086101</v>
      </c>
      <c r="BI211" s="5">
        <v>68.579455167580804</v>
      </c>
      <c r="BJ211" s="5">
        <v>-204.76685646493101</v>
      </c>
      <c r="BK211" s="5">
        <v>228.21299713552</v>
      </c>
      <c r="BL211" s="6">
        <v>-99.047353092797593</v>
      </c>
      <c r="BM211" s="5" t="s">
        <v>314</v>
      </c>
      <c r="BN211" s="4" t="s">
        <v>314</v>
      </c>
      <c r="BO211" s="7">
        <v>350</v>
      </c>
      <c r="BP211" s="7">
        <v>193</v>
      </c>
      <c r="BQ211" s="4" t="s">
        <v>249</v>
      </c>
      <c r="BR211" s="5">
        <v>767.79571618389605</v>
      </c>
      <c r="BS211" s="5">
        <v>621.29127982876696</v>
      </c>
      <c r="BT211" s="1">
        <v>0.809188260279327</v>
      </c>
      <c r="BU211" s="5">
        <v>503.11726163492199</v>
      </c>
      <c r="BV211" s="1">
        <v>0.65527490064091498</v>
      </c>
      <c r="BW211" s="5">
        <v>104.56935483871</v>
      </c>
      <c r="BX211" s="5">
        <v>869.68562783553296</v>
      </c>
      <c r="BY211" s="5">
        <v>719.20352317247898</v>
      </c>
      <c r="BZ211" s="1">
        <v>0.826969539513291</v>
      </c>
      <c r="CA211" s="5">
        <v>635.80135659940697</v>
      </c>
      <c r="CB211" s="1">
        <v>0.73107032731101296</v>
      </c>
      <c r="CC211" s="5">
        <v>104.29301075268801</v>
      </c>
      <c r="CD211" s="5">
        <v>536.34224100703898</v>
      </c>
      <c r="CE211" s="5">
        <v>538.11755046051201</v>
      </c>
      <c r="CF211" s="1">
        <v>1.00331003101702</v>
      </c>
      <c r="CG211" s="5">
        <v>457.35184449333701</v>
      </c>
      <c r="CH211" s="1">
        <v>0.85272389441974705</v>
      </c>
      <c r="CI211" s="5">
        <v>74.968817204301104</v>
      </c>
      <c r="CJ211" s="5">
        <v>505.11696332638201</v>
      </c>
      <c r="CK211" s="5">
        <v>399.51160859443399</v>
      </c>
      <c r="CL211" s="1">
        <v>0.79092890874917898</v>
      </c>
      <c r="CM211" s="5">
        <v>319.02373572438501</v>
      </c>
      <c r="CN211" s="1">
        <v>0.63158388826123701</v>
      </c>
      <c r="CO211" s="5">
        <v>73.641013824884794</v>
      </c>
      <c r="CP211" s="5">
        <v>350.75168429763897</v>
      </c>
      <c r="CQ211" s="5">
        <v>263.12320255375897</v>
      </c>
      <c r="CR211" s="1">
        <v>0.75016946270878004</v>
      </c>
      <c r="CS211" s="5">
        <v>197.701143026952</v>
      </c>
      <c r="CT211" s="1">
        <v>0.56364987504718</v>
      </c>
      <c r="CU211" s="5">
        <v>58.217204301075299</v>
      </c>
      <c r="CV211" s="5">
        <v>257.34901681754098</v>
      </c>
      <c r="CW211" s="5">
        <v>196.47709142551901</v>
      </c>
      <c r="CX211" s="1">
        <v>0.763465483005208</v>
      </c>
      <c r="CY211" s="5">
        <v>147.88197691733501</v>
      </c>
      <c r="CZ211" s="1">
        <v>0.57463587289390305</v>
      </c>
      <c r="DA211" s="5">
        <v>42.812903225806501</v>
      </c>
      <c r="DB211" s="5">
        <v>185.14038976068699</v>
      </c>
      <c r="DC211" s="5">
        <v>140.88165522034799</v>
      </c>
      <c r="DD211" s="1">
        <v>0.76094500720481295</v>
      </c>
      <c r="DE211" s="5">
        <v>104.167224389059</v>
      </c>
      <c r="DF211" s="1">
        <v>0.56263911145323398</v>
      </c>
      <c r="DG211" s="5">
        <v>33.064516129032299</v>
      </c>
      <c r="DH211" s="5">
        <v>188.70948099412701</v>
      </c>
      <c r="DI211" s="5">
        <v>152.700263989375</v>
      </c>
      <c r="DJ211" s="1">
        <v>0.80918172836333102</v>
      </c>
      <c r="DK211" s="5">
        <v>117.95914681906299</v>
      </c>
      <c r="DL211" s="1">
        <v>0.62508330899777897</v>
      </c>
      <c r="DM211" s="5">
        <v>29.5414746543779</v>
      </c>
      <c r="DN211" s="5">
        <v>132.74933149495601</v>
      </c>
      <c r="DO211" s="5">
        <v>101.790527011688</v>
      </c>
      <c r="DP211" s="1">
        <v>0.76678749237660604</v>
      </c>
      <c r="DQ211" s="5">
        <v>77.712919007346599</v>
      </c>
      <c r="DR211" s="1">
        <v>0.58541100081019604</v>
      </c>
      <c r="DS211" s="5">
        <v>21.767741935483901</v>
      </c>
      <c r="DT211" s="5">
        <v>168.665200014779</v>
      </c>
      <c r="DU211" s="5">
        <v>133.39006934237401</v>
      </c>
      <c r="DV211" s="1">
        <v>0.79085709044121599</v>
      </c>
      <c r="DW211" s="5">
        <v>105.000064455385</v>
      </c>
      <c r="DX211" s="1">
        <v>0.62253543971242697</v>
      </c>
      <c r="DY211" s="5">
        <v>29.933333333333302</v>
      </c>
      <c r="DZ211" s="5">
        <v>238.63608058133099</v>
      </c>
      <c r="EA211" s="5">
        <v>180.397953838993</v>
      </c>
      <c r="EB211" s="1">
        <v>0.75595422703697202</v>
      </c>
      <c r="EC211" s="5">
        <v>135.003795025024</v>
      </c>
      <c r="ED211" s="1">
        <v>0.56573085970967396</v>
      </c>
      <c r="EE211" s="5">
        <v>49.815053763440901</v>
      </c>
      <c r="EF211" s="5">
        <v>46.633621950670303</v>
      </c>
      <c r="EG211" s="5">
        <v>-41.953010437059604</v>
      </c>
      <c r="EH211" s="1">
        <v>-0.899630109825869</v>
      </c>
      <c r="EI211" s="5">
        <v>-104.735885432513</v>
      </c>
      <c r="EJ211" s="1">
        <v>-2.24593074806207</v>
      </c>
      <c r="EK211" s="5">
        <v>62.940092165898598</v>
      </c>
      <c r="EL211" s="5">
        <v>277.78003693629398</v>
      </c>
      <c r="EM211" s="5">
        <v>220.306996741646</v>
      </c>
      <c r="EN211" s="1">
        <v>0.79309873802115904</v>
      </c>
      <c r="EO211" s="5">
        <v>166.237687162405</v>
      </c>
      <c r="EP211" s="1">
        <v>0.59845080660180605</v>
      </c>
      <c r="EQ211" s="5">
        <v>60.3913978494624</v>
      </c>
      <c r="ER211" s="5">
        <v>177.362905061796</v>
      </c>
      <c r="ES211" s="5">
        <v>134.70345599120199</v>
      </c>
      <c r="ET211" s="1">
        <v>0.75947930568834998</v>
      </c>
      <c r="EU211" s="5">
        <v>93.852691878513994</v>
      </c>
      <c r="EV211" s="1">
        <v>0.52915626210460498</v>
      </c>
      <c r="EW211" s="5">
        <v>42.039784946236601</v>
      </c>
      <c r="EX211" s="5">
        <v>88.097203765436603</v>
      </c>
      <c r="EY211" s="5">
        <v>70.482453208144506</v>
      </c>
      <c r="EZ211" s="1">
        <v>0.80005323887245905</v>
      </c>
      <c r="FA211" s="5">
        <v>49.8346776793082</v>
      </c>
      <c r="FB211" s="1">
        <v>0.56567831383156697</v>
      </c>
      <c r="FC211" s="5">
        <v>22.419354838709701</v>
      </c>
      <c r="FD211" s="4">
        <v>1637.48134401943</v>
      </c>
      <c r="FE211" s="4">
        <v>1340.4948030012499</v>
      </c>
      <c r="FF211" s="1">
        <v>0.81863210710591205</v>
      </c>
      <c r="FG211" s="4">
        <v>1138.9186182343301</v>
      </c>
      <c r="FH211" s="1">
        <v>0.69553074445336505</v>
      </c>
      <c r="FI211" s="4">
        <v>208.862365591398</v>
      </c>
      <c r="FJ211" s="4">
        <v>1041.4592043334201</v>
      </c>
      <c r="FK211" s="4">
        <v>937.62915905494594</v>
      </c>
      <c r="FL211" s="1">
        <v>0.90030330055517704</v>
      </c>
      <c r="FM211" s="4">
        <v>776.37558021772099</v>
      </c>
      <c r="FN211" s="1">
        <v>0.74546902748306498</v>
      </c>
      <c r="FO211" s="4">
        <v>148.60983102918601</v>
      </c>
      <c r="FP211" s="4">
        <v>608.10070111517996</v>
      </c>
      <c r="FQ211" s="4">
        <v>459.60029397927798</v>
      </c>
      <c r="FR211" s="1">
        <v>0.75579635599240302</v>
      </c>
      <c r="FS211" s="4">
        <v>345.583119944288</v>
      </c>
      <c r="FT211" s="1">
        <v>0.56829916379068801</v>
      </c>
      <c r="FU211" s="4">
        <v>101.03010752688201</v>
      </c>
      <c r="FV211" s="4">
        <v>373.84987075481502</v>
      </c>
      <c r="FW211" s="4">
        <v>293.58191920972303</v>
      </c>
      <c r="FX211" s="1">
        <v>0.78529362232216904</v>
      </c>
      <c r="FY211" s="4">
        <v>222.12637120812099</v>
      </c>
      <c r="FZ211" s="1">
        <v>0.59415928313587796</v>
      </c>
      <c r="GA211" s="4">
        <v>62.6059907834101</v>
      </c>
      <c r="GB211" s="4">
        <v>301.41453150973501</v>
      </c>
      <c r="GC211" s="4">
        <v>235.180596354062</v>
      </c>
      <c r="GD211" s="1">
        <v>0.78025633062905697</v>
      </c>
      <c r="GE211" s="4">
        <v>182.71298346273201</v>
      </c>
      <c r="GF211" s="1">
        <v>0.60618505201973105</v>
      </c>
      <c r="GG211" s="4">
        <v>51.701075268817199</v>
      </c>
      <c r="GH211" s="4">
        <v>285.26970253200102</v>
      </c>
      <c r="GI211" s="4">
        <v>138.44494340193299</v>
      </c>
      <c r="GJ211" s="1">
        <v>0.48531246807186801</v>
      </c>
      <c r="GK211" s="4">
        <v>30.2679095925109</v>
      </c>
      <c r="GL211" s="1">
        <v>0.106102783870346</v>
      </c>
      <c r="GM211" s="4">
        <v>112.75514592933899</v>
      </c>
      <c r="GN211" s="4">
        <v>455.14294199809001</v>
      </c>
      <c r="GO211" s="4">
        <v>355.010452732847</v>
      </c>
      <c r="GP211" s="1">
        <v>0.77999771055295697</v>
      </c>
      <c r="GQ211" s="4">
        <v>260.09037904091798</v>
      </c>
      <c r="GR211" s="1">
        <v>0.57144768168680105</v>
      </c>
      <c r="GS211" s="4">
        <v>102.431182795699</v>
      </c>
      <c r="GT211" s="4">
        <v>88.097203765436603</v>
      </c>
      <c r="GU211" s="4">
        <v>70.482453208144506</v>
      </c>
      <c r="GV211" s="1">
        <v>0.80005323887245905</v>
      </c>
      <c r="GW211" s="4">
        <v>49.8346776793082</v>
      </c>
      <c r="GX211" s="1">
        <v>0.56567831383156697</v>
      </c>
      <c r="GY211" s="4">
        <v>22.419354838709701</v>
      </c>
    </row>
    <row r="212" spans="1:207" s="8" customFormat="1" x14ac:dyDescent="0.25">
      <c r="A212" s="4" t="s">
        <v>220</v>
      </c>
      <c r="B212" s="4" t="s">
        <v>616</v>
      </c>
      <c r="C212" s="4" t="s">
        <v>617</v>
      </c>
      <c r="D212" s="30" t="s">
        <v>232</v>
      </c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>
        <v>45.697082814371299</v>
      </c>
      <c r="R212" s="5">
        <v>117.486715928069</v>
      </c>
      <c r="S212" s="5">
        <v>151.89109037186</v>
      </c>
      <c r="T212" s="5">
        <v>143.220358075353</v>
      </c>
      <c r="U212" s="5">
        <v>131.961297482216</v>
      </c>
      <c r="V212" s="5">
        <v>133.13710285546901</v>
      </c>
      <c r="W212" s="5">
        <v>155.31850502621</v>
      </c>
      <c r="X212" s="5">
        <v>131.87558945050401</v>
      </c>
      <c r="Y212" s="5">
        <v>185.59265891427901</v>
      </c>
      <c r="Z212" s="5">
        <v>160.53767960712301</v>
      </c>
      <c r="AA212" s="5">
        <v>102.21398349405401</v>
      </c>
      <c r="AB212" s="5">
        <v>57.861391356957398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45.697082814371299</v>
      </c>
      <c r="AI212" s="5">
        <v>269.37780629992801</v>
      </c>
      <c r="AJ212" s="5">
        <v>275.18165555757002</v>
      </c>
      <c r="AK212" s="5">
        <v>288.45560788167899</v>
      </c>
      <c r="AL212" s="5">
        <v>317.46824836478203</v>
      </c>
      <c r="AM212" s="5">
        <v>262.75166310117697</v>
      </c>
      <c r="AN212" s="5">
        <v>57.861391356957398</v>
      </c>
      <c r="AO212" s="5"/>
      <c r="AP212" s="5"/>
      <c r="AQ212" s="5">
        <v>45.697082814371299</v>
      </c>
      <c r="AR212" s="5">
        <v>544.55946185749804</v>
      </c>
      <c r="AS212" s="5">
        <v>605.92385624646101</v>
      </c>
      <c r="AT212" s="5">
        <v>320.613054458134</v>
      </c>
      <c r="AU212" s="5">
        <f t="shared" ref="AU212:AV275" si="32">AQ212-AP212</f>
        <v>45.697082814371299</v>
      </c>
      <c r="AV212" s="5">
        <f t="shared" si="32"/>
        <v>498.86237904312674</v>
      </c>
      <c r="AW212" s="5">
        <f t="shared" ref="AW212:AW275" si="33">AS212-AR212</f>
        <v>61.364394388962978</v>
      </c>
      <c r="AX212" s="5">
        <v>0</v>
      </c>
      <c r="AY212" s="5">
        <v>0</v>
      </c>
      <c r="AZ212" s="5">
        <v>0</v>
      </c>
      <c r="BA212" s="5">
        <v>0</v>
      </c>
      <c r="BB212" s="5">
        <v>45.697082814371299</v>
      </c>
      <c r="BC212" s="5">
        <v>71.789633113697406</v>
      </c>
      <c r="BD212" s="5">
        <v>34.404374443790701</v>
      </c>
      <c r="BE212" s="5">
        <v>-8.6707322965063707</v>
      </c>
      <c r="BF212" s="5">
        <v>-11.2590605931367</v>
      </c>
      <c r="BG212" s="5">
        <v>1.1758053732523299</v>
      </c>
      <c r="BH212" s="5">
        <v>22.1814021707413</v>
      </c>
      <c r="BI212" s="5">
        <v>-23.442915575706301</v>
      </c>
      <c r="BJ212" s="5">
        <v>53.717069463774898</v>
      </c>
      <c r="BK212" s="5">
        <v>-25.054979307155701</v>
      </c>
      <c r="BL212" s="6">
        <v>-58.323696113069403</v>
      </c>
      <c r="BM212" s="5" t="s">
        <v>344</v>
      </c>
      <c r="BN212" s="4" t="s">
        <v>344</v>
      </c>
      <c r="BO212" s="7">
        <v>451</v>
      </c>
      <c r="BP212" s="7">
        <v>194</v>
      </c>
      <c r="BQ212" s="4" t="s">
        <v>249</v>
      </c>
      <c r="BR212" s="5"/>
      <c r="BS212" s="5"/>
      <c r="BT212" s="1"/>
      <c r="BU212" s="5"/>
      <c r="BV212" s="1"/>
      <c r="BW212" s="5"/>
      <c r="BX212" s="5"/>
      <c r="BY212" s="5"/>
      <c r="BZ212" s="1"/>
      <c r="CA212" s="5"/>
      <c r="CB212" s="1"/>
      <c r="CC212" s="5"/>
      <c r="CD212" s="5"/>
      <c r="CE212" s="5"/>
      <c r="CF212" s="1"/>
      <c r="CG212" s="5"/>
      <c r="CH212" s="1"/>
      <c r="CI212" s="5"/>
      <c r="CJ212" s="5">
        <v>50.058461644212301</v>
      </c>
      <c r="CK212" s="5">
        <v>16.515574374484501</v>
      </c>
      <c r="CL212" s="1">
        <v>0.32992572747976101</v>
      </c>
      <c r="CM212" s="5">
        <v>-1.6125944459719499</v>
      </c>
      <c r="CN212" s="1">
        <v>-3.2214222990578002E-2</v>
      </c>
      <c r="CO212" s="5">
        <v>18.562211981566801</v>
      </c>
      <c r="CP212" s="5">
        <v>130.322014196591</v>
      </c>
      <c r="CQ212" s="5">
        <v>79.686741840051795</v>
      </c>
      <c r="CR212" s="1">
        <v>0.61146033025429203</v>
      </c>
      <c r="CS212" s="5">
        <v>43.904703914534402</v>
      </c>
      <c r="CT212" s="1">
        <v>0.33689399435082501</v>
      </c>
      <c r="CU212" s="5">
        <v>44.039784946236601</v>
      </c>
      <c r="CV212" s="5">
        <v>164.24187246762301</v>
      </c>
      <c r="CW212" s="5">
        <v>62.370550519126503</v>
      </c>
      <c r="CX212" s="1">
        <v>0.37974817007411799</v>
      </c>
      <c r="CY212" s="5">
        <v>6.8043807091339898</v>
      </c>
      <c r="CZ212" s="1">
        <v>4.1429025417835198E-2</v>
      </c>
      <c r="DA212" s="5">
        <v>58.264193548387098</v>
      </c>
      <c r="DB212" s="5">
        <v>150.15682610522799</v>
      </c>
      <c r="DC212" s="5">
        <v>64.037842251010801</v>
      </c>
      <c r="DD212" s="1">
        <v>0.42647306760555598</v>
      </c>
      <c r="DE212" s="5">
        <v>6.57303517820836</v>
      </c>
      <c r="DF212" s="1">
        <v>4.3774467992564299E-2</v>
      </c>
      <c r="DG212" s="5">
        <v>45.535376344086004</v>
      </c>
      <c r="DH212" s="5">
        <v>135.50323551056599</v>
      </c>
      <c r="DI212" s="5">
        <v>70.264802366976895</v>
      </c>
      <c r="DJ212" s="1">
        <v>0.51854704503714799</v>
      </c>
      <c r="DK212" s="5">
        <v>-23.226671653227701</v>
      </c>
      <c r="DL212" s="1">
        <v>-0.17141045795483201</v>
      </c>
      <c r="DM212" s="5">
        <v>35.998894009216599</v>
      </c>
      <c r="DN212" s="5">
        <v>129.66497448188699</v>
      </c>
      <c r="DO212" s="5">
        <v>50.505390208106398</v>
      </c>
      <c r="DP212" s="1">
        <v>0.38950680713827901</v>
      </c>
      <c r="DQ212" s="5">
        <v>64.832978368498502</v>
      </c>
      <c r="DR212" s="1">
        <v>0.50000378766553399</v>
      </c>
      <c r="DS212" s="5">
        <v>38.977526881720401</v>
      </c>
      <c r="DT212" s="5">
        <v>143.051778517598</v>
      </c>
      <c r="DU212" s="5">
        <v>54.3164868458922</v>
      </c>
      <c r="DV212" s="1">
        <v>0.379698088403775</v>
      </c>
      <c r="DW212" s="5">
        <v>-125.91532365815701</v>
      </c>
      <c r="DX212" s="1">
        <v>-0.88020802651304897</v>
      </c>
      <c r="DY212" s="5">
        <v>43.895806451612899</v>
      </c>
      <c r="DZ212" s="5">
        <v>124.453708346429</v>
      </c>
      <c r="EA212" s="5">
        <v>54.6815044752164</v>
      </c>
      <c r="EB212" s="1">
        <v>0.43937223889709198</v>
      </c>
      <c r="EC212" s="5">
        <v>117.677378020886</v>
      </c>
      <c r="ED212" s="1">
        <v>0.94555139886486606</v>
      </c>
      <c r="EE212" s="5">
        <v>32.820322580645197</v>
      </c>
      <c r="EF212" s="5">
        <v>183.543110059914</v>
      </c>
      <c r="EG212" s="5">
        <v>104.007082551319</v>
      </c>
      <c r="EH212" s="1">
        <v>0.56666296281765904</v>
      </c>
      <c r="EI212" s="5">
        <v>84.6450632868345</v>
      </c>
      <c r="EJ212" s="1">
        <v>0.46117265452897499</v>
      </c>
      <c r="EK212" s="5">
        <v>38.0691705069124</v>
      </c>
      <c r="EL212" s="5">
        <v>160.76803912132601</v>
      </c>
      <c r="EM212" s="5">
        <v>84.908742717941294</v>
      </c>
      <c r="EN212" s="1">
        <v>0.52814441963718795</v>
      </c>
      <c r="EO212" s="5">
        <v>73.474567886395903</v>
      </c>
      <c r="EP212" s="1">
        <v>0.457022230836238</v>
      </c>
      <c r="EQ212" s="5">
        <v>37.6162365591398</v>
      </c>
      <c r="ER212" s="5">
        <v>101.98102185310501</v>
      </c>
      <c r="ES212" s="5">
        <v>39.307424697681597</v>
      </c>
      <c r="ET212" s="1">
        <v>0.385438623612742</v>
      </c>
      <c r="EU212" s="5">
        <v>-44.233921666917198</v>
      </c>
      <c r="EV212" s="1">
        <v>-0.43374660170234902</v>
      </c>
      <c r="EW212" s="5">
        <v>41.944408602150503</v>
      </c>
      <c r="EX212" s="5">
        <v>56.972111246938901</v>
      </c>
      <c r="EY212" s="5">
        <v>38.6658083143328</v>
      </c>
      <c r="EZ212" s="1">
        <v>0.67867957616561603</v>
      </c>
      <c r="FA212" s="5">
        <v>51.173239488063501</v>
      </c>
      <c r="FB212" s="1">
        <v>0.89821560704077097</v>
      </c>
      <c r="FC212" s="5">
        <v>22.264516129032302</v>
      </c>
      <c r="FD212" s="4">
        <v>0</v>
      </c>
      <c r="FE212" s="4">
        <v>0</v>
      </c>
      <c r="FF212" s="1"/>
      <c r="FG212" s="4">
        <v>0</v>
      </c>
      <c r="FH212" s="1"/>
      <c r="FI212" s="4">
        <v>0</v>
      </c>
      <c r="FJ212" s="4">
        <v>50.058461644212301</v>
      </c>
      <c r="FK212" s="4">
        <v>16.515574374484501</v>
      </c>
      <c r="FL212" s="1">
        <v>0.32992572747976101</v>
      </c>
      <c r="FM212" s="4">
        <v>-1.6125944459719499</v>
      </c>
      <c r="FN212" s="1">
        <v>-3.2214222990578002E-2</v>
      </c>
      <c r="FO212" s="4">
        <v>18.562211981566801</v>
      </c>
      <c r="FP212" s="4">
        <v>294.56388666421401</v>
      </c>
      <c r="FQ212" s="4">
        <v>142.05729235917801</v>
      </c>
      <c r="FR212" s="1">
        <v>0.48226309738069101</v>
      </c>
      <c r="FS212" s="4">
        <v>50.709084623668403</v>
      </c>
      <c r="FT212" s="1">
        <v>0.17214969967270299</v>
      </c>
      <c r="FU212" s="4">
        <v>102.303978494624</v>
      </c>
      <c r="FV212" s="4">
        <v>285.66006161579497</v>
      </c>
      <c r="FW212" s="4">
        <v>134.30264461798799</v>
      </c>
      <c r="FX212" s="1">
        <v>0.47014848298472101</v>
      </c>
      <c r="FY212" s="4">
        <v>-16.653636475019301</v>
      </c>
      <c r="FZ212" s="1">
        <v>-5.8298791860578701E-2</v>
      </c>
      <c r="GA212" s="4">
        <v>81.534270353302603</v>
      </c>
      <c r="GB212" s="4">
        <v>272.71675299948498</v>
      </c>
      <c r="GC212" s="4">
        <v>104.821877053999</v>
      </c>
      <c r="GD212" s="1">
        <v>0.384361708259985</v>
      </c>
      <c r="GE212" s="4">
        <v>-61.0823452896582</v>
      </c>
      <c r="GF212" s="1">
        <v>-0.22397723872054701</v>
      </c>
      <c r="GG212" s="4">
        <v>82.873333333333306</v>
      </c>
      <c r="GH212" s="4">
        <v>307.996818406344</v>
      </c>
      <c r="GI212" s="4">
        <v>158.688587026535</v>
      </c>
      <c r="GJ212" s="1">
        <v>0.51522800737887997</v>
      </c>
      <c r="GK212" s="4">
        <v>202.32244130772099</v>
      </c>
      <c r="GL212" s="1">
        <v>0.65689782886261705</v>
      </c>
      <c r="GM212" s="4">
        <v>70.889493087557597</v>
      </c>
      <c r="GN212" s="4">
        <v>262.74906097443102</v>
      </c>
      <c r="GO212" s="4">
        <v>124.216167415623</v>
      </c>
      <c r="GP212" s="1">
        <v>0.472755894749748</v>
      </c>
      <c r="GQ212" s="4">
        <v>29.240646219478698</v>
      </c>
      <c r="GR212" s="1">
        <v>0.111287348129949</v>
      </c>
      <c r="GS212" s="4">
        <v>79.560645161290296</v>
      </c>
      <c r="GT212" s="4">
        <v>56.972111246938901</v>
      </c>
      <c r="GU212" s="4">
        <v>38.6658083143328</v>
      </c>
      <c r="GV212" s="1">
        <v>0.67867957616561603</v>
      </c>
      <c r="GW212" s="4">
        <v>51.173239488063501</v>
      </c>
      <c r="GX212" s="1">
        <v>0.89821560704077097</v>
      </c>
      <c r="GY212" s="4">
        <v>22.264516129032302</v>
      </c>
    </row>
    <row r="213" spans="1:207" s="8" customFormat="1" x14ac:dyDescent="0.25">
      <c r="A213" s="4" t="s">
        <v>220</v>
      </c>
      <c r="B213" s="4" t="s">
        <v>618</v>
      </c>
      <c r="C213" s="4" t="s">
        <v>619</v>
      </c>
      <c r="D213" s="30" t="s">
        <v>232</v>
      </c>
      <c r="E213" s="4"/>
      <c r="F213" s="5">
        <v>-5.56827411745754E-4</v>
      </c>
      <c r="G213" s="5">
        <v>838.60365962816104</v>
      </c>
      <c r="H213" s="5">
        <v>1426.1466762411001</v>
      </c>
      <c r="I213" s="5">
        <v>682.98660956312904</v>
      </c>
      <c r="J213" s="5">
        <v>369.69845505918403</v>
      </c>
      <c r="K213" s="5">
        <v>1029.99540352239</v>
      </c>
      <c r="L213" s="5">
        <v>1071.6934878883101</v>
      </c>
      <c r="M213" s="5">
        <v>1215.18018524126</v>
      </c>
      <c r="N213" s="5">
        <v>1227.2812305848699</v>
      </c>
      <c r="O213" s="5">
        <v>957.08731551496896</v>
      </c>
      <c r="P213" s="5">
        <v>231.65288801213799</v>
      </c>
      <c r="Q213" s="5">
        <v>283.68715229348498</v>
      </c>
      <c r="R213" s="5">
        <v>370.392070992203</v>
      </c>
      <c r="S213" s="5">
        <v>400.53314829349398</v>
      </c>
      <c r="T213" s="5">
        <v>316.64757175015302</v>
      </c>
      <c r="U213" s="5">
        <v>301.25302281707599</v>
      </c>
      <c r="V213" s="5">
        <v>269.54733068871002</v>
      </c>
      <c r="W213" s="5">
        <v>125.015904080355</v>
      </c>
      <c r="X213" s="5">
        <v>128.70495810436799</v>
      </c>
      <c r="Y213" s="5">
        <v>80.328950141206803</v>
      </c>
      <c r="Z213" s="5">
        <v>94.058529939989597</v>
      </c>
      <c r="AA213" s="5">
        <v>64.107615340851297</v>
      </c>
      <c r="AB213" s="5">
        <v>34.452107202854897</v>
      </c>
      <c r="AC213" s="5">
        <v>838.60310280074896</v>
      </c>
      <c r="AD213" s="5">
        <v>2109.1332858042301</v>
      </c>
      <c r="AE213" s="5">
        <v>1399.6938585815701</v>
      </c>
      <c r="AF213" s="5">
        <v>2286.8736731295699</v>
      </c>
      <c r="AG213" s="5">
        <v>2184.3685460998399</v>
      </c>
      <c r="AH213" s="5">
        <v>515.34004030562301</v>
      </c>
      <c r="AI213" s="5">
        <v>770.92521928569795</v>
      </c>
      <c r="AJ213" s="5">
        <v>617.90059456722895</v>
      </c>
      <c r="AK213" s="5">
        <v>394.56323476906499</v>
      </c>
      <c r="AL213" s="5">
        <v>209.03390824557499</v>
      </c>
      <c r="AM213" s="5">
        <v>158.16614528084099</v>
      </c>
      <c r="AN213" s="5">
        <v>34.452107202854897</v>
      </c>
      <c r="AO213" s="5">
        <v>2947.7363886049802</v>
      </c>
      <c r="AP213" s="5">
        <v>3686.56753171114</v>
      </c>
      <c r="AQ213" s="5">
        <v>2699.7085864054602</v>
      </c>
      <c r="AR213" s="5">
        <v>1388.82581385293</v>
      </c>
      <c r="AS213" s="5">
        <v>603.59714301463998</v>
      </c>
      <c r="AT213" s="5">
        <v>192.61825248369601</v>
      </c>
      <c r="AU213" s="5">
        <f t="shared" si="32"/>
        <v>-986.85894530567975</v>
      </c>
      <c r="AV213" s="5">
        <f t="shared" si="32"/>
        <v>-1310.8827725525302</v>
      </c>
      <c r="AW213" s="5">
        <f t="shared" si="33"/>
        <v>-785.22867083828999</v>
      </c>
      <c r="AX213" s="5">
        <v>143.48669735294101</v>
      </c>
      <c r="AY213" s="5">
        <v>12.101045343615599</v>
      </c>
      <c r="AZ213" s="5">
        <v>-270.193915069902</v>
      </c>
      <c r="BA213" s="5">
        <v>-725.434427502831</v>
      </c>
      <c r="BB213" s="5">
        <v>52.034264281346601</v>
      </c>
      <c r="BC213" s="5">
        <v>86.704918698718402</v>
      </c>
      <c r="BD213" s="5">
        <v>30.141077301291201</v>
      </c>
      <c r="BE213" s="5">
        <v>-83.8855765433415</v>
      </c>
      <c r="BF213" s="5">
        <v>-15.394548933076701</v>
      </c>
      <c r="BG213" s="5">
        <v>-31.705692128366401</v>
      </c>
      <c r="BH213" s="5">
        <v>-144.53142660835499</v>
      </c>
      <c r="BI213" s="5">
        <v>3.68905402401366</v>
      </c>
      <c r="BJ213" s="5">
        <v>-48.376007963161598</v>
      </c>
      <c r="BK213" s="5">
        <v>13.7295797987829</v>
      </c>
      <c r="BL213" s="6">
        <v>-29.950914599138301</v>
      </c>
      <c r="BM213" s="5" t="s">
        <v>344</v>
      </c>
      <c r="BN213" s="4" t="s">
        <v>344</v>
      </c>
      <c r="BO213" s="7">
        <v>455</v>
      </c>
      <c r="BP213" s="7">
        <v>195</v>
      </c>
      <c r="BQ213" s="4" t="s">
        <v>249</v>
      </c>
      <c r="BR213" s="5">
        <v>1244.8797949160901</v>
      </c>
      <c r="BS213" s="5">
        <v>742.95574102207502</v>
      </c>
      <c r="BT213" s="1">
        <v>0.59680922130490099</v>
      </c>
      <c r="BU213" s="5">
        <v>573.25233543980005</v>
      </c>
      <c r="BV213" s="1">
        <v>0.4604881031734</v>
      </c>
      <c r="BW213" s="5">
        <v>108.28064516129</v>
      </c>
      <c r="BX213" s="5">
        <v>1029.2254704351899</v>
      </c>
      <c r="BY213" s="5">
        <v>627.00133703453901</v>
      </c>
      <c r="BZ213" s="1">
        <v>0.60919726050835499</v>
      </c>
      <c r="CA213" s="5">
        <v>499.55815740750302</v>
      </c>
      <c r="CB213" s="1">
        <v>0.48537290589619297</v>
      </c>
      <c r="CC213" s="5">
        <v>89.652688172043</v>
      </c>
      <c r="CD213" s="5">
        <v>251.91177722690799</v>
      </c>
      <c r="CE213" s="5">
        <v>225.01090869109399</v>
      </c>
      <c r="CF213" s="1">
        <v>0.89321313663083401</v>
      </c>
      <c r="CG213" s="5">
        <v>150.49401433484499</v>
      </c>
      <c r="CH213" s="1">
        <v>0.59740761623577798</v>
      </c>
      <c r="CI213" s="5">
        <v>43.812903225806501</v>
      </c>
      <c r="CJ213" s="5">
        <v>311.81170358424799</v>
      </c>
      <c r="CK213" s="5">
        <v>196.47207485816801</v>
      </c>
      <c r="CL213" s="1">
        <v>0.630098461987601</v>
      </c>
      <c r="CM213" s="5">
        <v>98.0532618495739</v>
      </c>
      <c r="CN213" s="1">
        <v>0.31446305806504499</v>
      </c>
      <c r="CO213" s="5">
        <v>42.047926267281099</v>
      </c>
      <c r="CP213" s="5">
        <v>410.78697122261701</v>
      </c>
      <c r="CQ213" s="5">
        <v>307.88212873413403</v>
      </c>
      <c r="CR213" s="1">
        <v>0.74949341216395005</v>
      </c>
      <c r="CS213" s="5">
        <v>349.42606586262298</v>
      </c>
      <c r="CT213" s="1">
        <v>0.85062597000735596</v>
      </c>
      <c r="CU213" s="5">
        <v>35.272043010752697</v>
      </c>
      <c r="CV213" s="5">
        <v>432.55339969747001</v>
      </c>
      <c r="CW213" s="5">
        <v>333.84099545346101</v>
      </c>
      <c r="CX213" s="1">
        <v>0.77179140352832798</v>
      </c>
      <c r="CY213" s="5">
        <v>290.105785892158</v>
      </c>
      <c r="CZ213" s="1">
        <v>0.67068201543453099</v>
      </c>
      <c r="DA213" s="5">
        <v>40.0462365591398</v>
      </c>
      <c r="DB213" s="5">
        <v>328.88188120183497</v>
      </c>
      <c r="DC213" s="5">
        <v>243.616811471087</v>
      </c>
      <c r="DD213" s="1">
        <v>0.74074257475308702</v>
      </c>
      <c r="DE213" s="5">
        <v>219.53419310754899</v>
      </c>
      <c r="DF213" s="1">
        <v>0.66751683706412601</v>
      </c>
      <c r="DG213" s="5">
        <v>34.980645161290298</v>
      </c>
      <c r="DH213" s="5">
        <v>308.980161281172</v>
      </c>
      <c r="DI213" s="5">
        <v>208.48818224148101</v>
      </c>
      <c r="DJ213" s="1">
        <v>0.67476235813003005</v>
      </c>
      <c r="DK213" s="5">
        <v>180.80115816367001</v>
      </c>
      <c r="DL213" s="1">
        <v>0.58515458537527598</v>
      </c>
      <c r="DM213" s="5">
        <v>43.238709677419401</v>
      </c>
      <c r="DN213" s="5">
        <v>263.24031025536499</v>
      </c>
      <c r="DO213" s="5">
        <v>155.13766304260599</v>
      </c>
      <c r="DP213" s="1">
        <v>0.58933855112125499</v>
      </c>
      <c r="DQ213" s="5">
        <v>118.73489585678399</v>
      </c>
      <c r="DR213" s="1">
        <v>0.45105134446013101</v>
      </c>
      <c r="DS213" s="5">
        <v>33.548387096774199</v>
      </c>
      <c r="DT213" s="5">
        <v>114.60388893099901</v>
      </c>
      <c r="DU213" s="5">
        <v>57.669424364658497</v>
      </c>
      <c r="DV213" s="1">
        <v>0.50320652206994598</v>
      </c>
      <c r="DW213" s="5">
        <v>41.930762868540697</v>
      </c>
      <c r="DX213" s="1">
        <v>0.36587556722256098</v>
      </c>
      <c r="DY213" s="5">
        <v>14.1956989247312</v>
      </c>
      <c r="DZ213" s="5">
        <v>121.48734907478899</v>
      </c>
      <c r="EA213" s="5">
        <v>79.051320296886402</v>
      </c>
      <c r="EB213" s="1">
        <v>0.65069590289785195</v>
      </c>
      <c r="EC213" s="5">
        <v>65.727700282909097</v>
      </c>
      <c r="ED213" s="1">
        <v>0.54102505967470105</v>
      </c>
      <c r="EE213" s="5">
        <v>10.4849462365591</v>
      </c>
      <c r="EF213" s="5">
        <v>79.529760923809306</v>
      </c>
      <c r="EG213" s="5">
        <v>40.999841936547</v>
      </c>
      <c r="EH213" s="1">
        <v>0.51552829356328</v>
      </c>
      <c r="EI213" s="5">
        <v>6.6326458639489703</v>
      </c>
      <c r="EJ213" s="1">
        <v>8.3398287470059701E-2</v>
      </c>
      <c r="EK213" s="5">
        <v>7.6193548387096799</v>
      </c>
      <c r="EL213" s="5">
        <v>94.180189023144905</v>
      </c>
      <c r="EM213" s="5">
        <v>46.685175880123303</v>
      </c>
      <c r="EN213" s="1">
        <v>0.49570059653044801</v>
      </c>
      <c r="EO213" s="5">
        <v>63.546633609805902</v>
      </c>
      <c r="EP213" s="1">
        <v>0.674734615304173</v>
      </c>
      <c r="EQ213" s="5">
        <v>9.3870967741935498</v>
      </c>
      <c r="ER213" s="5">
        <v>63.100989737807602</v>
      </c>
      <c r="ES213" s="5">
        <v>30.292312563327101</v>
      </c>
      <c r="ET213" s="1">
        <v>0.48006081503943798</v>
      </c>
      <c r="EU213" s="5">
        <v>22.559424356349201</v>
      </c>
      <c r="EV213" s="1">
        <v>0.35751300336312197</v>
      </c>
      <c r="EW213" s="5">
        <v>6.9548387096774196</v>
      </c>
      <c r="EX213" s="5">
        <v>33.835079631243197</v>
      </c>
      <c r="EY213" s="5">
        <v>13.586596807246099</v>
      </c>
      <c r="EZ213" s="1">
        <v>0.40155356379596902</v>
      </c>
      <c r="FA213" s="5">
        <v>7.9858717348371604</v>
      </c>
      <c r="FB213" s="1">
        <v>0.236023435495717</v>
      </c>
      <c r="FC213" s="5">
        <v>4.4000000000000004</v>
      </c>
      <c r="FD213" s="4">
        <v>2274.1052653512702</v>
      </c>
      <c r="FE213" s="4">
        <v>1369.95707805661</v>
      </c>
      <c r="FF213" s="1">
        <v>0.60241585951607302</v>
      </c>
      <c r="FG213" s="4">
        <v>1072.8104928473001</v>
      </c>
      <c r="FH213" s="1">
        <v>0.47175058656820301</v>
      </c>
      <c r="FI213" s="4">
        <v>197.933333333333</v>
      </c>
      <c r="FJ213" s="4">
        <v>563.72348081115501</v>
      </c>
      <c r="FK213" s="4">
        <v>421.48298354926197</v>
      </c>
      <c r="FL213" s="1">
        <v>0.74767682719687401</v>
      </c>
      <c r="FM213" s="4">
        <v>248.54727618441899</v>
      </c>
      <c r="FN213" s="1">
        <v>0.44090282673125197</v>
      </c>
      <c r="FO213" s="4">
        <v>85.860829493087607</v>
      </c>
      <c r="FP213" s="4">
        <v>843.34037092008805</v>
      </c>
      <c r="FQ213" s="4">
        <v>641.72312418759498</v>
      </c>
      <c r="FR213" s="1">
        <v>0.76093016095917698</v>
      </c>
      <c r="FS213" s="4">
        <v>639.53185175477995</v>
      </c>
      <c r="FT213" s="1">
        <v>0.75833183588383002</v>
      </c>
      <c r="FU213" s="4">
        <v>75.318279569892496</v>
      </c>
      <c r="FV213" s="4">
        <v>637.86204248300703</v>
      </c>
      <c r="FW213" s="4">
        <v>452.10499371256702</v>
      </c>
      <c r="FX213" s="1">
        <v>0.70878177976017598</v>
      </c>
      <c r="FY213" s="4">
        <v>400.335351271219</v>
      </c>
      <c r="FZ213" s="1">
        <v>0.62762058973258905</v>
      </c>
      <c r="GA213" s="4">
        <v>78.219354838709705</v>
      </c>
      <c r="GB213" s="4">
        <v>377.84419918636399</v>
      </c>
      <c r="GC213" s="4">
        <v>212.80708740726499</v>
      </c>
      <c r="GD213" s="1">
        <v>0.56321385339649499</v>
      </c>
      <c r="GE213" s="4">
        <v>160.66565872532499</v>
      </c>
      <c r="GF213" s="1">
        <v>0.42521668738410301</v>
      </c>
      <c r="GG213" s="4">
        <v>47.744086021505403</v>
      </c>
      <c r="GH213" s="4">
        <v>201.01710999859799</v>
      </c>
      <c r="GI213" s="4">
        <v>120.051162233433</v>
      </c>
      <c r="GJ213" s="1">
        <v>0.59721862598795905</v>
      </c>
      <c r="GK213" s="4">
        <v>72.360346146858006</v>
      </c>
      <c r="GL213" s="1">
        <v>0.35997107981187498</v>
      </c>
      <c r="GM213" s="4">
        <v>18.104301075268801</v>
      </c>
      <c r="GN213" s="4">
        <v>157.281178760953</v>
      </c>
      <c r="GO213" s="4">
        <v>76.977488443450397</v>
      </c>
      <c r="GP213" s="1">
        <v>0.489425937991261</v>
      </c>
      <c r="GQ213" s="4">
        <v>86.106057966155106</v>
      </c>
      <c r="GR213" s="1">
        <v>0.547465746661432</v>
      </c>
      <c r="GS213" s="4">
        <v>16.341935483871001</v>
      </c>
      <c r="GT213" s="4">
        <v>33.835079631243197</v>
      </c>
      <c r="GU213" s="4">
        <v>13.586596807246099</v>
      </c>
      <c r="GV213" s="1">
        <v>0.40155356379596902</v>
      </c>
      <c r="GW213" s="4">
        <v>7.9858717348371604</v>
      </c>
      <c r="GX213" s="1">
        <v>0.236023435495717</v>
      </c>
      <c r="GY213" s="4">
        <v>4.4000000000000004</v>
      </c>
    </row>
    <row r="214" spans="1:207" s="8" customFormat="1" x14ac:dyDescent="0.25">
      <c r="A214" s="4" t="s">
        <v>220</v>
      </c>
      <c r="B214" s="4" t="s">
        <v>620</v>
      </c>
      <c r="C214" s="4" t="s">
        <v>621</v>
      </c>
      <c r="D214" s="30" t="s">
        <v>223</v>
      </c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>
        <v>88.147578689094701</v>
      </c>
      <c r="U214" s="5">
        <v>92.9351829298664</v>
      </c>
      <c r="V214" s="5">
        <v>214.50526029313701</v>
      </c>
      <c r="W214" s="5">
        <v>46.685514457818599</v>
      </c>
      <c r="X214" s="5">
        <v>166.247118713612</v>
      </c>
      <c r="Y214" s="5">
        <v>169.97932481819899</v>
      </c>
      <c r="Z214" s="5">
        <v>210.91478112815</v>
      </c>
      <c r="AA214" s="5">
        <v>177.72732470309501</v>
      </c>
      <c r="AB214" s="5">
        <v>90.888425630157201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181.082761618961</v>
      </c>
      <c r="AK214" s="5">
        <v>261.190774750956</v>
      </c>
      <c r="AL214" s="5">
        <v>336.22644353181101</v>
      </c>
      <c r="AM214" s="5">
        <v>388.64210583124498</v>
      </c>
      <c r="AN214" s="5">
        <v>90.888425630157201</v>
      </c>
      <c r="AO214" s="5"/>
      <c r="AP214" s="5"/>
      <c r="AQ214" s="5"/>
      <c r="AR214" s="5">
        <v>181.082761618961</v>
      </c>
      <c r="AS214" s="5">
        <v>597.41721828276695</v>
      </c>
      <c r="AT214" s="5">
        <v>479.53053146140201</v>
      </c>
      <c r="AU214" s="5">
        <f t="shared" si="32"/>
        <v>0</v>
      </c>
      <c r="AV214" s="5">
        <f t="shared" si="32"/>
        <v>181.082761618961</v>
      </c>
      <c r="AW214" s="5">
        <f t="shared" si="33"/>
        <v>416.33445666380595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88.147578689094701</v>
      </c>
      <c r="BF214" s="5">
        <v>4.7876042407716897</v>
      </c>
      <c r="BG214" s="5">
        <v>121.570077363271</v>
      </c>
      <c r="BH214" s="5">
        <v>-167.819745835319</v>
      </c>
      <c r="BI214" s="5">
        <v>119.56160425579399</v>
      </c>
      <c r="BJ214" s="5">
        <v>3.7322061045861998</v>
      </c>
      <c r="BK214" s="5">
        <v>40.935456309951498</v>
      </c>
      <c r="BL214" s="6">
        <v>-33.187456425055402</v>
      </c>
      <c r="BM214" s="5" t="s">
        <v>344</v>
      </c>
      <c r="BN214" s="4" t="s">
        <v>344</v>
      </c>
      <c r="BO214" s="7">
        <v>452</v>
      </c>
      <c r="BP214" s="7">
        <v>196</v>
      </c>
      <c r="BQ214" s="4" t="s">
        <v>249</v>
      </c>
      <c r="BR214" s="5"/>
      <c r="BS214" s="5"/>
      <c r="BT214" s="1"/>
      <c r="BU214" s="5"/>
      <c r="BV214" s="1"/>
      <c r="BW214" s="5"/>
      <c r="BX214" s="5"/>
      <c r="BY214" s="5"/>
      <c r="BZ214" s="1"/>
      <c r="CA214" s="5"/>
      <c r="CB214" s="1"/>
      <c r="CC214" s="5"/>
      <c r="CD214" s="5"/>
      <c r="CE214" s="5"/>
      <c r="CF214" s="1"/>
      <c r="CG214" s="5"/>
      <c r="CH214" s="1"/>
      <c r="CI214" s="5"/>
      <c r="CJ214" s="5"/>
      <c r="CK214" s="5"/>
      <c r="CL214" s="1"/>
      <c r="CM214" s="5"/>
      <c r="CN214" s="1"/>
      <c r="CO214" s="5"/>
      <c r="CP214" s="5"/>
      <c r="CQ214" s="5"/>
      <c r="CR214" s="1"/>
      <c r="CS214" s="5"/>
      <c r="CT214" s="1"/>
      <c r="CU214" s="5"/>
      <c r="CV214" s="5"/>
      <c r="CW214" s="5"/>
      <c r="CX214" s="1"/>
      <c r="CY214" s="5"/>
      <c r="CZ214" s="1"/>
      <c r="DA214" s="5"/>
      <c r="DB214" s="5">
        <v>95.969394000338596</v>
      </c>
      <c r="DC214" s="5">
        <v>88.884144639652305</v>
      </c>
      <c r="DD214" s="1">
        <v>0.92617178180096404</v>
      </c>
      <c r="DE214" s="5">
        <v>82.573698314632793</v>
      </c>
      <c r="DF214" s="1">
        <v>0.86041700246998998</v>
      </c>
      <c r="DG214" s="5">
        <v>7.0805913978494601</v>
      </c>
      <c r="DH214" s="5">
        <v>100.26423109152999</v>
      </c>
      <c r="DI214" s="5">
        <v>72.212820221941996</v>
      </c>
      <c r="DJ214" s="1">
        <v>0.72022514346138</v>
      </c>
      <c r="DK214" s="5">
        <v>44.882727887024402</v>
      </c>
      <c r="DL214" s="1">
        <v>0.447644463019435</v>
      </c>
      <c r="DM214" s="5">
        <v>27.476451612903201</v>
      </c>
      <c r="DN214" s="5">
        <v>216.82863607089999</v>
      </c>
      <c r="DO214" s="5">
        <v>159.77267937583201</v>
      </c>
      <c r="DP214" s="1">
        <v>0.73686152470925703</v>
      </c>
      <c r="DQ214" s="5">
        <v>101.679440035906</v>
      </c>
      <c r="DR214" s="1">
        <v>0.46893916725398999</v>
      </c>
      <c r="DS214" s="5">
        <v>61.273333333333298</v>
      </c>
      <c r="DT214" s="5">
        <v>42.651597964204498</v>
      </c>
      <c r="DU214" s="5">
        <v>-20.032712762803101</v>
      </c>
      <c r="DV214" s="1">
        <v>-0.469682584451246</v>
      </c>
      <c r="DW214" s="5">
        <v>-77.309307500567002</v>
      </c>
      <c r="DX214" s="1">
        <v>-1.8125770472995899</v>
      </c>
      <c r="DY214" s="5">
        <v>63.670698924731198</v>
      </c>
      <c r="DZ214" s="5">
        <v>158.580521988622</v>
      </c>
      <c r="EA214" s="5">
        <v>86.717110250029606</v>
      </c>
      <c r="EB214" s="1">
        <v>0.54683330060076196</v>
      </c>
      <c r="EC214" s="5">
        <v>28.3734573778212</v>
      </c>
      <c r="ED214" s="1">
        <v>0.178921452786345</v>
      </c>
      <c r="EE214" s="5">
        <v>65.683225806451603</v>
      </c>
      <c r="EF214" s="5">
        <v>167.689181633928</v>
      </c>
      <c r="EG214" s="5">
        <v>98.174481827536596</v>
      </c>
      <c r="EH214" s="1">
        <v>0.58545507152545495</v>
      </c>
      <c r="EI214" s="5">
        <v>45.039982820556403</v>
      </c>
      <c r="EJ214" s="1">
        <v>0.26859206051157403</v>
      </c>
      <c r="EK214" s="5">
        <v>55.1435483870968</v>
      </c>
      <c r="EL214" s="5">
        <v>213.052913229512</v>
      </c>
      <c r="EM214" s="5">
        <v>139.86242378071901</v>
      </c>
      <c r="EN214" s="1">
        <v>0.65646801848727598</v>
      </c>
      <c r="EO214" s="5">
        <v>59.580929422689998</v>
      </c>
      <c r="EP214" s="1">
        <v>0.27965320220008599</v>
      </c>
      <c r="EQ214" s="5">
        <v>58.45</v>
      </c>
      <c r="ER214" s="5">
        <v>181.383322918652</v>
      </c>
      <c r="ES214" s="5">
        <v>119.35955755218799</v>
      </c>
      <c r="ET214" s="1">
        <v>0.65805144393411896</v>
      </c>
      <c r="EU214" s="5">
        <v>93.607151427172894</v>
      </c>
      <c r="EV214" s="1">
        <v>0.51607363852934995</v>
      </c>
      <c r="EW214" s="5">
        <v>57.310752688172002</v>
      </c>
      <c r="EX214" s="5">
        <v>90.669843537041302</v>
      </c>
      <c r="EY214" s="5">
        <v>48.169542781989499</v>
      </c>
      <c r="EZ214" s="1">
        <v>0.53126310692607304</v>
      </c>
      <c r="FA214" s="5">
        <v>14.568329437627201</v>
      </c>
      <c r="FB214" s="1">
        <v>0.16067447421673001</v>
      </c>
      <c r="FC214" s="5">
        <v>37.443870967741901</v>
      </c>
      <c r="FD214" s="4">
        <v>0</v>
      </c>
      <c r="FE214" s="4">
        <v>0</v>
      </c>
      <c r="FF214" s="1"/>
      <c r="FG214" s="4">
        <v>0</v>
      </c>
      <c r="FH214" s="1"/>
      <c r="FI214" s="4">
        <v>0</v>
      </c>
      <c r="FJ214" s="4">
        <v>0</v>
      </c>
      <c r="FK214" s="4">
        <v>0</v>
      </c>
      <c r="FL214" s="1"/>
      <c r="FM214" s="4">
        <v>0</v>
      </c>
      <c r="FN214" s="1"/>
      <c r="FO214" s="4">
        <v>0</v>
      </c>
      <c r="FP214" s="4">
        <v>0</v>
      </c>
      <c r="FQ214" s="4">
        <v>0</v>
      </c>
      <c r="FR214" s="1"/>
      <c r="FS214" s="4">
        <v>0</v>
      </c>
      <c r="FT214" s="1"/>
      <c r="FU214" s="4">
        <v>0</v>
      </c>
      <c r="FV214" s="4">
        <v>196.23362509186799</v>
      </c>
      <c r="FW214" s="4">
        <v>161.09696486159399</v>
      </c>
      <c r="FX214" s="1">
        <v>0.82094475289938396</v>
      </c>
      <c r="FY214" s="4">
        <v>127.456426201657</v>
      </c>
      <c r="FZ214" s="1">
        <v>0.64951369135634796</v>
      </c>
      <c r="GA214" s="4">
        <v>34.5570430107527</v>
      </c>
      <c r="GB214" s="4">
        <v>259.48023403510399</v>
      </c>
      <c r="GC214" s="4">
        <v>139.739966613029</v>
      </c>
      <c r="GD214" s="1">
        <v>0.53853800129578999</v>
      </c>
      <c r="GE214" s="4">
        <v>24.370132535339302</v>
      </c>
      <c r="GF214" s="1">
        <v>9.3919032507278996E-2</v>
      </c>
      <c r="GG214" s="4">
        <v>124.94403225806499</v>
      </c>
      <c r="GH214" s="4">
        <v>326.26970362255003</v>
      </c>
      <c r="GI214" s="4">
        <v>184.891592077566</v>
      </c>
      <c r="GJ214" s="1">
        <v>0.56668329919918303</v>
      </c>
      <c r="GK214" s="4">
        <v>73.4134401983776</v>
      </c>
      <c r="GL214" s="1">
        <v>0.22500844970671</v>
      </c>
      <c r="GM214" s="4">
        <v>120.826774193548</v>
      </c>
      <c r="GN214" s="4">
        <v>394.43623614816403</v>
      </c>
      <c r="GO214" s="4">
        <v>259.22198133290698</v>
      </c>
      <c r="GP214" s="1">
        <v>0.65719616398411695</v>
      </c>
      <c r="GQ214" s="4">
        <v>153.18808084986301</v>
      </c>
      <c r="GR214" s="1">
        <v>0.38837223056839099</v>
      </c>
      <c r="GS214" s="4">
        <v>115.760752688172</v>
      </c>
      <c r="GT214" s="4">
        <v>90.669843537041302</v>
      </c>
      <c r="GU214" s="4">
        <v>48.169542781989499</v>
      </c>
      <c r="GV214" s="1">
        <v>0.53126310692607304</v>
      </c>
      <c r="GW214" s="4">
        <v>14.568329437627201</v>
      </c>
      <c r="GX214" s="1">
        <v>0.16067447421673001</v>
      </c>
      <c r="GY214" s="4">
        <v>37.443870967741901</v>
      </c>
    </row>
    <row r="215" spans="1:207" s="8" customFormat="1" x14ac:dyDescent="0.25">
      <c r="A215" s="4" t="s">
        <v>220</v>
      </c>
      <c r="B215" s="4" t="s">
        <v>622</v>
      </c>
      <c r="C215" s="4" t="s">
        <v>623</v>
      </c>
      <c r="D215" s="30" t="s">
        <v>239</v>
      </c>
      <c r="E215" s="4"/>
      <c r="F215" s="5">
        <v>1138.1681470357901</v>
      </c>
      <c r="G215" s="5">
        <v>919.07192063740297</v>
      </c>
      <c r="H215" s="5">
        <v>789.15394975485799</v>
      </c>
      <c r="I215" s="5">
        <v>1124.5783308170101</v>
      </c>
      <c r="J215" s="5">
        <v>1431.70669854979</v>
      </c>
      <c r="K215" s="5">
        <v>1099.6639194657</v>
      </c>
      <c r="L215" s="5">
        <v>991.895981833625</v>
      </c>
      <c r="M215" s="5">
        <v>879.680023516353</v>
      </c>
      <c r="N215" s="5">
        <v>710.00668035540002</v>
      </c>
      <c r="O215" s="5">
        <v>444.67528321917001</v>
      </c>
      <c r="P215" s="5">
        <v>454.50277576511598</v>
      </c>
      <c r="Q215" s="5">
        <v>202.69465348447699</v>
      </c>
      <c r="R215" s="5">
        <v>246.97976393142901</v>
      </c>
      <c r="S215" s="5">
        <v>377.44543041748102</v>
      </c>
      <c r="T215" s="5">
        <v>266.09282942805498</v>
      </c>
      <c r="U215" s="5">
        <v>194.52962167968201</v>
      </c>
      <c r="V215" s="5">
        <v>129.013100158209</v>
      </c>
      <c r="W215" s="5">
        <v>154.502011439699</v>
      </c>
      <c r="X215" s="5">
        <v>156.562912741877</v>
      </c>
      <c r="Y215" s="5">
        <v>150.072066691007</v>
      </c>
      <c r="Z215" s="5">
        <v>149.72030253669701</v>
      </c>
      <c r="AA215" s="5">
        <v>113.704657174151</v>
      </c>
      <c r="AB215" s="5">
        <v>72.331356577826497</v>
      </c>
      <c r="AC215" s="5">
        <v>2057.24006767319</v>
      </c>
      <c r="AD215" s="5">
        <v>1913.73228057186</v>
      </c>
      <c r="AE215" s="5">
        <v>2531.37061801549</v>
      </c>
      <c r="AF215" s="5">
        <v>1871.5760053499801</v>
      </c>
      <c r="AG215" s="5">
        <v>1154.6819635745701</v>
      </c>
      <c r="AH215" s="5">
        <v>657.19742924959201</v>
      </c>
      <c r="AI215" s="5">
        <v>624.42519434891096</v>
      </c>
      <c r="AJ215" s="5">
        <v>460.62245110773603</v>
      </c>
      <c r="AK215" s="5">
        <v>283.515111597908</v>
      </c>
      <c r="AL215" s="5">
        <v>306.63497943288297</v>
      </c>
      <c r="AM215" s="5">
        <v>263.42495971084799</v>
      </c>
      <c r="AN215" s="5">
        <v>72.331356577826497</v>
      </c>
      <c r="AO215" s="5">
        <v>3970.9723482450599</v>
      </c>
      <c r="AP215" s="5">
        <v>4402.9466233654703</v>
      </c>
      <c r="AQ215" s="5">
        <v>1811.87939282416</v>
      </c>
      <c r="AR215" s="5">
        <v>1085.0476454566499</v>
      </c>
      <c r="AS215" s="5">
        <v>590.15009103079103</v>
      </c>
      <c r="AT215" s="5">
        <v>335.75631628867399</v>
      </c>
      <c r="AU215" s="5">
        <f t="shared" si="32"/>
        <v>-2591.06723054131</v>
      </c>
      <c r="AV215" s="5">
        <f t="shared" si="32"/>
        <v>-726.83174736751016</v>
      </c>
      <c r="AW215" s="5">
        <f t="shared" si="33"/>
        <v>-494.89755442585886</v>
      </c>
      <c r="AX215" s="5">
        <v>-112.21595831727301</v>
      </c>
      <c r="AY215" s="5">
        <v>-169.67334316095301</v>
      </c>
      <c r="AZ215" s="5">
        <v>-265.33139713623001</v>
      </c>
      <c r="BA215" s="5">
        <v>9.8274925459460292</v>
      </c>
      <c r="BB215" s="5">
        <v>-251.808122280639</v>
      </c>
      <c r="BC215" s="5">
        <v>44.285110446952899</v>
      </c>
      <c r="BD215" s="5">
        <v>130.46566648605199</v>
      </c>
      <c r="BE215" s="5">
        <v>-111.35260098942599</v>
      </c>
      <c r="BF215" s="5">
        <v>-71.563207748373102</v>
      </c>
      <c r="BG215" s="5">
        <v>-65.516521521472896</v>
      </c>
      <c r="BH215" s="5">
        <v>25.488911281490001</v>
      </c>
      <c r="BI215" s="5">
        <v>2.06090130217774</v>
      </c>
      <c r="BJ215" s="5">
        <v>-6.4908460508699504</v>
      </c>
      <c r="BK215" s="5">
        <v>-0.35176415430987601</v>
      </c>
      <c r="BL215" s="6">
        <v>-36.015645362545399</v>
      </c>
      <c r="BM215" s="5" t="s">
        <v>244</v>
      </c>
      <c r="BN215" s="4" t="s">
        <v>244</v>
      </c>
      <c r="BO215" s="7">
        <v>212</v>
      </c>
      <c r="BP215" s="7">
        <v>197</v>
      </c>
      <c r="BQ215" s="4" t="s">
        <v>249</v>
      </c>
      <c r="BR215" s="5">
        <v>710.00668035540002</v>
      </c>
      <c r="BS215" s="5">
        <v>476.609233623732</v>
      </c>
      <c r="BT215" s="1">
        <v>0.67127429475052502</v>
      </c>
      <c r="BU215" s="5">
        <v>711.66590263322905</v>
      </c>
      <c r="BV215" s="1">
        <v>1.0023369107978</v>
      </c>
      <c r="BW215" s="5">
        <v>103.963440860215</v>
      </c>
      <c r="BX215" s="5">
        <v>444.67528321917001</v>
      </c>
      <c r="BY215" s="5">
        <v>294.79024623793902</v>
      </c>
      <c r="BZ215" s="1">
        <v>0.66293373471051298</v>
      </c>
      <c r="CA215" s="5">
        <v>214.474272387421</v>
      </c>
      <c r="CB215" s="1">
        <v>0.48231660378054197</v>
      </c>
      <c r="CC215" s="5">
        <v>81.367741935483906</v>
      </c>
      <c r="CD215" s="5">
        <v>454.50277576511598</v>
      </c>
      <c r="CE215" s="5">
        <v>346.09034627843499</v>
      </c>
      <c r="CF215" s="1">
        <v>0.76147025878075603</v>
      </c>
      <c r="CG215" s="5">
        <v>260.29852389076001</v>
      </c>
      <c r="CH215" s="1">
        <v>0.57271052625051799</v>
      </c>
      <c r="CI215" s="5">
        <v>76.661290322580598</v>
      </c>
      <c r="CJ215" s="5">
        <v>228.578790082144</v>
      </c>
      <c r="CK215" s="5">
        <v>139.45749303041001</v>
      </c>
      <c r="CL215" s="1">
        <v>0.61010688253399803</v>
      </c>
      <c r="CM215" s="5">
        <v>91.244128403548402</v>
      </c>
      <c r="CN215" s="1">
        <v>0.39918020552457201</v>
      </c>
      <c r="CO215" s="5">
        <v>57.064516129032299</v>
      </c>
      <c r="CP215" s="5">
        <v>274.00095789529598</v>
      </c>
      <c r="CQ215" s="5">
        <v>144.28332133113599</v>
      </c>
      <c r="CR215" s="1">
        <v>0.526579623806538</v>
      </c>
      <c r="CS215" s="5">
        <v>219.78227528043001</v>
      </c>
      <c r="CT215" s="1">
        <v>0.80212228807030495</v>
      </c>
      <c r="CU215" s="5">
        <v>74.220430107526894</v>
      </c>
      <c r="CV215" s="5">
        <v>418.89318909596699</v>
      </c>
      <c r="CW215" s="5">
        <v>257.51475690697902</v>
      </c>
      <c r="CX215" s="1">
        <v>0.61475040322983898</v>
      </c>
      <c r="CY215" s="5">
        <v>152.450080270022</v>
      </c>
      <c r="CZ215" s="1">
        <v>0.36393544759949698</v>
      </c>
      <c r="DA215" s="5">
        <v>92.474193548387106</v>
      </c>
      <c r="DB215" s="5">
        <v>291.60642343390703</v>
      </c>
      <c r="DC215" s="5">
        <v>172.881773294986</v>
      </c>
      <c r="DD215" s="1">
        <v>0.59285996261385498</v>
      </c>
      <c r="DE215" s="5">
        <v>100.03221263916301</v>
      </c>
      <c r="DF215" s="1">
        <v>0.34303844017288998</v>
      </c>
      <c r="DG215" s="5">
        <v>75.035483870967795</v>
      </c>
      <c r="DH215" s="5">
        <v>212.465839179407</v>
      </c>
      <c r="DI215" s="5">
        <v>127.818403826232</v>
      </c>
      <c r="DJ215" s="1">
        <v>0.60159508144884499</v>
      </c>
      <c r="DK215" s="5">
        <v>73.620879996723801</v>
      </c>
      <c r="DL215" s="1">
        <v>0.34650690332650602</v>
      </c>
      <c r="DM215" s="5">
        <v>50.764976958525303</v>
      </c>
      <c r="DN215" s="5">
        <v>136.55833428988399</v>
      </c>
      <c r="DO215" s="5">
        <v>68.844522182023795</v>
      </c>
      <c r="DP215" s="1">
        <v>0.50414002587261897</v>
      </c>
      <c r="DQ215" s="5">
        <v>18.2768449184024</v>
      </c>
      <c r="DR215" s="1">
        <v>0.13383910263290599</v>
      </c>
      <c r="DS215" s="5">
        <v>46.625806451612902</v>
      </c>
      <c r="DT215" s="5">
        <v>158.41721175174601</v>
      </c>
      <c r="DU215" s="5">
        <v>86.736238883511305</v>
      </c>
      <c r="DV215" s="1">
        <v>0.54751777237081201</v>
      </c>
      <c r="DW215" s="5">
        <v>-91.6279121560882</v>
      </c>
      <c r="DX215" s="1">
        <v>-0.57839619283084798</v>
      </c>
      <c r="DY215" s="5">
        <v>42.675268817204298</v>
      </c>
      <c r="DZ215" s="5">
        <v>156.477351072521</v>
      </c>
      <c r="EA215" s="5">
        <v>97.330893726670794</v>
      </c>
      <c r="EB215" s="1">
        <v>0.62201266227699403</v>
      </c>
      <c r="EC215" s="5">
        <v>188.93479909508301</v>
      </c>
      <c r="ED215" s="1">
        <v>1.20742585300744</v>
      </c>
      <c r="EE215" s="5">
        <v>38.5161290322581</v>
      </c>
      <c r="EF215" s="5">
        <v>150.06847891906301</v>
      </c>
      <c r="EG215" s="5">
        <v>84.292267804297595</v>
      </c>
      <c r="EH215" s="1">
        <v>0.56169202494388903</v>
      </c>
      <c r="EI215" s="5">
        <v>43.801532894149503</v>
      </c>
      <c r="EJ215" s="1">
        <v>0.29187696983170802</v>
      </c>
      <c r="EK215" s="5">
        <v>40.792626728110598</v>
      </c>
      <c r="EL215" s="5">
        <v>149.770883477257</v>
      </c>
      <c r="EM215" s="5">
        <v>94.397408991517395</v>
      </c>
      <c r="EN215" s="1">
        <v>0.63027877515226205</v>
      </c>
      <c r="EO215" s="5">
        <v>30.816434506358998</v>
      </c>
      <c r="EP215" s="1">
        <v>0.205757179171869</v>
      </c>
      <c r="EQ215" s="5">
        <v>34.774193548387103</v>
      </c>
      <c r="ER215" s="5">
        <v>113.09384344475799</v>
      </c>
      <c r="ES215" s="5">
        <v>67.004574344221894</v>
      </c>
      <c r="ET215" s="1">
        <v>0.59246880558048498</v>
      </c>
      <c r="EU215" s="5">
        <v>73.116764437228099</v>
      </c>
      <c r="EV215" s="1">
        <v>0.64651410023873701</v>
      </c>
      <c r="EW215" s="5">
        <v>27.677419354838701</v>
      </c>
      <c r="EX215" s="5">
        <v>71.3533706528236</v>
      </c>
      <c r="EY215" s="5">
        <v>37.897222222723897</v>
      </c>
      <c r="EZ215" s="1">
        <v>0.53112028031746905</v>
      </c>
      <c r="FA215" s="5">
        <v>18.801915982079599</v>
      </c>
      <c r="FB215" s="1">
        <v>0.26350424387885002</v>
      </c>
      <c r="FC215" s="5">
        <v>19.278494623655899</v>
      </c>
      <c r="FD215" s="4">
        <v>1154.6819635745701</v>
      </c>
      <c r="FE215" s="4">
        <v>771.39947986167101</v>
      </c>
      <c r="FF215" s="1">
        <v>0.66806229264518502</v>
      </c>
      <c r="FG215" s="4">
        <v>926.14017502064996</v>
      </c>
      <c r="FH215" s="1">
        <v>0.80207382139544403</v>
      </c>
      <c r="FI215" s="4">
        <v>185.33118279569899</v>
      </c>
      <c r="FJ215" s="4">
        <v>683.08156584725998</v>
      </c>
      <c r="FK215" s="4">
        <v>485.54783930884503</v>
      </c>
      <c r="FL215" s="1">
        <v>0.71081970819487095</v>
      </c>
      <c r="FM215" s="4">
        <v>351.54265229430899</v>
      </c>
      <c r="FN215" s="1">
        <v>0.51464227680961205</v>
      </c>
      <c r="FO215" s="4">
        <v>133.72580645161301</v>
      </c>
      <c r="FP215" s="4">
        <v>692.89414699126405</v>
      </c>
      <c r="FQ215" s="4">
        <v>401.79807823811501</v>
      </c>
      <c r="FR215" s="1">
        <v>0.57988378164663801</v>
      </c>
      <c r="FS215" s="4">
        <v>372.23235555045198</v>
      </c>
      <c r="FT215" s="1">
        <v>0.53721388348680299</v>
      </c>
      <c r="FU215" s="4">
        <v>166.694623655914</v>
      </c>
      <c r="FV215" s="4">
        <v>504.07226261331402</v>
      </c>
      <c r="FW215" s="4">
        <v>300.70017712121899</v>
      </c>
      <c r="FX215" s="1">
        <v>0.59654180446721605</v>
      </c>
      <c r="FY215" s="4">
        <v>173.65309263588699</v>
      </c>
      <c r="FZ215" s="1">
        <v>0.34450039312934799</v>
      </c>
      <c r="GA215" s="4">
        <v>125.80046082949301</v>
      </c>
      <c r="GB215" s="4">
        <v>294.97554604163003</v>
      </c>
      <c r="GC215" s="4">
        <v>155.580761065535</v>
      </c>
      <c r="GD215" s="1">
        <v>0.52743613209068496</v>
      </c>
      <c r="GE215" s="4">
        <v>-73.351067237685697</v>
      </c>
      <c r="GF215" s="1">
        <v>-0.24866829885394501</v>
      </c>
      <c r="GG215" s="4">
        <v>89.3010752688172</v>
      </c>
      <c r="GH215" s="4">
        <v>306.54582999158401</v>
      </c>
      <c r="GI215" s="4">
        <v>181.62316153096799</v>
      </c>
      <c r="GJ215" s="1">
        <v>0.59248289737281601</v>
      </c>
      <c r="GK215" s="4">
        <v>232.73633198923301</v>
      </c>
      <c r="GL215" s="1">
        <v>0.75922197994219198</v>
      </c>
      <c r="GM215" s="4">
        <v>79.308755760368697</v>
      </c>
      <c r="GN215" s="4">
        <v>262.86472692201397</v>
      </c>
      <c r="GO215" s="4">
        <v>161.401983335739</v>
      </c>
      <c r="GP215" s="1">
        <v>0.61401156870934404</v>
      </c>
      <c r="GQ215" s="4">
        <v>103.933198943587</v>
      </c>
      <c r="GR215" s="1">
        <v>0.39538663159786203</v>
      </c>
      <c r="GS215" s="4">
        <v>62.451612903225801</v>
      </c>
      <c r="GT215" s="4">
        <v>71.3533706528236</v>
      </c>
      <c r="GU215" s="4">
        <v>37.897222222723897</v>
      </c>
      <c r="GV215" s="1">
        <v>0.53112028031746905</v>
      </c>
      <c r="GW215" s="4">
        <v>18.801915982079599</v>
      </c>
      <c r="GX215" s="1">
        <v>0.26350424387885002</v>
      </c>
      <c r="GY215" s="4">
        <v>19.278494623655899</v>
      </c>
    </row>
    <row r="216" spans="1:207" s="8" customFormat="1" x14ac:dyDescent="0.25">
      <c r="A216" s="4" t="s">
        <v>220</v>
      </c>
      <c r="B216" s="4" t="s">
        <v>624</v>
      </c>
      <c r="C216" s="4" t="s">
        <v>625</v>
      </c>
      <c r="D216" s="30" t="s">
        <v>264</v>
      </c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>
        <v>131.519998607639</v>
      </c>
      <c r="X216" s="5">
        <v>199.61304888174101</v>
      </c>
      <c r="Y216" s="5">
        <v>252.39423678292999</v>
      </c>
      <c r="Z216" s="5">
        <v>283.08490572591802</v>
      </c>
      <c r="AA216" s="5">
        <v>223.374926591367</v>
      </c>
      <c r="AB216" s="5">
        <v>137.560946088761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131.519998607639</v>
      </c>
      <c r="AL216" s="5">
        <v>452.00728566467097</v>
      </c>
      <c r="AM216" s="5">
        <v>506.45983231728502</v>
      </c>
      <c r="AN216" s="5">
        <v>137.560946088761</v>
      </c>
      <c r="AO216" s="5"/>
      <c r="AP216" s="5"/>
      <c r="AQ216" s="5"/>
      <c r="AR216" s="5"/>
      <c r="AS216" s="5">
        <v>583.52728427231</v>
      </c>
      <c r="AT216" s="5">
        <v>644.02077840604602</v>
      </c>
      <c r="AU216" s="5">
        <f t="shared" si="32"/>
        <v>0</v>
      </c>
      <c r="AV216" s="5">
        <f t="shared" si="32"/>
        <v>0</v>
      </c>
      <c r="AW216" s="5">
        <f t="shared" si="33"/>
        <v>583.52728427231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131.519998607639</v>
      </c>
      <c r="BI216" s="5">
        <v>68.093050274101302</v>
      </c>
      <c r="BJ216" s="5">
        <v>52.781187901189597</v>
      </c>
      <c r="BK216" s="5">
        <v>30.690668942987699</v>
      </c>
      <c r="BL216" s="6">
        <v>-59.709979134550899</v>
      </c>
      <c r="BM216" s="5" t="s">
        <v>344</v>
      </c>
      <c r="BN216" s="4" t="s">
        <v>344</v>
      </c>
      <c r="BO216" s="7">
        <v>460</v>
      </c>
      <c r="BP216" s="7">
        <v>198</v>
      </c>
      <c r="BQ216" s="4" t="s">
        <v>249</v>
      </c>
      <c r="BR216" s="5"/>
      <c r="BS216" s="5"/>
      <c r="BT216" s="1"/>
      <c r="BU216" s="5"/>
      <c r="BV216" s="1"/>
      <c r="BW216" s="5"/>
      <c r="BX216" s="5"/>
      <c r="BY216" s="5"/>
      <c r="BZ216" s="1"/>
      <c r="CA216" s="5"/>
      <c r="CB216" s="1"/>
      <c r="CC216" s="5"/>
      <c r="CD216" s="5"/>
      <c r="CE216" s="5"/>
      <c r="CF216" s="1"/>
      <c r="CG216" s="5"/>
      <c r="CH216" s="1"/>
      <c r="CI216" s="5"/>
      <c r="CJ216" s="5"/>
      <c r="CK216" s="5"/>
      <c r="CL216" s="1"/>
      <c r="CM216" s="5"/>
      <c r="CN216" s="1"/>
      <c r="CO216" s="5"/>
      <c r="CP216" s="5"/>
      <c r="CQ216" s="5"/>
      <c r="CR216" s="1"/>
      <c r="CS216" s="5"/>
      <c r="CT216" s="1"/>
      <c r="CU216" s="5"/>
      <c r="CV216" s="5"/>
      <c r="CW216" s="5"/>
      <c r="CX216" s="1"/>
      <c r="CY216" s="5"/>
      <c r="CZ216" s="1"/>
      <c r="DA216" s="5"/>
      <c r="DB216" s="5"/>
      <c r="DC216" s="5"/>
      <c r="DD216" s="1"/>
      <c r="DE216" s="5"/>
      <c r="DF216" s="1"/>
      <c r="DG216" s="5"/>
      <c r="DH216" s="5"/>
      <c r="DI216" s="5"/>
      <c r="DJ216" s="1"/>
      <c r="DK216" s="5"/>
      <c r="DL216" s="1"/>
      <c r="DM216" s="5"/>
      <c r="DN216" s="5"/>
      <c r="DO216" s="5"/>
      <c r="DP216" s="1"/>
      <c r="DQ216" s="5"/>
      <c r="DR216" s="1"/>
      <c r="DS216" s="5"/>
      <c r="DT216" s="5">
        <v>126.82667302201401</v>
      </c>
      <c r="DU216" s="5">
        <v>97.515604428760795</v>
      </c>
      <c r="DV216" s="1">
        <v>0.76888876846777199</v>
      </c>
      <c r="DW216" s="5">
        <v>82.428953134933394</v>
      </c>
      <c r="DX216" s="1">
        <v>0.64993389143485603</v>
      </c>
      <c r="DY216" s="5">
        <v>14.7258064516129</v>
      </c>
      <c r="DZ216" s="5">
        <v>195.552277222187</v>
      </c>
      <c r="EA216" s="5">
        <v>135.12206082409801</v>
      </c>
      <c r="EB216" s="1">
        <v>0.69097666743390695</v>
      </c>
      <c r="EC216" s="5">
        <v>95.818011251483696</v>
      </c>
      <c r="ED216" s="1">
        <v>0.48998668086393599</v>
      </c>
      <c r="EE216" s="5">
        <v>39.0021505376344</v>
      </c>
      <c r="EF216" s="5">
        <v>253.800720852431</v>
      </c>
      <c r="EG216" s="5">
        <v>182.761577939885</v>
      </c>
      <c r="EH216" s="1">
        <v>0.72009873465311802</v>
      </c>
      <c r="EI216" s="5">
        <v>137.73415742295501</v>
      </c>
      <c r="EJ216" s="1">
        <v>0.54268623414603401</v>
      </c>
      <c r="EK216" s="5">
        <v>46.889976958525303</v>
      </c>
      <c r="EL216" s="5">
        <v>277.22106741861597</v>
      </c>
      <c r="EM216" s="5">
        <v>169.76236566003399</v>
      </c>
      <c r="EN216" s="1">
        <v>0.61237180579672701</v>
      </c>
      <c r="EO216" s="5">
        <v>123.450285724979</v>
      </c>
      <c r="EP216" s="1">
        <v>0.445313506922485</v>
      </c>
      <c r="EQ216" s="5">
        <v>47.3634408602151</v>
      </c>
      <c r="ER216" s="5">
        <v>215.57598241192099</v>
      </c>
      <c r="ES216" s="5">
        <v>90.249511005960002</v>
      </c>
      <c r="ET216" s="1">
        <v>0.41864362623435503</v>
      </c>
      <c r="EU216" s="5">
        <v>41.729738855810297</v>
      </c>
      <c r="EV216" s="1">
        <v>0.19357322828325799</v>
      </c>
      <c r="EW216" s="5">
        <v>47.6666666666667</v>
      </c>
      <c r="EX216" s="5">
        <v>130.80035813417601</v>
      </c>
      <c r="EY216" s="5">
        <v>47.933189197534503</v>
      </c>
      <c r="EZ216" s="1">
        <v>0.36646068773270501</v>
      </c>
      <c r="FA216" s="5">
        <v>24.678741426410198</v>
      </c>
      <c r="FB216" s="1">
        <v>0.18867487657101401</v>
      </c>
      <c r="FC216" s="5">
        <v>25.138172043010801</v>
      </c>
      <c r="FD216" s="4">
        <v>0</v>
      </c>
      <c r="FE216" s="4">
        <v>0</v>
      </c>
      <c r="FF216" s="1"/>
      <c r="FG216" s="4">
        <v>0</v>
      </c>
      <c r="FH216" s="1"/>
      <c r="FI216" s="4">
        <v>0</v>
      </c>
      <c r="FJ216" s="4">
        <v>0</v>
      </c>
      <c r="FK216" s="4">
        <v>0</v>
      </c>
      <c r="FL216" s="1"/>
      <c r="FM216" s="4">
        <v>0</v>
      </c>
      <c r="FN216" s="1"/>
      <c r="FO216" s="4">
        <v>0</v>
      </c>
      <c r="FP216" s="4">
        <v>0</v>
      </c>
      <c r="FQ216" s="4">
        <v>0</v>
      </c>
      <c r="FR216" s="1"/>
      <c r="FS216" s="4">
        <v>0</v>
      </c>
      <c r="FT216" s="1"/>
      <c r="FU216" s="4">
        <v>0</v>
      </c>
      <c r="FV216" s="4">
        <v>0</v>
      </c>
      <c r="FW216" s="4">
        <v>0</v>
      </c>
      <c r="FX216" s="1"/>
      <c r="FY216" s="4">
        <v>0</v>
      </c>
      <c r="FZ216" s="1"/>
      <c r="GA216" s="4">
        <v>0</v>
      </c>
      <c r="GB216" s="4">
        <v>126.82667302201401</v>
      </c>
      <c r="GC216" s="4">
        <v>97.515604428760795</v>
      </c>
      <c r="GD216" s="1">
        <v>0.76888876846777199</v>
      </c>
      <c r="GE216" s="4">
        <v>82.428953134933394</v>
      </c>
      <c r="GF216" s="1">
        <v>0.64993389143485603</v>
      </c>
      <c r="GG216" s="4">
        <v>14.7258064516129</v>
      </c>
      <c r="GH216" s="4">
        <v>449.35299807461797</v>
      </c>
      <c r="GI216" s="4">
        <v>317.88363876398301</v>
      </c>
      <c r="GJ216" s="1">
        <v>0.70742520941452902</v>
      </c>
      <c r="GK216" s="4">
        <v>233.55216867443801</v>
      </c>
      <c r="GL216" s="1">
        <v>0.51975210953339501</v>
      </c>
      <c r="GM216" s="4">
        <v>85.892127496159802</v>
      </c>
      <c r="GN216" s="4">
        <v>492.79704983053699</v>
      </c>
      <c r="GO216" s="4">
        <v>260.01187666599401</v>
      </c>
      <c r="GP216" s="1">
        <v>0.52762466162369903</v>
      </c>
      <c r="GQ216" s="4">
        <v>165.180024580789</v>
      </c>
      <c r="GR216" s="1">
        <v>0.33518874481409999</v>
      </c>
      <c r="GS216" s="4">
        <v>95.030107526881693</v>
      </c>
      <c r="GT216" s="4">
        <v>130.80035813417601</v>
      </c>
      <c r="GU216" s="4">
        <v>47.933189197534503</v>
      </c>
      <c r="GV216" s="1">
        <v>0.36646068773270501</v>
      </c>
      <c r="GW216" s="4">
        <v>24.678741426410198</v>
      </c>
      <c r="GX216" s="1">
        <v>0.18867487657101401</v>
      </c>
      <c r="GY216" s="4">
        <v>25.138172043010801</v>
      </c>
    </row>
    <row r="217" spans="1:207" s="8" customFormat="1" x14ac:dyDescent="0.25">
      <c r="A217" s="4" t="s">
        <v>220</v>
      </c>
      <c r="B217" s="4" t="s">
        <v>626</v>
      </c>
      <c r="C217" s="4" t="s">
        <v>627</v>
      </c>
      <c r="D217" s="30" t="s">
        <v>264</v>
      </c>
      <c r="E217" s="4"/>
      <c r="F217" s="5">
        <v>72.572832236820304</v>
      </c>
      <c r="G217" s="5">
        <v>78.122379212525004</v>
      </c>
      <c r="H217" s="5">
        <v>128.66389989295999</v>
      </c>
      <c r="I217" s="5">
        <v>85.914930548143303</v>
      </c>
      <c r="J217" s="5">
        <v>43.596242569483003</v>
      </c>
      <c r="K217" s="5">
        <v>17.842240816172801</v>
      </c>
      <c r="L217" s="5">
        <v>23.635350681828399</v>
      </c>
      <c r="M217" s="5">
        <v>22.215434980503598</v>
      </c>
      <c r="N217" s="5">
        <v>21.2426917407481</v>
      </c>
      <c r="O217" s="5">
        <v>19.2929165020665</v>
      </c>
      <c r="P217" s="5">
        <v>66.118561234824298</v>
      </c>
      <c r="Q217" s="5">
        <v>81.789114805289103</v>
      </c>
      <c r="R217" s="5">
        <v>83.423124647224498</v>
      </c>
      <c r="S217" s="5">
        <v>124.149178061724</v>
      </c>
      <c r="T217" s="5">
        <v>124.620642487113</v>
      </c>
      <c r="U217" s="5">
        <v>32.326334013274497</v>
      </c>
      <c r="V217" s="5">
        <v>107.501596562353</v>
      </c>
      <c r="W217" s="5">
        <v>20.3282710622093</v>
      </c>
      <c r="X217" s="5">
        <v>125.317578967079</v>
      </c>
      <c r="Y217" s="5">
        <v>321.87130571262003</v>
      </c>
      <c r="Z217" s="5">
        <v>314.194690584407</v>
      </c>
      <c r="AA217" s="5">
        <v>250.50177163610999</v>
      </c>
      <c r="AB217" s="5">
        <v>133.39821099932101</v>
      </c>
      <c r="AC217" s="5">
        <v>150.69521144934501</v>
      </c>
      <c r="AD217" s="5">
        <v>214.578830441104</v>
      </c>
      <c r="AE217" s="5">
        <v>61.438483385655701</v>
      </c>
      <c r="AF217" s="5">
        <v>45.850785662332001</v>
      </c>
      <c r="AG217" s="5">
        <v>40.535608242814597</v>
      </c>
      <c r="AH217" s="5">
        <v>147.90767604011299</v>
      </c>
      <c r="AI217" s="5">
        <v>207.572302708949</v>
      </c>
      <c r="AJ217" s="5">
        <v>156.94697650038799</v>
      </c>
      <c r="AK217" s="5">
        <v>127.82986762456299</v>
      </c>
      <c r="AL217" s="5">
        <v>447.18888467969902</v>
      </c>
      <c r="AM217" s="5">
        <v>564.69646222051699</v>
      </c>
      <c r="AN217" s="5">
        <v>133.39821099932101</v>
      </c>
      <c r="AO217" s="5">
        <v>365.27404189044898</v>
      </c>
      <c r="AP217" s="5">
        <v>107.289269047988</v>
      </c>
      <c r="AQ217" s="5">
        <v>188.443284282928</v>
      </c>
      <c r="AR217" s="5">
        <v>364.51927920933701</v>
      </c>
      <c r="AS217" s="5">
        <v>575.01875230426197</v>
      </c>
      <c r="AT217" s="5">
        <v>698.094673219838</v>
      </c>
      <c r="AU217" s="5">
        <f t="shared" si="32"/>
        <v>81.154015234940005</v>
      </c>
      <c r="AV217" s="5">
        <f t="shared" si="32"/>
        <v>176.07599492640901</v>
      </c>
      <c r="AW217" s="5">
        <f t="shared" si="33"/>
        <v>210.49947309492495</v>
      </c>
      <c r="AX217" s="5">
        <v>-1.41991570132483</v>
      </c>
      <c r="AY217" s="5">
        <v>-0.97274323975546695</v>
      </c>
      <c r="AZ217" s="5">
        <v>-1.9497752386816201</v>
      </c>
      <c r="BA217" s="5">
        <v>46.825644732757802</v>
      </c>
      <c r="BB217" s="5">
        <v>15.670553570464801</v>
      </c>
      <c r="BC217" s="5">
        <v>1.6340098419354101</v>
      </c>
      <c r="BD217" s="5">
        <v>40.726053414499802</v>
      </c>
      <c r="BE217" s="5">
        <v>0.47146442538904398</v>
      </c>
      <c r="BF217" s="5">
        <v>-92.294308473838896</v>
      </c>
      <c r="BG217" s="5">
        <v>75.175262549078894</v>
      </c>
      <c r="BH217" s="5">
        <v>-87.173325500144202</v>
      </c>
      <c r="BI217" s="5">
        <v>104.98930790487</v>
      </c>
      <c r="BJ217" s="5">
        <v>196.55372674554101</v>
      </c>
      <c r="BK217" s="5">
        <v>-7.6766151282130899</v>
      </c>
      <c r="BL217" s="6">
        <v>-63.692918948297098</v>
      </c>
      <c r="BM217" s="5" t="s">
        <v>244</v>
      </c>
      <c r="BN217" s="4" t="s">
        <v>244</v>
      </c>
      <c r="BO217" s="7">
        <v>429</v>
      </c>
      <c r="BP217" s="7">
        <v>199</v>
      </c>
      <c r="BQ217" s="4" t="s">
        <v>249</v>
      </c>
      <c r="BR217" s="5">
        <v>21.2426917407481</v>
      </c>
      <c r="BS217" s="5">
        <v>14.988974228255</v>
      </c>
      <c r="BT217" s="1">
        <v>0.70560616381317098</v>
      </c>
      <c r="BU217" s="5">
        <v>8.8142900612723505</v>
      </c>
      <c r="BV217" s="1">
        <v>0.41493282343144</v>
      </c>
      <c r="BW217" s="5">
        <v>6</v>
      </c>
      <c r="BX217" s="5">
        <v>19.2929165020665</v>
      </c>
      <c r="BY217" s="5">
        <v>11.689994049401699</v>
      </c>
      <c r="BZ217" s="1">
        <v>0.60592155924945701</v>
      </c>
      <c r="CA217" s="5">
        <v>5.8820589982115701</v>
      </c>
      <c r="CB217" s="1">
        <v>0.30488179418500799</v>
      </c>
      <c r="CC217" s="5">
        <v>6</v>
      </c>
      <c r="CD217" s="5">
        <v>66.118561234824298</v>
      </c>
      <c r="CE217" s="5">
        <v>40.1632114652596</v>
      </c>
      <c r="CF217" s="1">
        <v>0.60744230841045299</v>
      </c>
      <c r="CG217" s="5">
        <v>31.425201202185399</v>
      </c>
      <c r="CH217" s="1">
        <v>0.47528561746189102</v>
      </c>
      <c r="CI217" s="5">
        <v>9.1333333333333293</v>
      </c>
      <c r="CJ217" s="5">
        <v>81.789114805289103</v>
      </c>
      <c r="CK217" s="5">
        <v>43.610146870469897</v>
      </c>
      <c r="CL217" s="1">
        <v>0.53320233351699997</v>
      </c>
      <c r="CM217" s="5">
        <v>34.765493433689102</v>
      </c>
      <c r="CN217" s="1">
        <v>0.42506259563333598</v>
      </c>
      <c r="CO217" s="5">
        <v>9</v>
      </c>
      <c r="CP217" s="5">
        <v>83.423124647224498</v>
      </c>
      <c r="CQ217" s="5">
        <v>39.5206634571867</v>
      </c>
      <c r="CR217" s="1">
        <v>0.47373751132326603</v>
      </c>
      <c r="CS217" s="5">
        <v>31.291542758539801</v>
      </c>
      <c r="CT217" s="1">
        <v>0.37509435052767298</v>
      </c>
      <c r="CU217" s="5">
        <v>9</v>
      </c>
      <c r="CV217" s="5">
        <v>124.149178061724</v>
      </c>
      <c r="CW217" s="5">
        <v>77.862714257244505</v>
      </c>
      <c r="CX217" s="1">
        <v>0.62717059808912201</v>
      </c>
      <c r="CY217" s="5">
        <v>69.299250741628001</v>
      </c>
      <c r="CZ217" s="1">
        <v>0.55819339139864399</v>
      </c>
      <c r="DA217" s="5">
        <v>9</v>
      </c>
      <c r="DB217" s="5">
        <v>124.620642487113</v>
      </c>
      <c r="DC217" s="5">
        <v>86.838066040466103</v>
      </c>
      <c r="DD217" s="1">
        <v>0.69681927734761695</v>
      </c>
      <c r="DE217" s="5">
        <v>78.505687418033403</v>
      </c>
      <c r="DF217" s="1">
        <v>0.62995733171694601</v>
      </c>
      <c r="DG217" s="5">
        <v>8.5483870967741904</v>
      </c>
      <c r="DH217" s="5">
        <v>32.326334013274497</v>
      </c>
      <c r="DI217" s="5">
        <v>25.531762920945901</v>
      </c>
      <c r="DJ217" s="1">
        <v>0.78981312605572596</v>
      </c>
      <c r="DK217" s="5">
        <v>19.703611679361401</v>
      </c>
      <c r="DL217" s="1">
        <v>0.60952199749189895</v>
      </c>
      <c r="DM217" s="5">
        <v>5.7741935483870996</v>
      </c>
      <c r="DN217" s="5">
        <v>107.501596562353</v>
      </c>
      <c r="DO217" s="5">
        <v>102.823028872783</v>
      </c>
      <c r="DP217" s="1">
        <v>0.95647908645843105</v>
      </c>
      <c r="DQ217" s="5">
        <v>101.59578651725199</v>
      </c>
      <c r="DR217" s="1">
        <v>0.94506304804807695</v>
      </c>
      <c r="DS217" s="5">
        <v>1.25806451612903</v>
      </c>
      <c r="DT217" s="5">
        <v>20.3282710622093</v>
      </c>
      <c r="DU217" s="5">
        <v>4.6316865647838998</v>
      </c>
      <c r="DV217" s="1">
        <v>0.22784458897708801</v>
      </c>
      <c r="DW217" s="5">
        <v>-1.9333304685239701</v>
      </c>
      <c r="DX217" s="1">
        <v>-9.5105504182206604E-2</v>
      </c>
      <c r="DY217" s="5">
        <v>6.8</v>
      </c>
      <c r="DZ217" s="5">
        <v>125.317578967079</v>
      </c>
      <c r="EA217" s="5">
        <v>68.7410176761163</v>
      </c>
      <c r="EB217" s="1">
        <v>0.54853451720587898</v>
      </c>
      <c r="EC217" s="5">
        <v>46.190217089746902</v>
      </c>
      <c r="ED217" s="1">
        <v>0.36858529721421601</v>
      </c>
      <c r="EE217" s="5">
        <v>24.862903225806502</v>
      </c>
      <c r="EF217" s="5">
        <v>321.868526117366</v>
      </c>
      <c r="EG217" s="5">
        <v>215.59150109096799</v>
      </c>
      <c r="EH217" s="1">
        <v>0.66981231029825705</v>
      </c>
      <c r="EI217" s="5">
        <v>169.82214204471501</v>
      </c>
      <c r="EJ217" s="1">
        <v>0.52761338330666996</v>
      </c>
      <c r="EK217" s="5">
        <v>45.577188940092199</v>
      </c>
      <c r="EL217" s="5">
        <v>314.19473629863302</v>
      </c>
      <c r="EM217" s="5">
        <v>175.74091917662099</v>
      </c>
      <c r="EN217" s="1">
        <v>0.55933756639889798</v>
      </c>
      <c r="EO217" s="5">
        <v>125.58125012136099</v>
      </c>
      <c r="EP217" s="1">
        <v>0.39969240605609502</v>
      </c>
      <c r="EQ217" s="5">
        <v>53.614516129032303</v>
      </c>
      <c r="ER217" s="5">
        <v>250.49829193211701</v>
      </c>
      <c r="ES217" s="5">
        <v>94.748699264659294</v>
      </c>
      <c r="ET217" s="1">
        <v>0.37824089950415901</v>
      </c>
      <c r="EU217" s="5">
        <v>37.9042007086816</v>
      </c>
      <c r="EV217" s="1">
        <v>0.15131520624880501</v>
      </c>
      <c r="EW217" s="5">
        <v>58.75</v>
      </c>
      <c r="EX217" s="5">
        <v>133.382191051354</v>
      </c>
      <c r="EY217" s="5">
        <v>35.900996817198703</v>
      </c>
      <c r="EZ217" s="1">
        <v>0.26915884747594399</v>
      </c>
      <c r="FA217" s="5">
        <v>10.218694916871801</v>
      </c>
      <c r="FB217" s="1">
        <v>7.6612138669527499E-2</v>
      </c>
      <c r="FC217" s="5">
        <v>27.1655913978495</v>
      </c>
      <c r="FD217" s="4">
        <v>40.535608242814597</v>
      </c>
      <c r="FE217" s="4">
        <v>26.678968277656701</v>
      </c>
      <c r="FF217" s="1">
        <v>0.65816129161910097</v>
      </c>
      <c r="FG217" s="4">
        <v>14.6963490594839</v>
      </c>
      <c r="FH217" s="1">
        <v>0.36255405300570598</v>
      </c>
      <c r="FI217" s="4">
        <v>12</v>
      </c>
      <c r="FJ217" s="4">
        <v>147.90767604011299</v>
      </c>
      <c r="FK217" s="4">
        <v>83.773358335729498</v>
      </c>
      <c r="FL217" s="1">
        <v>0.56638952472628701</v>
      </c>
      <c r="FM217" s="4">
        <v>66.190694635874394</v>
      </c>
      <c r="FN217" s="1">
        <v>0.44751358690757298</v>
      </c>
      <c r="FO217" s="4">
        <v>18.133333333333301</v>
      </c>
      <c r="FP217" s="4">
        <v>207.572302708949</v>
      </c>
      <c r="FQ217" s="4">
        <v>117.38337771443101</v>
      </c>
      <c r="FR217" s="1">
        <v>0.56550597638752598</v>
      </c>
      <c r="FS217" s="4">
        <v>100.590793500168</v>
      </c>
      <c r="FT217" s="1">
        <v>0.48460604901229498</v>
      </c>
      <c r="FU217" s="4">
        <v>18</v>
      </c>
      <c r="FV217" s="4">
        <v>156.94697650038799</v>
      </c>
      <c r="FW217" s="4">
        <v>112.369828961412</v>
      </c>
      <c r="FX217" s="1">
        <v>0.71597319978403196</v>
      </c>
      <c r="FY217" s="4">
        <v>98.209299097394805</v>
      </c>
      <c r="FZ217" s="1">
        <v>0.62574827044949199</v>
      </c>
      <c r="GA217" s="4">
        <v>14.322580645161301</v>
      </c>
      <c r="GB217" s="4">
        <v>127.82986762456299</v>
      </c>
      <c r="GC217" s="4">
        <v>107.45471543756599</v>
      </c>
      <c r="GD217" s="1">
        <v>0.84060726522194196</v>
      </c>
      <c r="GE217" s="4">
        <v>99.662456048728501</v>
      </c>
      <c r="GF217" s="1">
        <v>0.77964921579546598</v>
      </c>
      <c r="GG217" s="4">
        <v>8.0580645161290292</v>
      </c>
      <c r="GH217" s="4">
        <v>447.18610508444601</v>
      </c>
      <c r="GI217" s="4">
        <v>284.33251876708499</v>
      </c>
      <c r="GJ217" s="1">
        <v>0.63582592467489996</v>
      </c>
      <c r="GK217" s="4">
        <v>216.012359134462</v>
      </c>
      <c r="GL217" s="1">
        <v>0.483048012177549</v>
      </c>
      <c r="GM217" s="4">
        <v>70.440092165898605</v>
      </c>
      <c r="GN217" s="4">
        <v>564.69302823074997</v>
      </c>
      <c r="GO217" s="4">
        <v>270.48961844128002</v>
      </c>
      <c r="GP217" s="1">
        <v>0.47900293596461802</v>
      </c>
      <c r="GQ217" s="4">
        <v>163.48545083004299</v>
      </c>
      <c r="GR217" s="1">
        <v>0.289512075865824</v>
      </c>
      <c r="GS217" s="4">
        <v>112.364516129032</v>
      </c>
      <c r="GT217" s="4">
        <v>133.382191051354</v>
      </c>
      <c r="GU217" s="4">
        <v>35.900996817198703</v>
      </c>
      <c r="GV217" s="1">
        <v>0.26915884747594399</v>
      </c>
      <c r="GW217" s="4">
        <v>10.218694916871801</v>
      </c>
      <c r="GX217" s="1">
        <v>7.6612138669527499E-2</v>
      </c>
      <c r="GY217" s="4">
        <v>27.1655913978495</v>
      </c>
    </row>
    <row r="218" spans="1:207" s="8" customFormat="1" x14ac:dyDescent="0.25">
      <c r="A218" s="4" t="s">
        <v>220</v>
      </c>
      <c r="B218" s="4" t="s">
        <v>628</v>
      </c>
      <c r="C218" s="4" t="s">
        <v>629</v>
      </c>
      <c r="D218" s="30" t="s">
        <v>223</v>
      </c>
      <c r="E218" s="4"/>
      <c r="F218" s="5">
        <v>396.00224083541502</v>
      </c>
      <c r="G218" s="5">
        <v>441.41970986264801</v>
      </c>
      <c r="H218" s="5">
        <v>843.700061170048</v>
      </c>
      <c r="I218" s="5">
        <v>969.28485697195595</v>
      </c>
      <c r="J218" s="5">
        <v>986.74442740420602</v>
      </c>
      <c r="K218" s="5">
        <v>543.06440896506695</v>
      </c>
      <c r="L218" s="5">
        <v>823.43441156600397</v>
      </c>
      <c r="M218" s="5">
        <v>643.03694380910599</v>
      </c>
      <c r="N218" s="5">
        <v>390.28690757335198</v>
      </c>
      <c r="O218" s="5">
        <v>207.59272041632099</v>
      </c>
      <c r="P218" s="5">
        <v>121.63279498039201</v>
      </c>
      <c r="Q218" s="5">
        <v>72.712331008509693</v>
      </c>
      <c r="R218" s="5">
        <v>84.9204662786874</v>
      </c>
      <c r="S218" s="5">
        <v>78.156957280399098</v>
      </c>
      <c r="T218" s="5">
        <v>92.125545444721595</v>
      </c>
      <c r="U218" s="5">
        <v>106.06788821368301</v>
      </c>
      <c r="V218" s="5">
        <v>123.94163049513899</v>
      </c>
      <c r="W218" s="5">
        <v>163.10469864169301</v>
      </c>
      <c r="X218" s="5">
        <v>143.05190989863499</v>
      </c>
      <c r="Y218" s="5">
        <v>137.34606045451801</v>
      </c>
      <c r="Z218" s="5">
        <v>137.79737926738201</v>
      </c>
      <c r="AA218" s="5">
        <v>186.78992045406301</v>
      </c>
      <c r="AB218" s="5">
        <v>97.190265566728499</v>
      </c>
      <c r="AC218" s="5">
        <v>837.42195069806303</v>
      </c>
      <c r="AD218" s="5">
        <v>1812.984918142</v>
      </c>
      <c r="AE218" s="5">
        <v>1529.80883636927</v>
      </c>
      <c r="AF218" s="5">
        <v>1466.4713553751101</v>
      </c>
      <c r="AG218" s="5">
        <v>597.87962798967305</v>
      </c>
      <c r="AH218" s="5">
        <v>194.345125988901</v>
      </c>
      <c r="AI218" s="5">
        <v>163.07742355908701</v>
      </c>
      <c r="AJ218" s="5">
        <v>198.19343365840399</v>
      </c>
      <c r="AK218" s="5">
        <v>287.04632913683201</v>
      </c>
      <c r="AL218" s="5">
        <v>280.397970353152</v>
      </c>
      <c r="AM218" s="5">
        <v>324.58729972144499</v>
      </c>
      <c r="AN218" s="5">
        <v>97.190265566728499</v>
      </c>
      <c r="AO218" s="5">
        <v>2650.4068688400698</v>
      </c>
      <c r="AP218" s="5">
        <v>2996.2801917443799</v>
      </c>
      <c r="AQ218" s="5">
        <v>792.22475397857397</v>
      </c>
      <c r="AR218" s="5">
        <v>361.27085721749103</v>
      </c>
      <c r="AS218" s="5">
        <v>567.44429948998402</v>
      </c>
      <c r="AT218" s="5">
        <v>421.77756528817298</v>
      </c>
      <c r="AU218" s="5">
        <f t="shared" si="32"/>
        <v>-2204.0554377658059</v>
      </c>
      <c r="AV218" s="5">
        <f t="shared" si="32"/>
        <v>-430.95389676108294</v>
      </c>
      <c r="AW218" s="5">
        <f t="shared" si="33"/>
        <v>206.17344227249299</v>
      </c>
      <c r="AX218" s="5">
        <v>-180.397467756899</v>
      </c>
      <c r="AY218" s="5">
        <v>-252.75003623575401</v>
      </c>
      <c r="AZ218" s="5">
        <v>-182.69418715703</v>
      </c>
      <c r="BA218" s="5">
        <v>-85.959925435929506</v>
      </c>
      <c r="BB218" s="5">
        <v>-48.920463971882</v>
      </c>
      <c r="BC218" s="5">
        <v>12.208135270177699</v>
      </c>
      <c r="BD218" s="5">
        <v>-6.7635089982883203</v>
      </c>
      <c r="BE218" s="5">
        <v>13.968588164322499</v>
      </c>
      <c r="BF218" s="5">
        <v>13.9423427689609</v>
      </c>
      <c r="BG218" s="5">
        <v>17.8737422814566</v>
      </c>
      <c r="BH218" s="5">
        <v>39.163068146553698</v>
      </c>
      <c r="BI218" s="5">
        <v>-20.052788743058201</v>
      </c>
      <c r="BJ218" s="5">
        <v>-5.7058494441168399</v>
      </c>
      <c r="BK218" s="5">
        <v>0.45131881286400199</v>
      </c>
      <c r="BL218" s="6">
        <v>48.992541186681301</v>
      </c>
      <c r="BM218" s="5" t="s">
        <v>344</v>
      </c>
      <c r="BN218" s="4" t="s">
        <v>344</v>
      </c>
      <c r="BO218" s="7">
        <v>463</v>
      </c>
      <c r="BP218" s="7">
        <v>200</v>
      </c>
      <c r="BQ218" s="4" t="s">
        <v>249</v>
      </c>
      <c r="BR218" s="5">
        <v>394.66859649891501</v>
      </c>
      <c r="BS218" s="5">
        <v>252.62573150331701</v>
      </c>
      <c r="BT218" s="1">
        <v>0.64009585192322505</v>
      </c>
      <c r="BU218" s="5">
        <v>198.45040720306201</v>
      </c>
      <c r="BV218" s="1">
        <v>0.50282796493945803</v>
      </c>
      <c r="BW218" s="5">
        <v>32.097849462365602</v>
      </c>
      <c r="BX218" s="5">
        <v>224.01617010107299</v>
      </c>
      <c r="BY218" s="5">
        <v>119.428844192356</v>
      </c>
      <c r="BZ218" s="1">
        <v>0.53312599772807301</v>
      </c>
      <c r="CA218" s="5">
        <v>97.352800229900396</v>
      </c>
      <c r="CB218" s="1">
        <v>0.43457934391957498</v>
      </c>
      <c r="CC218" s="5">
        <v>18.038709677419401</v>
      </c>
      <c r="CD218" s="5">
        <v>133.01475898487601</v>
      </c>
      <c r="CE218" s="5">
        <v>71.070917881576605</v>
      </c>
      <c r="CF218" s="1">
        <v>0.534308511506289</v>
      </c>
      <c r="CG218" s="5">
        <v>54.7963000247982</v>
      </c>
      <c r="CH218" s="1">
        <v>0.41195654108600699</v>
      </c>
      <c r="CI218" s="5">
        <v>11.766666666666699</v>
      </c>
      <c r="CJ218" s="5">
        <v>80.318713491702894</v>
      </c>
      <c r="CK218" s="5">
        <v>41.530226227349502</v>
      </c>
      <c r="CL218" s="1">
        <v>0.51706787150717604</v>
      </c>
      <c r="CM218" s="5">
        <v>35.184071746689597</v>
      </c>
      <c r="CN218" s="1">
        <v>0.43805571848862002</v>
      </c>
      <c r="CO218" s="5">
        <v>9</v>
      </c>
      <c r="CP218" s="5">
        <v>94.247986680289301</v>
      </c>
      <c r="CQ218" s="5">
        <v>67.212661263848204</v>
      </c>
      <c r="CR218" s="1">
        <v>0.71314691837236699</v>
      </c>
      <c r="CS218" s="5">
        <v>58.401391044089301</v>
      </c>
      <c r="CT218" s="1">
        <v>0.61965664308777302</v>
      </c>
      <c r="CU218" s="5">
        <v>11.246236559139801</v>
      </c>
      <c r="CV218" s="5">
        <v>84.479920659494695</v>
      </c>
      <c r="CW218" s="5">
        <v>47.157806929944698</v>
      </c>
      <c r="CX218" s="1">
        <v>0.55821320098084903</v>
      </c>
      <c r="CY218" s="5">
        <v>38.521836042048697</v>
      </c>
      <c r="CZ218" s="1">
        <v>0.45598807079039599</v>
      </c>
      <c r="DA218" s="5">
        <v>9.7838709677419402</v>
      </c>
      <c r="DB218" s="5">
        <v>96.619958109170199</v>
      </c>
      <c r="DC218" s="5">
        <v>70.999791912937894</v>
      </c>
      <c r="DD218" s="1">
        <v>0.73483567269523897</v>
      </c>
      <c r="DE218" s="5">
        <v>58.940858121074299</v>
      </c>
      <c r="DF218" s="1">
        <v>0.61002777557073096</v>
      </c>
      <c r="DG218" s="5">
        <v>9.3881720430107496</v>
      </c>
      <c r="DH218" s="5">
        <v>108.87751808619301</v>
      </c>
      <c r="DI218" s="5">
        <v>83.502262456892097</v>
      </c>
      <c r="DJ218" s="1">
        <v>0.76693760038493497</v>
      </c>
      <c r="DK218" s="5">
        <v>66.930890518977193</v>
      </c>
      <c r="DL218" s="1">
        <v>0.61473563776491802</v>
      </c>
      <c r="DM218" s="5">
        <v>13.175702764977</v>
      </c>
      <c r="DN218" s="5">
        <v>120.580606548326</v>
      </c>
      <c r="DO218" s="5">
        <v>80.309371612884405</v>
      </c>
      <c r="DP218" s="1">
        <v>0.66602228925344198</v>
      </c>
      <c r="DQ218" s="5">
        <v>62.9367020011872</v>
      </c>
      <c r="DR218" s="1">
        <v>0.52194713397766701</v>
      </c>
      <c r="DS218" s="5">
        <v>16.033333333333299</v>
      </c>
      <c r="DT218" s="5">
        <v>149.837857469048</v>
      </c>
      <c r="DU218" s="5">
        <v>94.375271398977802</v>
      </c>
      <c r="DV218" s="1">
        <v>0.62984931173667602</v>
      </c>
      <c r="DW218" s="5">
        <v>76.374763957365303</v>
      </c>
      <c r="DX218" s="1">
        <v>0.50971607074094905</v>
      </c>
      <c r="DY218" s="5">
        <v>17.197634408602202</v>
      </c>
      <c r="DZ218" s="5">
        <v>134.58185305612</v>
      </c>
      <c r="EA218" s="5">
        <v>69.253616838489293</v>
      </c>
      <c r="EB218" s="1">
        <v>0.51458361781964101</v>
      </c>
      <c r="EC218" s="5">
        <v>44.027579038027199</v>
      </c>
      <c r="ED218" s="1">
        <v>0.32714350440447598</v>
      </c>
      <c r="EE218" s="5">
        <v>16.502365591397801</v>
      </c>
      <c r="EF218" s="5">
        <v>136.73709017467201</v>
      </c>
      <c r="EG218" s="5">
        <v>68.564092444102499</v>
      </c>
      <c r="EH218" s="1">
        <v>0.50143009739725197</v>
      </c>
      <c r="EI218" s="5">
        <v>49.297884911743601</v>
      </c>
      <c r="EJ218" s="1">
        <v>0.36053045189691402</v>
      </c>
      <c r="EK218" s="5">
        <v>16.786866359447</v>
      </c>
      <c r="EL218" s="5">
        <v>137.98768994673199</v>
      </c>
      <c r="EM218" s="5">
        <v>59.696359492369702</v>
      </c>
      <c r="EN218" s="1">
        <v>0.43262090636791201</v>
      </c>
      <c r="EO218" s="5">
        <v>39.955518753894097</v>
      </c>
      <c r="EP218" s="1">
        <v>0.28955857416932101</v>
      </c>
      <c r="EQ218" s="5">
        <v>18.409569892473101</v>
      </c>
      <c r="ER218" s="5">
        <v>186.68923138426101</v>
      </c>
      <c r="ES218" s="5">
        <v>96.691417199651497</v>
      </c>
      <c r="ET218" s="1">
        <v>0.51792712671590901</v>
      </c>
      <c r="EU218" s="5">
        <v>62.029068977990903</v>
      </c>
      <c r="EV218" s="1">
        <v>0.33225841961027203</v>
      </c>
      <c r="EW218" s="5">
        <v>27.120322580645201</v>
      </c>
      <c r="EX218" s="5">
        <v>95.594858121648002</v>
      </c>
      <c r="EY218" s="5">
        <v>36.125059226510899</v>
      </c>
      <c r="EZ218" s="1">
        <v>0.37789751390749898</v>
      </c>
      <c r="FA218" s="5">
        <v>17.593503911069799</v>
      </c>
      <c r="FB218" s="1">
        <v>0.18404236646997699</v>
      </c>
      <c r="FC218" s="5">
        <v>17.0913978494624</v>
      </c>
      <c r="FD218" s="4">
        <v>618.68476659998896</v>
      </c>
      <c r="FE218" s="4">
        <v>372.05457569567398</v>
      </c>
      <c r="FF218" s="1">
        <v>0.60136372476134603</v>
      </c>
      <c r="FG218" s="4">
        <v>295.80320743296198</v>
      </c>
      <c r="FH218" s="1">
        <v>0.47811619648979298</v>
      </c>
      <c r="FI218" s="4">
        <v>50.1365591397849</v>
      </c>
      <c r="FJ218" s="4">
        <v>213.33347247657801</v>
      </c>
      <c r="FK218" s="4">
        <v>112.60114410892599</v>
      </c>
      <c r="FL218" s="1">
        <v>0.52781751875007998</v>
      </c>
      <c r="FM218" s="4">
        <v>89.980371771487796</v>
      </c>
      <c r="FN218" s="1">
        <v>0.42178271757783597</v>
      </c>
      <c r="FO218" s="4">
        <v>20.766666666666701</v>
      </c>
      <c r="FP218" s="4">
        <v>178.727907339784</v>
      </c>
      <c r="FQ218" s="4">
        <v>114.370468193793</v>
      </c>
      <c r="FR218" s="1">
        <v>0.63991387744702</v>
      </c>
      <c r="FS218" s="4">
        <v>96.923227086137999</v>
      </c>
      <c r="FT218" s="1">
        <v>0.54229486893658296</v>
      </c>
      <c r="FU218" s="4">
        <v>21.0301075268817</v>
      </c>
      <c r="FV218" s="4">
        <v>205.49747619536299</v>
      </c>
      <c r="FW218" s="4">
        <v>154.50205436983001</v>
      </c>
      <c r="FX218" s="1">
        <v>0.75184404806484095</v>
      </c>
      <c r="FY218" s="4">
        <v>125.871748640051</v>
      </c>
      <c r="FZ218" s="1">
        <v>0.61252211448274596</v>
      </c>
      <c r="GA218" s="4">
        <v>22.563874807987698</v>
      </c>
      <c r="GB218" s="4">
        <v>270.41846401737303</v>
      </c>
      <c r="GC218" s="4">
        <v>174.68464301186199</v>
      </c>
      <c r="GD218" s="1">
        <v>0.645978977976295</v>
      </c>
      <c r="GE218" s="4">
        <v>139.31146595855299</v>
      </c>
      <c r="GF218" s="1">
        <v>0.51516994767636304</v>
      </c>
      <c r="GG218" s="4">
        <v>33.230967741935501</v>
      </c>
      <c r="GH218" s="4">
        <v>271.31894323079098</v>
      </c>
      <c r="GI218" s="4">
        <v>137.81770928259201</v>
      </c>
      <c r="GJ218" s="1">
        <v>0.50795461474785497</v>
      </c>
      <c r="GK218" s="4">
        <v>93.325463949770807</v>
      </c>
      <c r="GL218" s="1">
        <v>0.34396958368802699</v>
      </c>
      <c r="GM218" s="4">
        <v>33.289231950844901</v>
      </c>
      <c r="GN218" s="4">
        <v>324.67692133099303</v>
      </c>
      <c r="GO218" s="4">
        <v>156.38777669202099</v>
      </c>
      <c r="GP218" s="1">
        <v>0.48167198349337298</v>
      </c>
      <c r="GQ218" s="4">
        <v>101.984587731885</v>
      </c>
      <c r="GR218" s="1">
        <v>0.31411098551078298</v>
      </c>
      <c r="GS218" s="4">
        <v>45.529892473118302</v>
      </c>
      <c r="GT218" s="4">
        <v>95.594858121648002</v>
      </c>
      <c r="GU218" s="4">
        <v>36.125059226510899</v>
      </c>
      <c r="GV218" s="1">
        <v>0.37789751390749898</v>
      </c>
      <c r="GW218" s="4">
        <v>17.593503911069799</v>
      </c>
      <c r="GX218" s="1">
        <v>0.18404236646997699</v>
      </c>
      <c r="GY218" s="4">
        <v>17.0913978494624</v>
      </c>
    </row>
    <row r="219" spans="1:207" s="8" customFormat="1" x14ac:dyDescent="0.25">
      <c r="A219" s="4" t="s">
        <v>220</v>
      </c>
      <c r="B219" s="4" t="s">
        <v>630</v>
      </c>
      <c r="C219" s="4" t="s">
        <v>630</v>
      </c>
      <c r="D219" s="30" t="s">
        <v>232</v>
      </c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>
        <v>50.917006194100999</v>
      </c>
      <c r="T219" s="5">
        <v>131.09777937400901</v>
      </c>
      <c r="U219" s="5">
        <v>44.738019559187101</v>
      </c>
      <c r="V219" s="5">
        <v>0</v>
      </c>
      <c r="W219" s="5">
        <v>75.159543007385494</v>
      </c>
      <c r="X219" s="5">
        <v>165.58603663773701</v>
      </c>
      <c r="Y219" s="5">
        <v>324.03704657182601</v>
      </c>
      <c r="Z219" s="5">
        <v>551.26619124933404</v>
      </c>
      <c r="AA219" s="5">
        <v>257.24885237197998</v>
      </c>
      <c r="AB219" s="5">
        <v>10.4322652101669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50.917006194100999</v>
      </c>
      <c r="AJ219" s="5">
        <v>175.835798933197</v>
      </c>
      <c r="AK219" s="5">
        <v>75.159543007385494</v>
      </c>
      <c r="AL219" s="5">
        <v>489.62308320956299</v>
      </c>
      <c r="AM219" s="5">
        <v>808.515043621313</v>
      </c>
      <c r="AN219" s="5">
        <v>10.4322652101669</v>
      </c>
      <c r="AO219" s="5"/>
      <c r="AP219" s="5"/>
      <c r="AQ219" s="5"/>
      <c r="AR219" s="5">
        <v>226.75280512729799</v>
      </c>
      <c r="AS219" s="5">
        <v>564.78262621694898</v>
      </c>
      <c r="AT219" s="5">
        <v>818.94730883147997</v>
      </c>
      <c r="AU219" s="5">
        <f t="shared" si="32"/>
        <v>0</v>
      </c>
      <c r="AV219" s="5">
        <f t="shared" si="32"/>
        <v>226.75280512729799</v>
      </c>
      <c r="AW219" s="5">
        <f t="shared" si="33"/>
        <v>338.02982108965102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50.917006194100999</v>
      </c>
      <c r="BE219" s="5">
        <v>80.180773179908499</v>
      </c>
      <c r="BF219" s="5">
        <v>-86.359759814822397</v>
      </c>
      <c r="BG219" s="5">
        <v>-44.738019559187101</v>
      </c>
      <c r="BH219" s="5">
        <v>75.159543007385494</v>
      </c>
      <c r="BI219" s="5">
        <v>90.4264936303517</v>
      </c>
      <c r="BJ219" s="5">
        <v>158.451009934089</v>
      </c>
      <c r="BK219" s="5">
        <v>227.229144677508</v>
      </c>
      <c r="BL219" s="6">
        <v>-294.01733887735401</v>
      </c>
      <c r="BM219" s="5" t="s">
        <v>344</v>
      </c>
      <c r="BN219" s="4" t="s">
        <v>344</v>
      </c>
      <c r="BO219" s="7">
        <v>464</v>
      </c>
      <c r="BP219" s="7">
        <v>201</v>
      </c>
      <c r="BQ219" s="4" t="s">
        <v>249</v>
      </c>
      <c r="BR219" s="5"/>
      <c r="BS219" s="5"/>
      <c r="BT219" s="1"/>
      <c r="BU219" s="5"/>
      <c r="BV219" s="1"/>
      <c r="BW219" s="5"/>
      <c r="BX219" s="5"/>
      <c r="BY219" s="5"/>
      <c r="BZ219" s="1"/>
      <c r="CA219" s="5"/>
      <c r="CB219" s="1"/>
      <c r="CC219" s="5"/>
      <c r="CD219" s="5"/>
      <c r="CE219" s="5"/>
      <c r="CF219" s="1"/>
      <c r="CG219" s="5"/>
      <c r="CH219" s="1"/>
      <c r="CI219" s="5"/>
      <c r="CJ219" s="5"/>
      <c r="CK219" s="5"/>
      <c r="CL219" s="1"/>
      <c r="CM219" s="5"/>
      <c r="CN219" s="1"/>
      <c r="CO219" s="5"/>
      <c r="CP219" s="5"/>
      <c r="CQ219" s="5"/>
      <c r="CR219" s="1"/>
      <c r="CS219" s="5"/>
      <c r="CT219" s="1"/>
      <c r="CU219" s="5"/>
      <c r="CV219" s="5">
        <v>50.917006194100999</v>
      </c>
      <c r="CW219" s="5">
        <v>33.953623207377099</v>
      </c>
      <c r="CX219" s="1">
        <v>0.66684249026626397</v>
      </c>
      <c r="CY219" s="5">
        <v>26.780642899883102</v>
      </c>
      <c r="CZ219" s="1">
        <v>0.52596656601907099</v>
      </c>
      <c r="DA219" s="5">
        <v>8.8397849462365592</v>
      </c>
      <c r="DB219" s="5">
        <v>131.09777937400901</v>
      </c>
      <c r="DC219" s="5">
        <v>97.628276200955796</v>
      </c>
      <c r="DD219" s="1">
        <v>0.74469816855121296</v>
      </c>
      <c r="DE219" s="5">
        <v>78.268807706446594</v>
      </c>
      <c r="DF219" s="1">
        <v>0.59702618976598498</v>
      </c>
      <c r="DG219" s="5">
        <v>21.129032258064498</v>
      </c>
      <c r="DH219" s="5">
        <v>44.738019559187101</v>
      </c>
      <c r="DI219" s="5">
        <v>31.5412625780457</v>
      </c>
      <c r="DJ219" s="1">
        <v>0.70502143118600802</v>
      </c>
      <c r="DK219" s="5">
        <v>19.799139300672</v>
      </c>
      <c r="DL219" s="1">
        <v>0.44255734821873999</v>
      </c>
      <c r="DM219" s="5">
        <v>9.8286290322580605</v>
      </c>
      <c r="DN219" s="5">
        <v>0</v>
      </c>
      <c r="DO219" s="5">
        <v>0</v>
      </c>
      <c r="DP219" s="1"/>
      <c r="DQ219" s="5">
        <v>-3.85607428424039E-3</v>
      </c>
      <c r="DR219" s="1"/>
      <c r="DS219" s="5">
        <v>0</v>
      </c>
      <c r="DT219" s="5">
        <v>75.159543007385494</v>
      </c>
      <c r="DU219" s="5">
        <v>61.036080028922299</v>
      </c>
      <c r="DV219" s="1">
        <v>0.81208689657578903</v>
      </c>
      <c r="DW219" s="5">
        <v>53.6858648210439</v>
      </c>
      <c r="DX219" s="1">
        <v>0.71429206023469904</v>
      </c>
      <c r="DY219" s="5">
        <v>8.1806451612903199</v>
      </c>
      <c r="DZ219" s="5">
        <v>165.58603663773701</v>
      </c>
      <c r="EA219" s="5">
        <v>74.532398218418507</v>
      </c>
      <c r="EB219" s="1">
        <v>0.45011282190102597</v>
      </c>
      <c r="EC219" s="5">
        <v>58.799284357952899</v>
      </c>
      <c r="ED219" s="1">
        <v>0.35509808406485199</v>
      </c>
      <c r="EE219" s="5">
        <v>18</v>
      </c>
      <c r="EF219" s="5">
        <v>324.03704657182601</v>
      </c>
      <c r="EG219" s="5">
        <v>279.18501611374501</v>
      </c>
      <c r="EH219" s="1">
        <v>0.86158363393137605</v>
      </c>
      <c r="EI219" s="5">
        <v>255.31260989803101</v>
      </c>
      <c r="EJ219" s="1">
        <v>0.78791179156559399</v>
      </c>
      <c r="EK219" s="5">
        <v>25.290322580645199</v>
      </c>
      <c r="EL219" s="5">
        <v>551.266182367287</v>
      </c>
      <c r="EM219" s="5">
        <v>148.13374841086099</v>
      </c>
      <c r="EN219" s="1">
        <v>0.26871546477734998</v>
      </c>
      <c r="EO219" s="5">
        <v>119.698050920578</v>
      </c>
      <c r="EP219" s="1">
        <v>0.21713294729337901</v>
      </c>
      <c r="EQ219" s="5">
        <v>27.616129032258101</v>
      </c>
      <c r="ER219" s="5">
        <v>257.24885237197998</v>
      </c>
      <c r="ES219" s="5">
        <v>77.850342870459201</v>
      </c>
      <c r="ET219" s="1">
        <v>0.30262658959460897</v>
      </c>
      <c r="EU219" s="5">
        <v>57.400468362046098</v>
      </c>
      <c r="EV219" s="1">
        <v>0.22313206777321401</v>
      </c>
      <c r="EW219" s="5">
        <v>17.2118279569892</v>
      </c>
      <c r="EX219" s="5">
        <v>10.4322652101669</v>
      </c>
      <c r="EY219" s="5">
        <v>-19.542551762913401</v>
      </c>
      <c r="EZ219" s="1">
        <v>-1.8732798073296699</v>
      </c>
      <c r="FA219" s="5">
        <v>-29.623071640151501</v>
      </c>
      <c r="FB219" s="1">
        <v>-2.8395627453260999</v>
      </c>
      <c r="FC219" s="5">
        <v>10</v>
      </c>
      <c r="FD219" s="4">
        <v>0</v>
      </c>
      <c r="FE219" s="4">
        <v>0</v>
      </c>
      <c r="FF219" s="1"/>
      <c r="FG219" s="4">
        <v>0</v>
      </c>
      <c r="FH219" s="1"/>
      <c r="FI219" s="4">
        <v>0</v>
      </c>
      <c r="FJ219" s="4">
        <v>0</v>
      </c>
      <c r="FK219" s="4">
        <v>0</v>
      </c>
      <c r="FL219" s="1"/>
      <c r="FM219" s="4">
        <v>0</v>
      </c>
      <c r="FN219" s="1"/>
      <c r="FO219" s="4">
        <v>0</v>
      </c>
      <c r="FP219" s="4">
        <v>50.917006194100999</v>
      </c>
      <c r="FQ219" s="4">
        <v>33.953623207377099</v>
      </c>
      <c r="FR219" s="1">
        <v>0.66684249026626397</v>
      </c>
      <c r="FS219" s="4">
        <v>26.780642899883102</v>
      </c>
      <c r="FT219" s="1">
        <v>0.52596656601907099</v>
      </c>
      <c r="FU219" s="4">
        <v>8.8397849462365592</v>
      </c>
      <c r="FV219" s="4">
        <v>175.835798933197</v>
      </c>
      <c r="FW219" s="4">
        <v>129.16953877900099</v>
      </c>
      <c r="FX219" s="1">
        <v>0.73460318980934902</v>
      </c>
      <c r="FY219" s="4">
        <v>98.067947007118505</v>
      </c>
      <c r="FZ219" s="1">
        <v>0.55772457942069298</v>
      </c>
      <c r="GA219" s="4">
        <v>30.957661290322601</v>
      </c>
      <c r="GB219" s="4">
        <v>75.159543007385494</v>
      </c>
      <c r="GC219" s="4">
        <v>61.036080028922299</v>
      </c>
      <c r="GD219" s="1">
        <v>0.81208689657578903</v>
      </c>
      <c r="GE219" s="4">
        <v>53.6820087467596</v>
      </c>
      <c r="GF219" s="1">
        <v>0.71424075504935702</v>
      </c>
      <c r="GG219" s="4">
        <v>8.1806451612903199</v>
      </c>
      <c r="GH219" s="4">
        <v>489.62308320956299</v>
      </c>
      <c r="GI219" s="4">
        <v>353.717414332163</v>
      </c>
      <c r="GJ219" s="1">
        <v>0.72242797870861097</v>
      </c>
      <c r="GK219" s="4">
        <v>314.111894255984</v>
      </c>
      <c r="GL219" s="1">
        <v>0.64153816482043102</v>
      </c>
      <c r="GM219" s="4">
        <v>43.290322580645203</v>
      </c>
      <c r="GN219" s="4">
        <v>808.51503473926698</v>
      </c>
      <c r="GO219" s="4">
        <v>225.98409128131999</v>
      </c>
      <c r="GP219" s="1">
        <v>0.27950511935031203</v>
      </c>
      <c r="GQ219" s="4">
        <v>177.09851928262401</v>
      </c>
      <c r="GR219" s="1">
        <v>0.21904171434454001</v>
      </c>
      <c r="GS219" s="4">
        <v>44.827956989247298</v>
      </c>
      <c r="GT219" s="4">
        <v>10.4322652101669</v>
      </c>
      <c r="GU219" s="4">
        <v>-19.542551762913401</v>
      </c>
      <c r="GV219" s="1">
        <v>-1.8732798073296699</v>
      </c>
      <c r="GW219" s="4">
        <v>-29.623071640151501</v>
      </c>
      <c r="GX219" s="1">
        <v>-2.8395627453260999</v>
      </c>
      <c r="GY219" s="4">
        <v>10</v>
      </c>
    </row>
    <row r="220" spans="1:207" s="8" customFormat="1" x14ac:dyDescent="0.25">
      <c r="A220" s="4" t="s">
        <v>220</v>
      </c>
      <c r="B220" s="4" t="s">
        <v>631</v>
      </c>
      <c r="C220" s="4" t="s">
        <v>632</v>
      </c>
      <c r="D220" s="30" t="s">
        <v>232</v>
      </c>
      <c r="E220" s="4"/>
      <c r="F220" s="5">
        <v>0</v>
      </c>
      <c r="G220" s="5">
        <v>92.882875591348494</v>
      </c>
      <c r="H220" s="5">
        <v>669.24530432910797</v>
      </c>
      <c r="I220" s="5">
        <v>1715.05385986074</v>
      </c>
      <c r="J220" s="5">
        <v>1152.4565521816201</v>
      </c>
      <c r="K220" s="5">
        <v>1771.06890700401</v>
      </c>
      <c r="L220" s="5">
        <v>1451.20784028856</v>
      </c>
      <c r="M220" s="5">
        <v>809.593975182132</v>
      </c>
      <c r="N220" s="5">
        <v>1468.0949613789601</v>
      </c>
      <c r="O220" s="5">
        <v>1346.2540940756301</v>
      </c>
      <c r="P220" s="5">
        <v>1132.9175097648799</v>
      </c>
      <c r="Q220" s="5">
        <v>972.93043015941998</v>
      </c>
      <c r="R220" s="5">
        <v>396.25292375500999</v>
      </c>
      <c r="S220" s="5">
        <v>531.20868104636702</v>
      </c>
      <c r="T220" s="5">
        <v>362.42427160625698</v>
      </c>
      <c r="U220" s="5">
        <v>246.03961693734999</v>
      </c>
      <c r="V220" s="5">
        <v>169.326834884889</v>
      </c>
      <c r="W220" s="5">
        <v>184.56207485138</v>
      </c>
      <c r="X220" s="5">
        <v>111.093626081709</v>
      </c>
      <c r="Y220" s="5">
        <v>91.208884559853203</v>
      </c>
      <c r="Z220" s="5">
        <v>69.7785650889941</v>
      </c>
      <c r="AA220" s="5">
        <v>0.30258052635962102</v>
      </c>
      <c r="AB220" s="5">
        <v>0</v>
      </c>
      <c r="AC220" s="5">
        <v>92.882875591348494</v>
      </c>
      <c r="AD220" s="5">
        <v>2384.2991641898502</v>
      </c>
      <c r="AE220" s="5">
        <v>2923.5254591856301</v>
      </c>
      <c r="AF220" s="5">
        <v>2260.8018154706901</v>
      </c>
      <c r="AG220" s="5">
        <v>2814.3490554545901</v>
      </c>
      <c r="AH220" s="5">
        <v>2105.8479399243001</v>
      </c>
      <c r="AI220" s="5">
        <v>927.46160480137701</v>
      </c>
      <c r="AJ220" s="5">
        <v>608.46388854360703</v>
      </c>
      <c r="AK220" s="5">
        <v>353.88890973626798</v>
      </c>
      <c r="AL220" s="5">
        <v>202.30251064156201</v>
      </c>
      <c r="AM220" s="5">
        <v>70.081145615353705</v>
      </c>
      <c r="AN220" s="5">
        <v>0</v>
      </c>
      <c r="AO220" s="5">
        <v>2477.1820397811998</v>
      </c>
      <c r="AP220" s="5">
        <v>5184.3272746563198</v>
      </c>
      <c r="AQ220" s="5">
        <v>4920.1969953788903</v>
      </c>
      <c r="AR220" s="5">
        <v>1535.9254933449799</v>
      </c>
      <c r="AS220" s="5">
        <v>556.19142037783104</v>
      </c>
      <c r="AT220" s="5">
        <v>70.081145615353705</v>
      </c>
      <c r="AU220" s="5">
        <f t="shared" si="32"/>
        <v>-264.13027927742951</v>
      </c>
      <c r="AV220" s="5">
        <f t="shared" si="32"/>
        <v>-3384.2715020339101</v>
      </c>
      <c r="AW220" s="5">
        <f t="shared" si="33"/>
        <v>-979.7340729671489</v>
      </c>
      <c r="AX220" s="5">
        <v>-641.61386510642501</v>
      </c>
      <c r="AY220" s="5">
        <v>658.50098619682899</v>
      </c>
      <c r="AZ220" s="5">
        <v>-121.840867303335</v>
      </c>
      <c r="BA220" s="5">
        <v>-213.33658431074201</v>
      </c>
      <c r="BB220" s="5">
        <v>-159.987079605464</v>
      </c>
      <c r="BC220" s="5">
        <v>-576.67750640441</v>
      </c>
      <c r="BD220" s="5">
        <v>134.955757291357</v>
      </c>
      <c r="BE220" s="5">
        <v>-168.78440944011001</v>
      </c>
      <c r="BF220" s="5">
        <v>-116.384654668907</v>
      </c>
      <c r="BG220" s="5">
        <v>-76.712782052461094</v>
      </c>
      <c r="BH220" s="5">
        <v>15.2352399664909</v>
      </c>
      <c r="BI220" s="5">
        <v>-73.468448769670402</v>
      </c>
      <c r="BJ220" s="5">
        <v>-19.884741521855901</v>
      </c>
      <c r="BK220" s="5">
        <v>-21.4303194708591</v>
      </c>
      <c r="BL220" s="6">
        <v>-69.475984562634494</v>
      </c>
      <c r="BM220" s="5" t="s">
        <v>344</v>
      </c>
      <c r="BN220" s="4" t="s">
        <v>344</v>
      </c>
      <c r="BO220" s="7">
        <v>467</v>
      </c>
      <c r="BP220" s="7">
        <v>202</v>
      </c>
      <c r="BQ220" s="4" t="s">
        <v>249</v>
      </c>
      <c r="BR220" s="5">
        <v>1475.8362945710401</v>
      </c>
      <c r="BS220" s="5">
        <v>519.52208060861597</v>
      </c>
      <c r="BT220" s="1">
        <v>0.35201877235280798</v>
      </c>
      <c r="BU220" s="5">
        <v>179.503038884646</v>
      </c>
      <c r="BV220" s="1">
        <v>0.121628014939705</v>
      </c>
      <c r="BW220" s="5">
        <v>314.84688172043002</v>
      </c>
      <c r="BX220" s="5">
        <v>1453.8649246223799</v>
      </c>
      <c r="BY220" s="5">
        <v>709.84257297475597</v>
      </c>
      <c r="BZ220" s="1">
        <v>0.48824520143033701</v>
      </c>
      <c r="CA220" s="5">
        <v>399.48007887620798</v>
      </c>
      <c r="CB220" s="1">
        <v>0.27477110982642799</v>
      </c>
      <c r="CC220" s="5">
        <v>286.25483870967702</v>
      </c>
      <c r="CD220" s="5">
        <v>1243.40057853348</v>
      </c>
      <c r="CE220" s="5">
        <v>583.25408802496099</v>
      </c>
      <c r="CF220" s="1">
        <v>0.46907979463293897</v>
      </c>
      <c r="CG220" s="5">
        <v>302.88469079809403</v>
      </c>
      <c r="CH220" s="1">
        <v>0.24359381524120699</v>
      </c>
      <c r="CI220" s="5">
        <v>247.51182795698901</v>
      </c>
      <c r="CJ220" s="5">
        <v>1076.9074771605101</v>
      </c>
      <c r="CK220" s="5">
        <v>580.700028881207</v>
      </c>
      <c r="CL220" s="1">
        <v>0.53922926639189594</v>
      </c>
      <c r="CM220" s="5">
        <v>376.957444669393</v>
      </c>
      <c r="CN220" s="1">
        <v>0.35003698336585198</v>
      </c>
      <c r="CO220" s="5">
        <v>174.601382488479</v>
      </c>
      <c r="CP220" s="5">
        <v>437.858274116828</v>
      </c>
      <c r="CQ220" s="5">
        <v>366.29903727697302</v>
      </c>
      <c r="CR220" s="1">
        <v>0.83656986502266795</v>
      </c>
      <c r="CS220" s="5">
        <v>255.540495134661</v>
      </c>
      <c r="CT220" s="1">
        <v>0.58361463112714396</v>
      </c>
      <c r="CU220" s="5">
        <v>84.201075268817206</v>
      </c>
      <c r="CV220" s="5">
        <v>574.47666098446598</v>
      </c>
      <c r="CW220" s="5">
        <v>427.33362979044699</v>
      </c>
      <c r="CX220" s="1">
        <v>0.74386595455094096</v>
      </c>
      <c r="CY220" s="5">
        <v>355.19565794683899</v>
      </c>
      <c r="CZ220" s="1">
        <v>0.61829432258944905</v>
      </c>
      <c r="DA220" s="5">
        <v>82.753763440860197</v>
      </c>
      <c r="DB220" s="5">
        <v>380.158754529053</v>
      </c>
      <c r="DC220" s="5">
        <v>159.07346875638899</v>
      </c>
      <c r="DD220" s="1">
        <v>0.41843957783755797</v>
      </c>
      <c r="DE220" s="5">
        <v>102.166600574095</v>
      </c>
      <c r="DF220" s="1">
        <v>0.26874719931324598</v>
      </c>
      <c r="DG220" s="5">
        <v>67.782795698924701</v>
      </c>
      <c r="DH220" s="5">
        <v>253.71560275079301</v>
      </c>
      <c r="DI220" s="5">
        <v>120.603016705439</v>
      </c>
      <c r="DJ220" s="1">
        <v>0.47534726046745801</v>
      </c>
      <c r="DK220" s="5">
        <v>83.835402751316394</v>
      </c>
      <c r="DL220" s="1">
        <v>0.33043061539128898</v>
      </c>
      <c r="DM220" s="5">
        <v>44.981566820276498</v>
      </c>
      <c r="DN220" s="5">
        <v>165.295088623369</v>
      </c>
      <c r="DO220" s="5">
        <v>33.568957899291</v>
      </c>
      <c r="DP220" s="1">
        <v>0.20308502919756599</v>
      </c>
      <c r="DQ220" s="5">
        <v>-15.727935604929</v>
      </c>
      <c r="DR220" s="1">
        <v>-9.5150652907575003E-2</v>
      </c>
      <c r="DS220" s="5">
        <v>49.563440860215103</v>
      </c>
      <c r="DT220" s="5">
        <v>169.56054381494201</v>
      </c>
      <c r="DU220" s="5">
        <v>91.795286406156094</v>
      </c>
      <c r="DV220" s="1">
        <v>0.54137173861827803</v>
      </c>
      <c r="DW220" s="5">
        <v>63.803958810969199</v>
      </c>
      <c r="DX220" s="1">
        <v>0.37629012844287901</v>
      </c>
      <c r="DY220" s="5">
        <v>31.843010752688201</v>
      </c>
      <c r="DZ220" s="5">
        <v>103.63976645205101</v>
      </c>
      <c r="EA220" s="5">
        <v>5.7412637234426898</v>
      </c>
      <c r="EB220" s="1">
        <v>5.53963398412219E-2</v>
      </c>
      <c r="EC220" s="5">
        <v>-20.316566698342299</v>
      </c>
      <c r="ED220" s="1">
        <v>-0.19603061058364801</v>
      </c>
      <c r="EE220" s="5">
        <v>27.903225806451601</v>
      </c>
      <c r="EF220" s="5">
        <v>89.971328038851297</v>
      </c>
      <c r="EG220" s="5">
        <v>54.111513066392597</v>
      </c>
      <c r="EH220" s="1">
        <v>0.60143063624698501</v>
      </c>
      <c r="EI220" s="5">
        <v>45.3976982262148</v>
      </c>
      <c r="EJ220" s="1">
        <v>0.50457961681538399</v>
      </c>
      <c r="EK220" s="5">
        <v>5.0967741935483897</v>
      </c>
      <c r="EL220" s="5">
        <v>69.910987897327701</v>
      </c>
      <c r="EM220" s="5">
        <v>36.8790677546965</v>
      </c>
      <c r="EN220" s="1">
        <v>0.52751461342325301</v>
      </c>
      <c r="EO220" s="5">
        <v>36.076332825149599</v>
      </c>
      <c r="EP220" s="1">
        <v>0.51603237073593899</v>
      </c>
      <c r="EQ220" s="5">
        <v>3</v>
      </c>
      <c r="ER220" s="5">
        <v>0.29494584837545501</v>
      </c>
      <c r="ES220" s="5">
        <v>19.9006003738962</v>
      </c>
      <c r="ET220" s="1">
        <v>67.472047779304503</v>
      </c>
      <c r="EU220" s="5">
        <v>20.8681460819741</v>
      </c>
      <c r="EV220" s="1">
        <v>70.752465908283199</v>
      </c>
      <c r="EW220" s="5">
        <v>0</v>
      </c>
      <c r="EX220" s="5">
        <v>0</v>
      </c>
      <c r="EY220" s="5">
        <v>0</v>
      </c>
      <c r="EZ220" s="1"/>
      <c r="FA220" s="5">
        <v>-39.621517793844099</v>
      </c>
      <c r="FB220" s="1"/>
      <c r="FC220" s="5">
        <v>0</v>
      </c>
      <c r="FD220" s="4">
        <v>2929.70121919343</v>
      </c>
      <c r="FE220" s="4">
        <v>1229.36465358337</v>
      </c>
      <c r="FF220" s="1">
        <v>0.41962117008021299</v>
      </c>
      <c r="FG220" s="4">
        <v>578.98311776085404</v>
      </c>
      <c r="FH220" s="1">
        <v>0.197625312085665</v>
      </c>
      <c r="FI220" s="4">
        <v>601.101720430108</v>
      </c>
      <c r="FJ220" s="4">
        <v>2320.3080556939799</v>
      </c>
      <c r="FK220" s="4">
        <v>1163.9541169061699</v>
      </c>
      <c r="FL220" s="1">
        <v>0.50163775195705196</v>
      </c>
      <c r="FM220" s="4">
        <v>679.84213546748697</v>
      </c>
      <c r="FN220" s="1">
        <v>0.29299649837407199</v>
      </c>
      <c r="FO220" s="4">
        <v>422.11321044546901</v>
      </c>
      <c r="FP220" s="4">
        <v>1012.3349351012899</v>
      </c>
      <c r="FQ220" s="4">
        <v>793.63266706742002</v>
      </c>
      <c r="FR220" s="1">
        <v>0.78396254001449595</v>
      </c>
      <c r="FS220" s="4">
        <v>610.73615308149897</v>
      </c>
      <c r="FT220" s="1">
        <v>0.60329455391203002</v>
      </c>
      <c r="FU220" s="4">
        <v>166.95483870967701</v>
      </c>
      <c r="FV220" s="4">
        <v>633.87435727984598</v>
      </c>
      <c r="FW220" s="4">
        <v>279.67648546182801</v>
      </c>
      <c r="FX220" s="1">
        <v>0.44121754137840102</v>
      </c>
      <c r="FY220" s="4">
        <v>186.00200332541101</v>
      </c>
      <c r="FZ220" s="1">
        <v>0.29343670585382903</v>
      </c>
      <c r="GA220" s="4">
        <v>112.764362519201</v>
      </c>
      <c r="GB220" s="4">
        <v>334.85563243831098</v>
      </c>
      <c r="GC220" s="4">
        <v>125.364244305447</v>
      </c>
      <c r="GD220" s="1">
        <v>0.37438296436164098</v>
      </c>
      <c r="GE220" s="4">
        <v>48.076023206040198</v>
      </c>
      <c r="GF220" s="1">
        <v>0.143572389259115</v>
      </c>
      <c r="GG220" s="4">
        <v>81.406451612903197</v>
      </c>
      <c r="GH220" s="4">
        <v>193.61109449090301</v>
      </c>
      <c r="GI220" s="4">
        <v>59.852776789835303</v>
      </c>
      <c r="GJ220" s="1">
        <v>0.30913918929706602</v>
      </c>
      <c r="GK220" s="4">
        <v>25.0811315278726</v>
      </c>
      <c r="GL220" s="1">
        <v>0.12954387553989599</v>
      </c>
      <c r="GM220" s="4">
        <v>33</v>
      </c>
      <c r="GN220" s="4">
        <v>70.205933745703206</v>
      </c>
      <c r="GO220" s="4">
        <v>56.779668128592803</v>
      </c>
      <c r="GP220" s="1">
        <v>0.80875881993475895</v>
      </c>
      <c r="GQ220" s="4">
        <v>56.944478907123703</v>
      </c>
      <c r="GR220" s="1">
        <v>0.81110635339436499</v>
      </c>
      <c r="GS220" s="4">
        <v>3</v>
      </c>
      <c r="GT220" s="4">
        <v>0</v>
      </c>
      <c r="GU220" s="4">
        <v>0</v>
      </c>
      <c r="GV220" s="1"/>
      <c r="GW220" s="4">
        <v>-39.621517793844099</v>
      </c>
      <c r="GX220" s="1"/>
      <c r="GY220" s="4">
        <v>0</v>
      </c>
    </row>
    <row r="221" spans="1:207" s="8" customFormat="1" x14ac:dyDescent="0.25">
      <c r="A221" s="4" t="s">
        <v>220</v>
      </c>
      <c r="B221" s="4" t="s">
        <v>633</v>
      </c>
      <c r="C221" s="4" t="s">
        <v>634</v>
      </c>
      <c r="D221" s="30" t="s">
        <v>223</v>
      </c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>
        <v>31.554244742376401</v>
      </c>
      <c r="V221" s="5">
        <v>413.02212438285801</v>
      </c>
      <c r="W221" s="5">
        <v>-85.962027134097099</v>
      </c>
      <c r="X221" s="5">
        <v>94.127993223348398</v>
      </c>
      <c r="Y221" s="5">
        <v>129.28018423002899</v>
      </c>
      <c r="Z221" s="5">
        <v>64.114308738319195</v>
      </c>
      <c r="AA221" s="5">
        <v>0</v>
      </c>
      <c r="AB221" s="5">
        <v>38.766130387801702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31.554244742376401</v>
      </c>
      <c r="AK221" s="5">
        <v>327.060097248761</v>
      </c>
      <c r="AL221" s="5">
        <v>223.40817745337699</v>
      </c>
      <c r="AM221" s="5">
        <v>64.114308738319195</v>
      </c>
      <c r="AN221" s="5">
        <v>38.766130387801702</v>
      </c>
      <c r="AO221" s="5"/>
      <c r="AP221" s="5"/>
      <c r="AQ221" s="5"/>
      <c r="AR221" s="5">
        <v>31.554244742376401</v>
      </c>
      <c r="AS221" s="5">
        <v>550.46827470213805</v>
      </c>
      <c r="AT221" s="5">
        <v>102.880439126121</v>
      </c>
      <c r="AU221" s="5">
        <f t="shared" si="32"/>
        <v>0</v>
      </c>
      <c r="AV221" s="5">
        <f t="shared" si="32"/>
        <v>31.554244742376401</v>
      </c>
      <c r="AW221" s="5">
        <f t="shared" si="33"/>
        <v>518.91402995976159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31.554244742376401</v>
      </c>
      <c r="BG221" s="5">
        <v>381.46787964048099</v>
      </c>
      <c r="BH221" s="5">
        <v>-498.98415151695502</v>
      </c>
      <c r="BI221" s="5">
        <v>180.09002035744501</v>
      </c>
      <c r="BJ221" s="5">
        <v>35.152191006680098</v>
      </c>
      <c r="BK221" s="5">
        <v>-65.165875491709301</v>
      </c>
      <c r="BL221" s="6">
        <v>-64.114308738319195</v>
      </c>
      <c r="BM221" s="5" t="s">
        <v>344</v>
      </c>
      <c r="BN221" s="4" t="s">
        <v>344</v>
      </c>
      <c r="BO221" s="7">
        <v>471</v>
      </c>
      <c r="BP221" s="7">
        <v>203</v>
      </c>
      <c r="BQ221" s="4" t="s">
        <v>249</v>
      </c>
      <c r="BR221" s="5"/>
      <c r="BS221" s="5"/>
      <c r="BT221" s="1"/>
      <c r="BU221" s="5"/>
      <c r="BV221" s="1"/>
      <c r="BW221" s="5"/>
      <c r="BX221" s="5"/>
      <c r="BY221" s="5"/>
      <c r="BZ221" s="1"/>
      <c r="CA221" s="5"/>
      <c r="CB221" s="1"/>
      <c r="CC221" s="5"/>
      <c r="CD221" s="5"/>
      <c r="CE221" s="5"/>
      <c r="CF221" s="1"/>
      <c r="CG221" s="5"/>
      <c r="CH221" s="1"/>
      <c r="CI221" s="5"/>
      <c r="CJ221" s="5"/>
      <c r="CK221" s="5"/>
      <c r="CL221" s="1"/>
      <c r="CM221" s="5"/>
      <c r="CN221" s="1"/>
      <c r="CO221" s="5"/>
      <c r="CP221" s="5"/>
      <c r="CQ221" s="5"/>
      <c r="CR221" s="1"/>
      <c r="CS221" s="5"/>
      <c r="CT221" s="1"/>
      <c r="CU221" s="5"/>
      <c r="CV221" s="5"/>
      <c r="CW221" s="5"/>
      <c r="CX221" s="1"/>
      <c r="CY221" s="5"/>
      <c r="CZ221" s="1"/>
      <c r="DA221" s="5"/>
      <c r="DB221" s="5"/>
      <c r="DC221" s="5"/>
      <c r="DD221" s="1"/>
      <c r="DE221" s="5"/>
      <c r="DF221" s="1"/>
      <c r="DG221" s="5"/>
      <c r="DH221" s="5">
        <v>31.554244742376401</v>
      </c>
      <c r="DI221" s="5">
        <v>11.3220612513144</v>
      </c>
      <c r="DJ221" s="1">
        <v>0.35881262073464198</v>
      </c>
      <c r="DK221" s="5">
        <v>7.4801615404837003</v>
      </c>
      <c r="DL221" s="1">
        <v>0.23705722008418301</v>
      </c>
      <c r="DM221" s="5">
        <v>2.9677419354838701</v>
      </c>
      <c r="DN221" s="5">
        <v>413.02212438285801</v>
      </c>
      <c r="DO221" s="5">
        <v>223.08076867613701</v>
      </c>
      <c r="DP221" s="1">
        <v>0.54011820555488799</v>
      </c>
      <c r="DQ221" s="5">
        <v>198.794522572555</v>
      </c>
      <c r="DR221" s="1">
        <v>0.48131688555327601</v>
      </c>
      <c r="DS221" s="5">
        <v>17.7408602150538</v>
      </c>
      <c r="DT221" s="5">
        <v>-85.962027134097099</v>
      </c>
      <c r="DU221" s="5">
        <v>-125.984606615369</v>
      </c>
      <c r="DV221" s="1">
        <v>1.4655844076226701</v>
      </c>
      <c r="DW221" s="5">
        <v>-138.12172614502799</v>
      </c>
      <c r="DX221" s="1">
        <v>-1.60677604693481</v>
      </c>
      <c r="DY221" s="5">
        <v>10.858064516129</v>
      </c>
      <c r="DZ221" s="5">
        <v>94.130706952272305</v>
      </c>
      <c r="EA221" s="5">
        <v>91.364816866125594</v>
      </c>
      <c r="EB221" s="1">
        <v>0.97061649513002102</v>
      </c>
      <c r="EC221" s="5">
        <v>89.778208980915906</v>
      </c>
      <c r="ED221" s="1">
        <v>0.95376112522385204</v>
      </c>
      <c r="EE221" s="5">
        <v>1.8774193548387099</v>
      </c>
      <c r="EF221" s="5">
        <v>129.23902850830399</v>
      </c>
      <c r="EG221" s="5">
        <v>78.072007517315598</v>
      </c>
      <c r="EH221" s="1">
        <v>0.60409002155489799</v>
      </c>
      <c r="EI221" s="5">
        <v>68.597396749004204</v>
      </c>
      <c r="EJ221" s="1">
        <v>0.53077926645507501</v>
      </c>
      <c r="EK221" s="5">
        <v>8</v>
      </c>
      <c r="EL221" s="5">
        <v>64.114308738319195</v>
      </c>
      <c r="EM221" s="5">
        <v>34.8304321928508</v>
      </c>
      <c r="EN221" s="1">
        <v>0.543255208989467</v>
      </c>
      <c r="EO221" s="5">
        <v>28.693811287236802</v>
      </c>
      <c r="EP221" s="1">
        <v>0.44754145918268901</v>
      </c>
      <c r="EQ221" s="5">
        <v>3.5161290322580601</v>
      </c>
      <c r="ER221" s="5">
        <v>0</v>
      </c>
      <c r="ES221" s="5">
        <v>1.25967792013976E-3</v>
      </c>
      <c r="ET221" s="1"/>
      <c r="EU221" s="5">
        <v>-1.19816122813486E-2</v>
      </c>
      <c r="EV221" s="1"/>
      <c r="EW221" s="5">
        <v>0</v>
      </c>
      <c r="EX221" s="5">
        <v>38.766130387801702</v>
      </c>
      <c r="EY221" s="5">
        <v>24.430953896025901</v>
      </c>
      <c r="EZ221" s="1">
        <v>0.63021389165304698</v>
      </c>
      <c r="FA221" s="5">
        <v>19.8719364209194</v>
      </c>
      <c r="FB221" s="1">
        <v>0.51261078219899903</v>
      </c>
      <c r="FC221" s="5">
        <v>4.93333333333333</v>
      </c>
      <c r="FD221" s="4">
        <v>0</v>
      </c>
      <c r="FE221" s="4">
        <v>0</v>
      </c>
      <c r="FF221" s="1"/>
      <c r="FG221" s="4">
        <v>0</v>
      </c>
      <c r="FH221" s="1"/>
      <c r="FI221" s="4">
        <v>0</v>
      </c>
      <c r="FJ221" s="4">
        <v>0</v>
      </c>
      <c r="FK221" s="4">
        <v>0</v>
      </c>
      <c r="FL221" s="1"/>
      <c r="FM221" s="4">
        <v>0</v>
      </c>
      <c r="FN221" s="1"/>
      <c r="FO221" s="4">
        <v>0</v>
      </c>
      <c r="FP221" s="4">
        <v>0</v>
      </c>
      <c r="FQ221" s="4">
        <v>0</v>
      </c>
      <c r="FR221" s="1"/>
      <c r="FS221" s="4">
        <v>0</v>
      </c>
      <c r="FT221" s="1"/>
      <c r="FU221" s="4">
        <v>0</v>
      </c>
      <c r="FV221" s="4">
        <v>31.554244742376401</v>
      </c>
      <c r="FW221" s="4">
        <v>11.3220612513144</v>
      </c>
      <c r="FX221" s="1">
        <v>0.35881262073464198</v>
      </c>
      <c r="FY221" s="4">
        <v>7.4801615404837003</v>
      </c>
      <c r="FZ221" s="1">
        <v>0.23705722008418301</v>
      </c>
      <c r="GA221" s="4">
        <v>2.9677419354838701</v>
      </c>
      <c r="GB221" s="4">
        <v>327.060097248761</v>
      </c>
      <c r="GC221" s="4">
        <v>97.096162060767895</v>
      </c>
      <c r="GD221" s="1">
        <v>0.29687559833053201</v>
      </c>
      <c r="GE221" s="4">
        <v>60.672796427527302</v>
      </c>
      <c r="GF221" s="1">
        <v>0.18550962632833701</v>
      </c>
      <c r="GG221" s="4">
        <v>28.598924731182802</v>
      </c>
      <c r="GH221" s="4">
        <v>223.369735460577</v>
      </c>
      <c r="GI221" s="4">
        <v>169.43682438344101</v>
      </c>
      <c r="GJ221" s="1">
        <v>0.758548708642518</v>
      </c>
      <c r="GK221" s="4">
        <v>158.37560572992001</v>
      </c>
      <c r="GL221" s="1">
        <v>0.70902893538087397</v>
      </c>
      <c r="GM221" s="4">
        <v>9.8774193548387093</v>
      </c>
      <c r="GN221" s="4">
        <v>64.114308738319195</v>
      </c>
      <c r="GO221" s="4">
        <v>34.831691870770896</v>
      </c>
      <c r="GP221" s="1">
        <v>0.54327485636530104</v>
      </c>
      <c r="GQ221" s="4">
        <v>28.681829674955502</v>
      </c>
      <c r="GR221" s="1">
        <v>0.44735458027036701</v>
      </c>
      <c r="GS221" s="4">
        <v>3.5161290322580601</v>
      </c>
      <c r="GT221" s="4">
        <v>38.766130387801702</v>
      </c>
      <c r="GU221" s="4">
        <v>24.430953896025901</v>
      </c>
      <c r="GV221" s="1">
        <v>0.63021389165304698</v>
      </c>
      <c r="GW221" s="4">
        <v>19.8719364209194</v>
      </c>
      <c r="GX221" s="1">
        <v>0.51261078219899903</v>
      </c>
      <c r="GY221" s="4">
        <v>4.93333333333333</v>
      </c>
    </row>
    <row r="222" spans="1:207" s="8" customFormat="1" x14ac:dyDescent="0.25">
      <c r="A222" s="4" t="s">
        <v>220</v>
      </c>
      <c r="B222" s="4" t="s">
        <v>635</v>
      </c>
      <c r="C222" s="4" t="s">
        <v>636</v>
      </c>
      <c r="D222" s="30" t="s">
        <v>223</v>
      </c>
      <c r="E222" s="4"/>
      <c r="F222" s="5"/>
      <c r="G222" s="5"/>
      <c r="H222" s="5"/>
      <c r="I222" s="5"/>
      <c r="J222" s="5">
        <v>0</v>
      </c>
      <c r="K222" s="5">
        <v>5.3661633288699004</v>
      </c>
      <c r="L222" s="5">
        <v>57.974377154931297</v>
      </c>
      <c r="M222" s="5">
        <v>34.490717286851797</v>
      </c>
      <c r="N222" s="5">
        <v>119.573679354072</v>
      </c>
      <c r="O222" s="5">
        <v>32.005017014715499</v>
      </c>
      <c r="P222" s="5">
        <v>138.24643396418099</v>
      </c>
      <c r="Q222" s="5">
        <v>162.162259725138</v>
      </c>
      <c r="R222" s="5">
        <v>176.643469645831</v>
      </c>
      <c r="S222" s="5">
        <v>171.58749814837199</v>
      </c>
      <c r="T222" s="5">
        <v>97.285151949927695</v>
      </c>
      <c r="U222" s="5">
        <v>95.155564405022901</v>
      </c>
      <c r="V222" s="5">
        <v>132.343897755776</v>
      </c>
      <c r="W222" s="5">
        <v>182.27336493754601</v>
      </c>
      <c r="X222" s="5">
        <v>96.420300207018897</v>
      </c>
      <c r="Y222" s="5">
        <v>127.645336863962</v>
      </c>
      <c r="Z222" s="5">
        <v>113.51756136594101</v>
      </c>
      <c r="AA222" s="5">
        <v>72.507895578672603</v>
      </c>
      <c r="AB222" s="5">
        <v>40.090889948108497</v>
      </c>
      <c r="AC222" s="5">
        <v>0</v>
      </c>
      <c r="AD222" s="5">
        <v>0</v>
      </c>
      <c r="AE222" s="5">
        <v>5.3661633288699004</v>
      </c>
      <c r="AF222" s="5">
        <v>92.465094441783194</v>
      </c>
      <c r="AG222" s="5">
        <v>151.578696368788</v>
      </c>
      <c r="AH222" s="5">
        <v>300.40869368931902</v>
      </c>
      <c r="AI222" s="5">
        <v>348.23096779420399</v>
      </c>
      <c r="AJ222" s="5">
        <v>192.44071635495101</v>
      </c>
      <c r="AK222" s="5">
        <v>314.617262693322</v>
      </c>
      <c r="AL222" s="5">
        <v>224.06563707098101</v>
      </c>
      <c r="AM222" s="5">
        <v>186.02545694461301</v>
      </c>
      <c r="AN222" s="5">
        <v>40.090889948108497</v>
      </c>
      <c r="AO222" s="5"/>
      <c r="AP222" s="5">
        <v>97.831257770653096</v>
      </c>
      <c r="AQ222" s="5">
        <v>451.987390058107</v>
      </c>
      <c r="AR222" s="5">
        <v>540.67168414915398</v>
      </c>
      <c r="AS222" s="5">
        <v>538.68289976430196</v>
      </c>
      <c r="AT222" s="5">
        <v>226.11634689272199</v>
      </c>
      <c r="AU222" s="5">
        <f t="shared" si="32"/>
        <v>354.15613228745389</v>
      </c>
      <c r="AV222" s="5">
        <f t="shared" si="32"/>
        <v>88.684294091046979</v>
      </c>
      <c r="AW222" s="5">
        <f t="shared" si="33"/>
        <v>-1.9887843848520106</v>
      </c>
      <c r="AX222" s="5">
        <v>-23.483659868079499</v>
      </c>
      <c r="AY222" s="5">
        <v>85.082962067220606</v>
      </c>
      <c r="AZ222" s="5">
        <v>-87.568662339357004</v>
      </c>
      <c r="BA222" s="5">
        <v>106.241416949466</v>
      </c>
      <c r="BB222" s="5">
        <v>23.915825760956398</v>
      </c>
      <c r="BC222" s="5">
        <v>14.4812099206939</v>
      </c>
      <c r="BD222" s="5">
        <v>-5.0559714974590397</v>
      </c>
      <c r="BE222" s="5">
        <v>-74.302346198444695</v>
      </c>
      <c r="BF222" s="5">
        <v>-2.12958754490485</v>
      </c>
      <c r="BG222" s="5">
        <v>37.188333350752998</v>
      </c>
      <c r="BH222" s="5">
        <v>49.9294671817702</v>
      </c>
      <c r="BI222" s="5">
        <v>-85.853064730527095</v>
      </c>
      <c r="BJ222" s="5">
        <v>31.225036656942699</v>
      </c>
      <c r="BK222" s="5">
        <v>-14.127775498020799</v>
      </c>
      <c r="BL222" s="6">
        <v>-41.009665787268297</v>
      </c>
      <c r="BM222" s="5" t="s">
        <v>314</v>
      </c>
      <c r="BN222" s="4" t="s">
        <v>314</v>
      </c>
      <c r="BO222" s="7">
        <v>262</v>
      </c>
      <c r="BP222" s="7">
        <v>204</v>
      </c>
      <c r="BQ222" s="4" t="s">
        <v>249</v>
      </c>
      <c r="BR222" s="5">
        <v>121.930301016659</v>
      </c>
      <c r="BS222" s="5">
        <v>83.286345365971499</v>
      </c>
      <c r="BT222" s="1">
        <v>0.683065199310813</v>
      </c>
      <c r="BU222" s="5">
        <v>49.095420478724002</v>
      </c>
      <c r="BV222" s="1">
        <v>0.40265151540974398</v>
      </c>
      <c r="BW222" s="5">
        <v>32.075268817204297</v>
      </c>
      <c r="BX222" s="5">
        <v>34.326783615485603</v>
      </c>
      <c r="BY222" s="5">
        <v>-7.7626238569663597</v>
      </c>
      <c r="BZ222" s="1">
        <v>-0.22613898068400601</v>
      </c>
      <c r="CA222" s="5">
        <v>-43.060298968255097</v>
      </c>
      <c r="CB222" s="1">
        <v>-1.2544227694210699</v>
      </c>
      <c r="CC222" s="5">
        <v>32.336021505376301</v>
      </c>
      <c r="CD222" s="5">
        <v>152.73076496265699</v>
      </c>
      <c r="CE222" s="5">
        <v>89.967223232913497</v>
      </c>
      <c r="CF222" s="1">
        <v>0.58905763521128796</v>
      </c>
      <c r="CG222" s="5">
        <v>57.864030723022601</v>
      </c>
      <c r="CH222" s="1">
        <v>0.37886296671905301</v>
      </c>
      <c r="CI222" s="5">
        <v>32.193548387096797</v>
      </c>
      <c r="CJ222" s="5">
        <v>177.813286480508</v>
      </c>
      <c r="CK222" s="5">
        <v>110.821117527659</v>
      </c>
      <c r="CL222" s="1">
        <v>0.62324430148703902</v>
      </c>
      <c r="CM222" s="5">
        <v>75.9926631678848</v>
      </c>
      <c r="CN222" s="1">
        <v>0.42737336827872602</v>
      </c>
      <c r="CO222" s="5">
        <v>34.612903225806399</v>
      </c>
      <c r="CP222" s="5">
        <v>195.84688192620499</v>
      </c>
      <c r="CQ222" s="5">
        <v>125.566207632412</v>
      </c>
      <c r="CR222" s="1">
        <v>0.64114478820104603</v>
      </c>
      <c r="CS222" s="5">
        <v>89.605229025054399</v>
      </c>
      <c r="CT222" s="1">
        <v>0.45752696261366899</v>
      </c>
      <c r="CU222" s="5">
        <v>38.213010752688199</v>
      </c>
      <c r="CV222" s="5">
        <v>185.54147402640999</v>
      </c>
      <c r="CW222" s="5">
        <v>114.59955477745901</v>
      </c>
      <c r="CX222" s="1">
        <v>0.61764926348028504</v>
      </c>
      <c r="CY222" s="5">
        <v>75.181016644926203</v>
      </c>
      <c r="CZ222" s="1">
        <v>0.40519790542477202</v>
      </c>
      <c r="DA222" s="5">
        <v>38.899462365591397</v>
      </c>
      <c r="DB222" s="5">
        <v>102.44052626409</v>
      </c>
      <c r="DC222" s="5">
        <v>34.391405353033498</v>
      </c>
      <c r="DD222" s="1">
        <v>0.335720701632996</v>
      </c>
      <c r="DE222" s="5">
        <v>-1.16414258825419</v>
      </c>
      <c r="DF222" s="1">
        <v>-1.13640824653033E-2</v>
      </c>
      <c r="DG222" s="5">
        <v>36.720430107526902</v>
      </c>
      <c r="DH222" s="5">
        <v>97.588819732161298</v>
      </c>
      <c r="DI222" s="5">
        <v>45.331053522789901</v>
      </c>
      <c r="DJ222" s="1">
        <v>0.46451072620002898</v>
      </c>
      <c r="DK222" s="5">
        <v>20.2490308360676</v>
      </c>
      <c r="DL222" s="1">
        <v>0.20749334700063299</v>
      </c>
      <c r="DM222" s="5">
        <v>26.4838709677419</v>
      </c>
      <c r="DN222" s="5">
        <v>128.650924672115</v>
      </c>
      <c r="DO222" s="5">
        <v>89.496159997297397</v>
      </c>
      <c r="DP222" s="1">
        <v>0.69565112124449302</v>
      </c>
      <c r="DQ222" s="5">
        <v>59.5758984562178</v>
      </c>
      <c r="DR222" s="1">
        <v>0.46308177425118002</v>
      </c>
      <c r="DS222" s="5">
        <v>29.623494623655901</v>
      </c>
      <c r="DT222" s="5">
        <v>166.03164057919599</v>
      </c>
      <c r="DU222" s="5">
        <v>134.92503747574199</v>
      </c>
      <c r="DV222" s="1">
        <v>0.81264653535350695</v>
      </c>
      <c r="DW222" s="5">
        <v>104.542545762176</v>
      </c>
      <c r="DX222" s="1">
        <v>0.62965435622681698</v>
      </c>
      <c r="DY222" s="5">
        <v>32.478763440860199</v>
      </c>
      <c r="DZ222" s="5">
        <v>91.655066751942897</v>
      </c>
      <c r="EA222" s="5">
        <v>62.705404823910101</v>
      </c>
      <c r="EB222" s="1">
        <v>0.68414553658683397</v>
      </c>
      <c r="EC222" s="5">
        <v>37.731483406284497</v>
      </c>
      <c r="ED222" s="1">
        <v>0.41166827698027603</v>
      </c>
      <c r="EE222" s="5">
        <v>27.780860215053799</v>
      </c>
      <c r="EF222" s="5">
        <v>126.31887993024399</v>
      </c>
      <c r="EG222" s="5">
        <v>96.1241564164295</v>
      </c>
      <c r="EH222" s="1">
        <v>0.76096428712407205</v>
      </c>
      <c r="EI222" s="5">
        <v>63.599902459752002</v>
      </c>
      <c r="EJ222" s="1">
        <v>0.50348690943802799</v>
      </c>
      <c r="EK222" s="5">
        <v>33.312903225806402</v>
      </c>
      <c r="EL222" s="5">
        <v>113.92103170589</v>
      </c>
      <c r="EM222" s="5">
        <v>61.4403474451547</v>
      </c>
      <c r="EN222" s="1">
        <v>0.53932400826368299</v>
      </c>
      <c r="EO222" s="5">
        <v>27.890719003074601</v>
      </c>
      <c r="EP222" s="1">
        <v>0.24482502120486499</v>
      </c>
      <c r="EQ222" s="5">
        <v>31.0913978494624</v>
      </c>
      <c r="ER222" s="5">
        <v>72.339592032946598</v>
      </c>
      <c r="ES222" s="5">
        <v>23.636270406514001</v>
      </c>
      <c r="ET222" s="1">
        <v>0.32674044381877299</v>
      </c>
      <c r="EU222" s="5">
        <v>3.8294283341761401</v>
      </c>
      <c r="EV222" s="1">
        <v>5.2936825140402502E-2</v>
      </c>
      <c r="EW222" s="5">
        <v>26.675268817204302</v>
      </c>
      <c r="EX222" s="5">
        <v>39.313471654540699</v>
      </c>
      <c r="EY222" s="5">
        <v>0.52799934423667905</v>
      </c>
      <c r="EZ222" s="1">
        <v>1.34304939761202E-2</v>
      </c>
      <c r="FA222" s="5">
        <v>-17.234401385261499</v>
      </c>
      <c r="FB222" s="1">
        <v>-0.43838411261934401</v>
      </c>
      <c r="FC222" s="5">
        <v>19</v>
      </c>
      <c r="FD222" s="4">
        <v>156.25708463214499</v>
      </c>
      <c r="FE222" s="4">
        <v>75.523721509005199</v>
      </c>
      <c r="FF222" s="1">
        <v>0.483329902684417</v>
      </c>
      <c r="FG222" s="4">
        <v>6.0351215104688301</v>
      </c>
      <c r="FH222" s="1">
        <v>3.8623026435418997E-2</v>
      </c>
      <c r="FI222" s="4">
        <v>64.411290322580598</v>
      </c>
      <c r="FJ222" s="4">
        <v>330.54405144316502</v>
      </c>
      <c r="FK222" s="4">
        <v>200.78834076057299</v>
      </c>
      <c r="FL222" s="1">
        <v>0.60744805384917699</v>
      </c>
      <c r="FM222" s="4">
        <v>133.856693890907</v>
      </c>
      <c r="FN222" s="1">
        <v>0.40495871369182201</v>
      </c>
      <c r="FO222" s="4">
        <v>66.806451612903203</v>
      </c>
      <c r="FP222" s="4">
        <v>381.38835595261497</v>
      </c>
      <c r="FQ222" s="4">
        <v>240.16576240987101</v>
      </c>
      <c r="FR222" s="1">
        <v>0.62971445945169202</v>
      </c>
      <c r="FS222" s="4">
        <v>164.78624566998101</v>
      </c>
      <c r="FT222" s="1">
        <v>0.432069419787043</v>
      </c>
      <c r="FU222" s="4">
        <v>77.112473118279595</v>
      </c>
      <c r="FV222" s="4">
        <v>200.02934599625101</v>
      </c>
      <c r="FW222" s="4">
        <v>79.722458875823506</v>
      </c>
      <c r="FX222" s="1">
        <v>0.39855381458537498</v>
      </c>
      <c r="FY222" s="4">
        <v>19.084888247813399</v>
      </c>
      <c r="FZ222" s="1">
        <v>9.5410441666749696E-2</v>
      </c>
      <c r="GA222" s="4">
        <v>63.204301075268802</v>
      </c>
      <c r="GB222" s="4">
        <v>294.68256525131102</v>
      </c>
      <c r="GC222" s="4">
        <v>224.42119747304</v>
      </c>
      <c r="GD222" s="1">
        <v>0.76156930859363603</v>
      </c>
      <c r="GE222" s="4">
        <v>164.11844421839399</v>
      </c>
      <c r="GF222" s="1">
        <v>0.55693299696380205</v>
      </c>
      <c r="GG222" s="4">
        <v>62.1022580645161</v>
      </c>
      <c r="GH222" s="4">
        <v>217.97394668218701</v>
      </c>
      <c r="GI222" s="4">
        <v>158.82956124034001</v>
      </c>
      <c r="GJ222" s="1">
        <v>0.72866305197436299</v>
      </c>
      <c r="GK222" s="4">
        <v>101.331385866037</v>
      </c>
      <c r="GL222" s="1">
        <v>0.464878428860037</v>
      </c>
      <c r="GM222" s="4">
        <v>61.093763440860201</v>
      </c>
      <c r="GN222" s="4">
        <v>186.26062373883599</v>
      </c>
      <c r="GO222" s="4">
        <v>85.076617851668601</v>
      </c>
      <c r="GP222" s="1">
        <v>0.45676115619025298</v>
      </c>
      <c r="GQ222" s="4">
        <v>31.720147337250701</v>
      </c>
      <c r="GR222" s="1">
        <v>0.17029980196848701</v>
      </c>
      <c r="GS222" s="4">
        <v>57.766666666666701</v>
      </c>
      <c r="GT222" s="4">
        <v>39.313471654540699</v>
      </c>
      <c r="GU222" s="4">
        <v>0.52799934423667905</v>
      </c>
      <c r="GV222" s="1">
        <v>1.34304939761202E-2</v>
      </c>
      <c r="GW222" s="4">
        <v>-17.234401385261499</v>
      </c>
      <c r="GX222" s="1">
        <v>-0.43838411261934401</v>
      </c>
      <c r="GY222" s="4">
        <v>19</v>
      </c>
    </row>
    <row r="223" spans="1:207" s="8" customFormat="1" x14ac:dyDescent="0.25">
      <c r="A223" s="4" t="s">
        <v>220</v>
      </c>
      <c r="B223" s="4" t="s">
        <v>637</v>
      </c>
      <c r="C223" s="4" t="s">
        <v>638</v>
      </c>
      <c r="D223" s="30" t="s">
        <v>223</v>
      </c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>
        <v>1.11622866431871E-3</v>
      </c>
      <c r="T223" s="5">
        <v>281.81407310177798</v>
      </c>
      <c r="U223" s="5">
        <v>108.50713031589299</v>
      </c>
      <c r="V223" s="5">
        <v>231.07372989259801</v>
      </c>
      <c r="W223" s="5">
        <v>70.573796562034701</v>
      </c>
      <c r="X223" s="5">
        <v>176.902258325513</v>
      </c>
      <c r="Y223" s="5">
        <v>47.156928717443002</v>
      </c>
      <c r="Z223" s="5">
        <v>0</v>
      </c>
      <c r="AA223" s="5"/>
      <c r="AB223" s="5"/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1.11622866431871E-3</v>
      </c>
      <c r="AJ223" s="5">
        <v>390.32120341767097</v>
      </c>
      <c r="AK223" s="5">
        <v>301.64752645463301</v>
      </c>
      <c r="AL223" s="5">
        <v>224.05918704295601</v>
      </c>
      <c r="AM223" s="5">
        <v>0</v>
      </c>
      <c r="AN223" s="5">
        <v>0</v>
      </c>
      <c r="AO223" s="5"/>
      <c r="AP223" s="5"/>
      <c r="AQ223" s="5"/>
      <c r="AR223" s="5">
        <v>390.32231964633502</v>
      </c>
      <c r="AS223" s="5">
        <v>525.70671349758902</v>
      </c>
      <c r="AT223" s="5">
        <v>0</v>
      </c>
      <c r="AU223" s="5">
        <f t="shared" si="32"/>
        <v>0</v>
      </c>
      <c r="AV223" s="5">
        <f t="shared" si="32"/>
        <v>390.32231964633502</v>
      </c>
      <c r="AW223" s="5">
        <f t="shared" si="33"/>
        <v>135.384393851254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1.11622866431871E-3</v>
      </c>
      <c r="BE223" s="5">
        <v>281.81295687311302</v>
      </c>
      <c r="BF223" s="5">
        <v>-173.30694278588501</v>
      </c>
      <c r="BG223" s="5">
        <v>122.566599576705</v>
      </c>
      <c r="BH223" s="5">
        <v>-160.49993333056401</v>
      </c>
      <c r="BI223" s="5">
        <v>106.328461763478</v>
      </c>
      <c r="BJ223" s="5">
        <v>-129.74532960806999</v>
      </c>
      <c r="BK223" s="5">
        <v>-47.156928717443002</v>
      </c>
      <c r="BL223" s="6">
        <v>0</v>
      </c>
      <c r="BM223" s="5" t="s">
        <v>344</v>
      </c>
      <c r="BN223" s="4" t="s">
        <v>344</v>
      </c>
      <c r="BO223" s="7">
        <v>456</v>
      </c>
      <c r="BP223" s="7">
        <v>205</v>
      </c>
      <c r="BQ223" s="4" t="s">
        <v>249</v>
      </c>
      <c r="BR223" s="5"/>
      <c r="BS223" s="5"/>
      <c r="BT223" s="1"/>
      <c r="BU223" s="5"/>
      <c r="BV223" s="1"/>
      <c r="BW223" s="5"/>
      <c r="BX223" s="5"/>
      <c r="BY223" s="5"/>
      <c r="BZ223" s="1"/>
      <c r="CA223" s="5"/>
      <c r="CB223" s="1"/>
      <c r="CC223" s="5"/>
      <c r="CD223" s="5"/>
      <c r="CE223" s="5"/>
      <c r="CF223" s="1"/>
      <c r="CG223" s="5"/>
      <c r="CH223" s="1"/>
      <c r="CI223" s="5"/>
      <c r="CJ223" s="5"/>
      <c r="CK223" s="5"/>
      <c r="CL223" s="1"/>
      <c r="CM223" s="5"/>
      <c r="CN223" s="1"/>
      <c r="CO223" s="5"/>
      <c r="CP223" s="5"/>
      <c r="CQ223" s="5"/>
      <c r="CR223" s="1"/>
      <c r="CS223" s="5"/>
      <c r="CT223" s="1"/>
      <c r="CU223" s="5"/>
      <c r="CV223" s="5">
        <v>1.11622866431871E-3</v>
      </c>
      <c r="CW223" s="5">
        <v>-1.7957842048225401</v>
      </c>
      <c r="CX223" s="1">
        <v>-1608.79599514549</v>
      </c>
      <c r="CY223" s="5">
        <v>-2.36844296938499</v>
      </c>
      <c r="CZ223" s="1">
        <v>-2121.82597087361</v>
      </c>
      <c r="DA223" s="5">
        <v>0.56666666666666698</v>
      </c>
      <c r="DB223" s="5">
        <v>281.81407310177798</v>
      </c>
      <c r="DC223" s="5">
        <v>189.883691897961</v>
      </c>
      <c r="DD223" s="1">
        <v>0.67379066562578704</v>
      </c>
      <c r="DE223" s="5">
        <v>168.73555551699201</v>
      </c>
      <c r="DF223" s="1">
        <v>0.59874779729702299</v>
      </c>
      <c r="DG223" s="5">
        <v>25.9698924731183</v>
      </c>
      <c r="DH223" s="5">
        <v>108.50713031589299</v>
      </c>
      <c r="DI223" s="5">
        <v>21.739406931580199</v>
      </c>
      <c r="DJ223" s="1">
        <v>0.20035003108358901</v>
      </c>
      <c r="DK223" s="5">
        <v>-2.9287924103837901</v>
      </c>
      <c r="DL223" s="1">
        <v>-2.6991704617542699E-2</v>
      </c>
      <c r="DM223" s="5">
        <v>22.2338709677419</v>
      </c>
      <c r="DN223" s="5">
        <v>231.15315200158699</v>
      </c>
      <c r="DO223" s="5">
        <v>141.519412304524</v>
      </c>
      <c r="DP223" s="1">
        <v>0.612232241174686</v>
      </c>
      <c r="DQ223" s="5">
        <v>116.515373456481</v>
      </c>
      <c r="DR223" s="1">
        <v>0.50406136558190096</v>
      </c>
      <c r="DS223" s="5">
        <v>25.066666666666698</v>
      </c>
      <c r="DT223" s="5">
        <v>70.592587232570395</v>
      </c>
      <c r="DU223" s="5">
        <v>-20.807776015199401</v>
      </c>
      <c r="DV223" s="1">
        <v>-0.29475865428543102</v>
      </c>
      <c r="DW223" s="5">
        <v>-45.779673805475902</v>
      </c>
      <c r="DX223" s="1">
        <v>-0.64850539695694598</v>
      </c>
      <c r="DY223" s="5">
        <v>26.5161290322581</v>
      </c>
      <c r="DZ223" s="5">
        <v>176.90100540290399</v>
      </c>
      <c r="EA223" s="5">
        <v>84.471343199784499</v>
      </c>
      <c r="EB223" s="1">
        <v>0.47750629233223102</v>
      </c>
      <c r="EC223" s="5">
        <v>60.755686042805799</v>
      </c>
      <c r="ED223" s="1">
        <v>0.34344454913882799</v>
      </c>
      <c r="EE223" s="5">
        <v>27</v>
      </c>
      <c r="EF223" s="5">
        <v>47.156804115415703</v>
      </c>
      <c r="EG223" s="5">
        <v>-14.252542033353899</v>
      </c>
      <c r="EH223" s="1">
        <v>-0.30223723385645401</v>
      </c>
      <c r="EI223" s="5">
        <v>-33.605191876188101</v>
      </c>
      <c r="EJ223" s="1">
        <v>-0.71262657651565597</v>
      </c>
      <c r="EK223" s="5">
        <v>19.129032258064498</v>
      </c>
      <c r="EL223" s="5">
        <v>0</v>
      </c>
      <c r="EM223" s="5">
        <v>9.2037658768930104</v>
      </c>
      <c r="EN223" s="1"/>
      <c r="EO223" s="5">
        <v>9.5623452872808006</v>
      </c>
      <c r="EP223" s="1"/>
      <c r="EQ223" s="5">
        <v>0</v>
      </c>
      <c r="ER223" s="5"/>
      <c r="ES223" s="5"/>
      <c r="ET223" s="1"/>
      <c r="EU223" s="5"/>
      <c r="EV223" s="1"/>
      <c r="EW223" s="5"/>
      <c r="EX223" s="5"/>
      <c r="EY223" s="5"/>
      <c r="EZ223" s="1"/>
      <c r="FA223" s="5"/>
      <c r="FB223" s="1"/>
      <c r="FC223" s="5"/>
      <c r="FD223" s="4">
        <v>0</v>
      </c>
      <c r="FE223" s="4">
        <v>0</v>
      </c>
      <c r="FF223" s="1"/>
      <c r="FG223" s="4">
        <v>0</v>
      </c>
      <c r="FH223" s="1"/>
      <c r="FI223" s="4">
        <v>0</v>
      </c>
      <c r="FJ223" s="4">
        <v>0</v>
      </c>
      <c r="FK223" s="4">
        <v>0</v>
      </c>
      <c r="FL223" s="1"/>
      <c r="FM223" s="4">
        <v>0</v>
      </c>
      <c r="FN223" s="1"/>
      <c r="FO223" s="4">
        <v>0</v>
      </c>
      <c r="FP223" s="4">
        <v>1.11622866431871E-3</v>
      </c>
      <c r="FQ223" s="4">
        <v>-1.7957842048225401</v>
      </c>
      <c r="FR223" s="1">
        <v>-1608.79599514549</v>
      </c>
      <c r="FS223" s="4">
        <v>-2.36844296938499</v>
      </c>
      <c r="FT223" s="1">
        <v>-2121.82597087361</v>
      </c>
      <c r="FU223" s="4">
        <v>0.56666666666666698</v>
      </c>
      <c r="FV223" s="4">
        <v>390.32120341767097</v>
      </c>
      <c r="FW223" s="4">
        <v>211.62309882954099</v>
      </c>
      <c r="FX223" s="1">
        <v>0.54217679433389598</v>
      </c>
      <c r="FY223" s="4">
        <v>165.806763106608</v>
      </c>
      <c r="FZ223" s="1">
        <v>0.42479568533504197</v>
      </c>
      <c r="GA223" s="4">
        <v>48.2037634408602</v>
      </c>
      <c r="GB223" s="4">
        <v>301.74573923415699</v>
      </c>
      <c r="GC223" s="4">
        <v>120.711636289325</v>
      </c>
      <c r="GD223" s="1">
        <v>0.40004421138040203</v>
      </c>
      <c r="GE223" s="4">
        <v>70.735699651004694</v>
      </c>
      <c r="GF223" s="1">
        <v>0.23442153592801299</v>
      </c>
      <c r="GG223" s="4">
        <v>51.582795698924699</v>
      </c>
      <c r="GH223" s="4">
        <v>224.05780951832</v>
      </c>
      <c r="GI223" s="4">
        <v>70.218801166430694</v>
      </c>
      <c r="GJ223" s="1">
        <v>0.31339591026703001</v>
      </c>
      <c r="GK223" s="4">
        <v>27.150494166617701</v>
      </c>
      <c r="GL223" s="1">
        <v>0.121176290284128</v>
      </c>
      <c r="GM223" s="4">
        <v>46.129032258064498</v>
      </c>
      <c r="GN223" s="4">
        <v>0</v>
      </c>
      <c r="GO223" s="4">
        <v>9.2037658768930104</v>
      </c>
      <c r="GP223" s="1"/>
      <c r="GQ223" s="4">
        <v>9.5623452872808006</v>
      </c>
      <c r="GR223" s="1"/>
      <c r="GS223" s="4">
        <v>0</v>
      </c>
      <c r="GT223" s="4">
        <v>0</v>
      </c>
      <c r="GU223" s="4">
        <v>0</v>
      </c>
      <c r="GV223" s="1"/>
      <c r="GW223" s="4">
        <v>0</v>
      </c>
      <c r="GX223" s="1"/>
      <c r="GY223" s="4">
        <v>0</v>
      </c>
    </row>
    <row r="224" spans="1:207" s="8" customFormat="1" x14ac:dyDescent="0.25">
      <c r="A224" s="4" t="s">
        <v>220</v>
      </c>
      <c r="B224" s="4" t="s">
        <v>639</v>
      </c>
      <c r="C224" s="4" t="s">
        <v>640</v>
      </c>
      <c r="D224" s="30" t="s">
        <v>264</v>
      </c>
      <c r="E224" s="4"/>
      <c r="F224" s="5">
        <v>285.974047206411</v>
      </c>
      <c r="G224" s="5">
        <v>183.64630820132999</v>
      </c>
      <c r="H224" s="5">
        <v>141.194596736519</v>
      </c>
      <c r="I224" s="5">
        <v>126.598244090873</v>
      </c>
      <c r="J224" s="5">
        <v>100.505819080463</v>
      </c>
      <c r="K224" s="5">
        <v>98.690584637140205</v>
      </c>
      <c r="L224" s="5">
        <v>96.195787526347303</v>
      </c>
      <c r="M224" s="5">
        <v>97.349348947174406</v>
      </c>
      <c r="N224" s="5">
        <v>100.52229705243801</v>
      </c>
      <c r="O224" s="5">
        <v>99.567907873803605</v>
      </c>
      <c r="P224" s="5">
        <v>79.585668308602493</v>
      </c>
      <c r="Q224" s="5">
        <v>105.684945653851</v>
      </c>
      <c r="R224" s="5">
        <v>126.855770133554</v>
      </c>
      <c r="S224" s="5">
        <v>129.79066200660901</v>
      </c>
      <c r="T224" s="5">
        <v>128.11883246708001</v>
      </c>
      <c r="U224" s="5">
        <v>126.494021619492</v>
      </c>
      <c r="V224" s="5">
        <v>129.24281456589301</v>
      </c>
      <c r="W224" s="5">
        <v>137.21778177314499</v>
      </c>
      <c r="X224" s="5">
        <v>148.99749844696399</v>
      </c>
      <c r="Y224" s="5">
        <v>99.351425322054993</v>
      </c>
      <c r="Z224" s="5">
        <v>99.872994565020093</v>
      </c>
      <c r="AA224" s="5">
        <v>86.241232749934298</v>
      </c>
      <c r="AB224" s="5">
        <v>66.052445826561296</v>
      </c>
      <c r="AC224" s="5">
        <v>469.62035540774099</v>
      </c>
      <c r="AD224" s="5">
        <v>267.79284082739298</v>
      </c>
      <c r="AE224" s="5">
        <v>199.196403717603</v>
      </c>
      <c r="AF224" s="5">
        <v>193.54513647352201</v>
      </c>
      <c r="AG224" s="5">
        <v>200.090204926242</v>
      </c>
      <c r="AH224" s="5">
        <v>185.27061396245401</v>
      </c>
      <c r="AI224" s="5">
        <v>256.64643214016297</v>
      </c>
      <c r="AJ224" s="5">
        <v>254.61285408657201</v>
      </c>
      <c r="AK224" s="5">
        <v>266.46059633903798</v>
      </c>
      <c r="AL224" s="5">
        <v>248.348923769019</v>
      </c>
      <c r="AM224" s="5">
        <v>186.11422731495401</v>
      </c>
      <c r="AN224" s="5">
        <v>66.052445826561296</v>
      </c>
      <c r="AO224" s="5">
        <v>737.413196235133</v>
      </c>
      <c r="AP224" s="5">
        <v>392.74154019112501</v>
      </c>
      <c r="AQ224" s="5">
        <v>385.36081888869597</v>
      </c>
      <c r="AR224" s="5">
        <v>511.25928622673501</v>
      </c>
      <c r="AS224" s="5">
        <v>514.80952010805697</v>
      </c>
      <c r="AT224" s="5">
        <v>252.16667314151599</v>
      </c>
      <c r="AU224" s="5">
        <f t="shared" si="32"/>
        <v>-7.3807213024290377</v>
      </c>
      <c r="AV224" s="5">
        <f t="shared" si="32"/>
        <v>125.89846733803904</v>
      </c>
      <c r="AW224" s="5">
        <f t="shared" si="33"/>
        <v>3.5502338813219581</v>
      </c>
      <c r="AX224" s="5">
        <v>1.1535614208270899</v>
      </c>
      <c r="AY224" s="5">
        <v>3.1729481052640298</v>
      </c>
      <c r="AZ224" s="5">
        <v>-0.95438917863488404</v>
      </c>
      <c r="BA224" s="5">
        <v>-19.982239565201098</v>
      </c>
      <c r="BB224" s="5">
        <v>26.099277345248701</v>
      </c>
      <c r="BC224" s="5">
        <v>21.170824479702301</v>
      </c>
      <c r="BD224" s="5">
        <v>2.9348918730556202</v>
      </c>
      <c r="BE224" s="5">
        <v>-1.67182953952866</v>
      </c>
      <c r="BF224" s="5">
        <v>-1.6248108475885501</v>
      </c>
      <c r="BG224" s="5">
        <v>2.74879294640118</v>
      </c>
      <c r="BH224" s="5">
        <v>7.97496720725215</v>
      </c>
      <c r="BI224" s="5">
        <v>11.779716673818299</v>
      </c>
      <c r="BJ224" s="5">
        <v>-49.646073124908597</v>
      </c>
      <c r="BK224" s="5">
        <v>0.52156924296517104</v>
      </c>
      <c r="BL224" s="6">
        <v>-13.6317618150859</v>
      </c>
      <c r="BM224" s="5" t="s">
        <v>344</v>
      </c>
      <c r="BN224" s="4" t="s">
        <v>344</v>
      </c>
      <c r="BO224" s="7">
        <v>454</v>
      </c>
      <c r="BP224" s="7">
        <v>206</v>
      </c>
      <c r="BQ224" s="4" t="s">
        <v>249</v>
      </c>
      <c r="BR224" s="5">
        <v>100.52229705243801</v>
      </c>
      <c r="BS224" s="5">
        <v>45.136242957423399</v>
      </c>
      <c r="BT224" s="1">
        <v>0.44901722583873699</v>
      </c>
      <c r="BU224" s="5">
        <v>36.156387094562398</v>
      </c>
      <c r="BV224" s="1">
        <v>0.35968524551026798</v>
      </c>
      <c r="BW224" s="5">
        <v>9</v>
      </c>
      <c r="BX224" s="5">
        <v>99.567907873803605</v>
      </c>
      <c r="BY224" s="5">
        <v>45.768291754855603</v>
      </c>
      <c r="BZ224" s="1">
        <v>0.45966911158627699</v>
      </c>
      <c r="CA224" s="5">
        <v>37.723782431985398</v>
      </c>
      <c r="CB224" s="1">
        <v>0.37887491298700399</v>
      </c>
      <c r="CC224" s="5">
        <v>9.0322580645161299</v>
      </c>
      <c r="CD224" s="5">
        <v>79.585668308602493</v>
      </c>
      <c r="CE224" s="5">
        <v>23.027765242274999</v>
      </c>
      <c r="CF224" s="1">
        <v>0.289345628825811</v>
      </c>
      <c r="CG224" s="5">
        <v>14.8682563643973</v>
      </c>
      <c r="CH224" s="1">
        <v>0.18682077665973701</v>
      </c>
      <c r="CI224" s="5">
        <v>9</v>
      </c>
      <c r="CJ224" s="5">
        <v>105.684945653851</v>
      </c>
      <c r="CK224" s="5">
        <v>41.596412685757301</v>
      </c>
      <c r="CL224" s="1">
        <v>0.39358881653776501</v>
      </c>
      <c r="CM224" s="5">
        <v>32.117080721773497</v>
      </c>
      <c r="CN224" s="1">
        <v>0.303894566279726</v>
      </c>
      <c r="CO224" s="5">
        <v>10.1071428571429</v>
      </c>
      <c r="CP224" s="5">
        <v>126.855770133554</v>
      </c>
      <c r="CQ224" s="5">
        <v>45.335375689750101</v>
      </c>
      <c r="CR224" s="1">
        <v>0.357377324200713</v>
      </c>
      <c r="CS224" s="5">
        <v>35.357181224488798</v>
      </c>
      <c r="CT224" s="1">
        <v>0.27871953469097099</v>
      </c>
      <c r="CU224" s="5">
        <v>12</v>
      </c>
      <c r="CV224" s="5">
        <v>129.79066200660901</v>
      </c>
      <c r="CW224" s="5">
        <v>47.033163520820601</v>
      </c>
      <c r="CX224" s="1">
        <v>0.36237709858067901</v>
      </c>
      <c r="CY224" s="5">
        <v>35.300317137545697</v>
      </c>
      <c r="CZ224" s="1">
        <v>0.27197886652082998</v>
      </c>
      <c r="DA224" s="5">
        <v>13</v>
      </c>
      <c r="DB224" s="5">
        <v>128.11883246708001</v>
      </c>
      <c r="DC224" s="5">
        <v>41.129271848576799</v>
      </c>
      <c r="DD224" s="1">
        <v>0.32102440411439798</v>
      </c>
      <c r="DE224" s="5">
        <v>27.697013536335501</v>
      </c>
      <c r="DF224" s="1">
        <v>0.21618221929591899</v>
      </c>
      <c r="DG224" s="5">
        <v>15</v>
      </c>
      <c r="DH224" s="5">
        <v>126.494021619492</v>
      </c>
      <c r="DI224" s="5">
        <v>46.664246095613599</v>
      </c>
      <c r="DJ224" s="1">
        <v>0.368904755324997</v>
      </c>
      <c r="DK224" s="5">
        <v>33.086824990643898</v>
      </c>
      <c r="DL224" s="1">
        <v>0.26156829047757502</v>
      </c>
      <c r="DM224" s="5">
        <v>14.767281105990801</v>
      </c>
      <c r="DN224" s="5">
        <v>129.248393940131</v>
      </c>
      <c r="DO224" s="5">
        <v>49.404634394209403</v>
      </c>
      <c r="DP224" s="1">
        <v>0.382245634843973</v>
      </c>
      <c r="DQ224" s="5">
        <v>37.2070020112251</v>
      </c>
      <c r="DR224" s="1">
        <v>0.28787206461118298</v>
      </c>
      <c r="DS224" s="5">
        <v>12.133333333333301</v>
      </c>
      <c r="DT224" s="5">
        <v>137.218739316647</v>
      </c>
      <c r="DU224" s="5">
        <v>52.7536077115209</v>
      </c>
      <c r="DV224" s="1">
        <v>0.38444900437239998</v>
      </c>
      <c r="DW224" s="5">
        <v>38.930375415561798</v>
      </c>
      <c r="DX224" s="1">
        <v>0.28371034167371101</v>
      </c>
      <c r="DY224" s="5">
        <v>15</v>
      </c>
      <c r="DZ224" s="5">
        <v>148.99748343417801</v>
      </c>
      <c r="EA224" s="5">
        <v>75.918531182287495</v>
      </c>
      <c r="EB224" s="1">
        <v>0.50952894929816495</v>
      </c>
      <c r="EC224" s="5">
        <v>66.193657995621905</v>
      </c>
      <c r="ED224" s="1">
        <v>0.44426024164941003</v>
      </c>
      <c r="EE224" s="5">
        <v>10.266666666666699</v>
      </c>
      <c r="EF224" s="5">
        <v>99.351425322054993</v>
      </c>
      <c r="EG224" s="5">
        <v>37.635332890296503</v>
      </c>
      <c r="EH224" s="1">
        <v>0.37881019591111798</v>
      </c>
      <c r="EI224" s="5">
        <v>27.797943501094998</v>
      </c>
      <c r="EJ224" s="1">
        <v>0.279794108750689</v>
      </c>
      <c r="EK224" s="5">
        <v>10.0311059907834</v>
      </c>
      <c r="EL224" s="5">
        <v>99.872994565020093</v>
      </c>
      <c r="EM224" s="5">
        <v>43.291306234072202</v>
      </c>
      <c r="EN224" s="1">
        <v>0.433463584651889</v>
      </c>
      <c r="EO224" s="5">
        <v>29.710776958244601</v>
      </c>
      <c r="EP224" s="1">
        <v>0.29748559245314299</v>
      </c>
      <c r="EQ224" s="5">
        <v>14.966666666666701</v>
      </c>
      <c r="ER224" s="5">
        <v>86.241232749934298</v>
      </c>
      <c r="ES224" s="5">
        <v>34.619835355930498</v>
      </c>
      <c r="ET224" s="1">
        <v>0.40143020052037598</v>
      </c>
      <c r="EU224" s="5">
        <v>21.257762085434798</v>
      </c>
      <c r="EV224" s="1">
        <v>0.246491862507045</v>
      </c>
      <c r="EW224" s="5">
        <v>14</v>
      </c>
      <c r="EX224" s="5">
        <v>66.052281850822894</v>
      </c>
      <c r="EY224" s="5">
        <v>43.895733350151403</v>
      </c>
      <c r="EZ224" s="1">
        <v>0.66456043788598496</v>
      </c>
      <c r="FA224" s="5">
        <v>36.630316799671903</v>
      </c>
      <c r="FB224" s="1">
        <v>0.55456550134634797</v>
      </c>
      <c r="FC224" s="5">
        <v>7.5333333333333297</v>
      </c>
      <c r="FD224" s="4">
        <v>200.090204926242</v>
      </c>
      <c r="FE224" s="4">
        <v>90.904534712279002</v>
      </c>
      <c r="FF224" s="1">
        <v>0.45431776505895699</v>
      </c>
      <c r="FG224" s="4">
        <v>73.880169526547803</v>
      </c>
      <c r="FH224" s="1">
        <v>0.369234313862499</v>
      </c>
      <c r="FI224" s="4">
        <v>18.0322580645161</v>
      </c>
      <c r="FJ224" s="4">
        <v>185.27061396245401</v>
      </c>
      <c r="FK224" s="4">
        <v>64.624177928032196</v>
      </c>
      <c r="FL224" s="1">
        <v>0.34880964954932803</v>
      </c>
      <c r="FM224" s="4">
        <v>46.985337086170802</v>
      </c>
      <c r="FN224" s="1">
        <v>0.25360382891424299</v>
      </c>
      <c r="FO224" s="4">
        <v>19.1071428571429</v>
      </c>
      <c r="FP224" s="4">
        <v>256.64643214016297</v>
      </c>
      <c r="FQ224" s="4">
        <v>92.368539210570702</v>
      </c>
      <c r="FR224" s="1">
        <v>0.35990579896363201</v>
      </c>
      <c r="FS224" s="4">
        <v>70.657498362034403</v>
      </c>
      <c r="FT224" s="1">
        <v>0.27531065899815899</v>
      </c>
      <c r="FU224" s="4">
        <v>25</v>
      </c>
      <c r="FV224" s="4">
        <v>254.61285408657201</v>
      </c>
      <c r="FW224" s="4">
        <v>87.793517944190398</v>
      </c>
      <c r="FX224" s="1">
        <v>0.34481180559069202</v>
      </c>
      <c r="FY224" s="4">
        <v>60.783838526979501</v>
      </c>
      <c r="FZ224" s="1">
        <v>0.23873043937645</v>
      </c>
      <c r="GA224" s="4">
        <v>29.767281105990801</v>
      </c>
      <c r="GB224" s="4">
        <v>266.46713325677803</v>
      </c>
      <c r="GC224" s="4">
        <v>102.15824210573</v>
      </c>
      <c r="GD224" s="1">
        <v>0.38338027229529498</v>
      </c>
      <c r="GE224" s="4">
        <v>76.137377426786898</v>
      </c>
      <c r="GF224" s="1">
        <v>0.285728962128391</v>
      </c>
      <c r="GG224" s="4">
        <v>27.133333333333301</v>
      </c>
      <c r="GH224" s="4">
        <v>248.34890875623299</v>
      </c>
      <c r="GI224" s="4">
        <v>113.55386407258401</v>
      </c>
      <c r="GJ224" s="1">
        <v>0.45723520446004001</v>
      </c>
      <c r="GK224" s="4">
        <v>93.991601496716996</v>
      </c>
      <c r="GL224" s="1">
        <v>0.37846593313995402</v>
      </c>
      <c r="GM224" s="4">
        <v>20.2977726574501</v>
      </c>
      <c r="GN224" s="4">
        <v>186.11422731495401</v>
      </c>
      <c r="GO224" s="4">
        <v>77.9111415900027</v>
      </c>
      <c r="GP224" s="1">
        <v>0.418620020156527</v>
      </c>
      <c r="GQ224" s="4">
        <v>50.968539043679399</v>
      </c>
      <c r="GR224" s="1">
        <v>0.27385622141303101</v>
      </c>
      <c r="GS224" s="4">
        <v>28.966666666666701</v>
      </c>
      <c r="GT224" s="4">
        <v>66.052281850822894</v>
      </c>
      <c r="GU224" s="4">
        <v>43.895733350151403</v>
      </c>
      <c r="GV224" s="1">
        <v>0.66456043788598496</v>
      </c>
      <c r="GW224" s="4">
        <v>36.630316799671903</v>
      </c>
      <c r="GX224" s="1">
        <v>0.55456550134634797</v>
      </c>
      <c r="GY224" s="4">
        <v>7.5333333333333297</v>
      </c>
    </row>
    <row r="225" spans="1:207" s="8" customFormat="1" x14ac:dyDescent="0.25">
      <c r="A225" s="4" t="s">
        <v>220</v>
      </c>
      <c r="B225" s="4" t="s">
        <v>641</v>
      </c>
      <c r="C225" s="4" t="s">
        <v>642</v>
      </c>
      <c r="D225" s="30" t="s">
        <v>239</v>
      </c>
      <c r="E225" s="4"/>
      <c r="F225" s="5">
        <v>1.9794118594436301</v>
      </c>
      <c r="G225" s="5">
        <v>58.025304888652599</v>
      </c>
      <c r="H225" s="5">
        <v>72.347634120593497</v>
      </c>
      <c r="I225" s="5">
        <v>75.852834822915696</v>
      </c>
      <c r="J225" s="5">
        <v>72.8444012938984</v>
      </c>
      <c r="K225" s="5">
        <v>125.39692692409299</v>
      </c>
      <c r="L225" s="5">
        <v>120.840183367846</v>
      </c>
      <c r="M225" s="5">
        <v>118.766574278888</v>
      </c>
      <c r="N225" s="5">
        <v>94.922184362397203</v>
      </c>
      <c r="O225" s="5">
        <v>164.594288064008</v>
      </c>
      <c r="P225" s="5">
        <v>387.61196741705203</v>
      </c>
      <c r="Q225" s="5">
        <v>171.13444404822999</v>
      </c>
      <c r="R225" s="5">
        <v>140.043245015769</v>
      </c>
      <c r="S225" s="5">
        <v>396.12677487644697</v>
      </c>
      <c r="T225" s="5">
        <v>446.55586673749701</v>
      </c>
      <c r="U225" s="5">
        <v>158.93174086257699</v>
      </c>
      <c r="V225" s="5">
        <v>127.690262036126</v>
      </c>
      <c r="W225" s="5">
        <v>160.925278153834</v>
      </c>
      <c r="X225" s="5">
        <v>129.00256677021599</v>
      </c>
      <c r="Y225" s="5">
        <v>90.772458636962199</v>
      </c>
      <c r="Z225" s="5">
        <v>84.530099326999604</v>
      </c>
      <c r="AA225" s="5">
        <v>81.651339135915507</v>
      </c>
      <c r="AB225" s="5">
        <v>-12.9235497989268</v>
      </c>
      <c r="AC225" s="5">
        <v>60.0047167480962</v>
      </c>
      <c r="AD225" s="5">
        <v>148.20046894350901</v>
      </c>
      <c r="AE225" s="5">
        <v>198.241328217991</v>
      </c>
      <c r="AF225" s="5">
        <v>239.606757646734</v>
      </c>
      <c r="AG225" s="5">
        <v>259.51647242640502</v>
      </c>
      <c r="AH225" s="5">
        <v>558.74641146528199</v>
      </c>
      <c r="AI225" s="5">
        <v>536.17001989221501</v>
      </c>
      <c r="AJ225" s="5">
        <v>605.48760760007497</v>
      </c>
      <c r="AK225" s="5">
        <v>288.61554018995901</v>
      </c>
      <c r="AL225" s="5">
        <v>219.77502540717799</v>
      </c>
      <c r="AM225" s="5">
        <v>166.181438462915</v>
      </c>
      <c r="AN225" s="5">
        <v>-12.9235497989268</v>
      </c>
      <c r="AO225" s="5">
        <v>208.20518569160501</v>
      </c>
      <c r="AP225" s="5">
        <v>437.84808586472502</v>
      </c>
      <c r="AQ225" s="5">
        <v>818.26288389168701</v>
      </c>
      <c r="AR225" s="5">
        <v>1141.65762749229</v>
      </c>
      <c r="AS225" s="5">
        <v>508.39056559713703</v>
      </c>
      <c r="AT225" s="5">
        <v>153.25788866398801</v>
      </c>
      <c r="AU225" s="5">
        <f t="shared" si="32"/>
        <v>380.41479802696199</v>
      </c>
      <c r="AV225" s="5">
        <f t="shared" si="32"/>
        <v>323.39474360060296</v>
      </c>
      <c r="AW225" s="5">
        <f t="shared" si="33"/>
        <v>-633.26706189515289</v>
      </c>
      <c r="AX225" s="5">
        <v>-2.0736090889584302</v>
      </c>
      <c r="AY225" s="5">
        <v>-23.844389916490499</v>
      </c>
      <c r="AZ225" s="5">
        <v>69.672103701610794</v>
      </c>
      <c r="BA225" s="5">
        <v>223.017679353044</v>
      </c>
      <c r="BB225" s="5">
        <v>-216.477523368823</v>
      </c>
      <c r="BC225" s="5">
        <v>-31.091199032461098</v>
      </c>
      <c r="BD225" s="5">
        <v>256.08352986067803</v>
      </c>
      <c r="BE225" s="5">
        <v>50.4290918610509</v>
      </c>
      <c r="BF225" s="5">
        <v>-287.62412587492003</v>
      </c>
      <c r="BG225" s="5">
        <v>-31.241478826451601</v>
      </c>
      <c r="BH225" s="5">
        <v>33.235016117707801</v>
      </c>
      <c r="BI225" s="5">
        <v>-31.922711383617902</v>
      </c>
      <c r="BJ225" s="5">
        <v>-38.230108133253601</v>
      </c>
      <c r="BK225" s="5">
        <v>-6.2423593099625103</v>
      </c>
      <c r="BL225" s="6">
        <v>-2.8787601910841998</v>
      </c>
      <c r="BM225" s="5" t="s">
        <v>224</v>
      </c>
      <c r="BN225" s="4" t="s">
        <v>224</v>
      </c>
      <c r="BO225" s="7">
        <v>224</v>
      </c>
      <c r="BP225" s="7">
        <v>207</v>
      </c>
      <c r="BQ225" s="4" t="s">
        <v>249</v>
      </c>
      <c r="BR225" s="5">
        <v>94.743909414600296</v>
      </c>
      <c r="BS225" s="5">
        <v>53.429897905908199</v>
      </c>
      <c r="BT225" s="1">
        <v>0.56394018608730201</v>
      </c>
      <c r="BU225" s="5">
        <v>30.677589812751101</v>
      </c>
      <c r="BV225" s="1">
        <v>0.32379484868526698</v>
      </c>
      <c r="BW225" s="5">
        <v>12.783333333333299</v>
      </c>
      <c r="BX225" s="5">
        <v>166.67283245138501</v>
      </c>
      <c r="BY225" s="5">
        <v>95.315811069253698</v>
      </c>
      <c r="BZ225" s="1">
        <v>0.571873710114428</v>
      </c>
      <c r="CA225" s="5">
        <v>72.742943728853703</v>
      </c>
      <c r="CB225" s="1">
        <v>0.436441516346532</v>
      </c>
      <c r="CC225" s="5">
        <v>21.935483870967701</v>
      </c>
      <c r="CD225" s="5">
        <v>390.08989739893701</v>
      </c>
      <c r="CE225" s="5">
        <v>273.567045254297</v>
      </c>
      <c r="CF225" s="1">
        <v>0.70129230999931702</v>
      </c>
      <c r="CG225" s="5">
        <v>238.34134018007401</v>
      </c>
      <c r="CH225" s="1">
        <v>0.61099080434868902</v>
      </c>
      <c r="CI225" s="5">
        <v>41.245591397849502</v>
      </c>
      <c r="CJ225" s="5">
        <v>173.801804845351</v>
      </c>
      <c r="CK225" s="5">
        <v>73.914848855199295</v>
      </c>
      <c r="CL225" s="1">
        <v>0.42528240095647302</v>
      </c>
      <c r="CM225" s="5">
        <v>22.5328622819424</v>
      </c>
      <c r="CN225" s="1">
        <v>0.12964688313790601</v>
      </c>
      <c r="CO225" s="5">
        <v>46.515437788018403</v>
      </c>
      <c r="CP225" s="5">
        <v>140.03797342011401</v>
      </c>
      <c r="CQ225" s="5">
        <v>47.148803501603098</v>
      </c>
      <c r="CR225" s="1">
        <v>0.33668584563243098</v>
      </c>
      <c r="CS225" s="5">
        <v>-2.8387468936075799</v>
      </c>
      <c r="CT225" s="1">
        <v>-2.0271265173849098E-2</v>
      </c>
      <c r="CU225" s="5">
        <v>52.361505376344098</v>
      </c>
      <c r="CV225" s="5">
        <v>396.12677487644697</v>
      </c>
      <c r="CW225" s="5">
        <v>281.96072569647498</v>
      </c>
      <c r="CX225" s="1">
        <v>0.71179416181705801</v>
      </c>
      <c r="CY225" s="5">
        <v>207.669991634496</v>
      </c>
      <c r="CZ225" s="1">
        <v>0.52425133771699395</v>
      </c>
      <c r="DA225" s="5">
        <v>69.717204301075299</v>
      </c>
      <c r="DB225" s="5">
        <v>446.55586673749701</v>
      </c>
      <c r="DC225" s="5">
        <v>371.18032223739402</v>
      </c>
      <c r="DD225" s="1">
        <v>0.83120691023322302</v>
      </c>
      <c r="DE225" s="5">
        <v>327.91576963071401</v>
      </c>
      <c r="DF225" s="1">
        <v>0.73432193831970205</v>
      </c>
      <c r="DG225" s="5">
        <v>44.330107526881697</v>
      </c>
      <c r="DH225" s="5">
        <v>158.93174086257699</v>
      </c>
      <c r="DI225" s="5">
        <v>98.589925681012204</v>
      </c>
      <c r="DJ225" s="1">
        <v>0.62032873449904102</v>
      </c>
      <c r="DK225" s="5">
        <v>65.066870771011693</v>
      </c>
      <c r="DL225" s="1">
        <v>0.40940135946332201</v>
      </c>
      <c r="DM225" s="5">
        <v>30.5</v>
      </c>
      <c r="DN225" s="5">
        <v>127.690262036126</v>
      </c>
      <c r="DO225" s="5">
        <v>55.1920691193666</v>
      </c>
      <c r="DP225" s="1">
        <v>0.43223397179459</v>
      </c>
      <c r="DQ225" s="5">
        <v>-164.25956093041199</v>
      </c>
      <c r="DR225" s="1">
        <v>-1.28639066371358</v>
      </c>
      <c r="DS225" s="5">
        <v>35.961290322580602</v>
      </c>
      <c r="DT225" s="5">
        <v>160.85296242756999</v>
      </c>
      <c r="DU225" s="5">
        <v>107.19462335288701</v>
      </c>
      <c r="DV225" s="1">
        <v>0.66641373422733796</v>
      </c>
      <c r="DW225" s="5">
        <v>233.06707490989101</v>
      </c>
      <c r="DX225" s="1">
        <v>1.44894487109516</v>
      </c>
      <c r="DY225" s="5">
        <v>32.998387096774202</v>
      </c>
      <c r="DZ225" s="5">
        <v>128.81543151029101</v>
      </c>
      <c r="EA225" s="5">
        <v>85.428002158887097</v>
      </c>
      <c r="EB225" s="1">
        <v>0.66318143065074098</v>
      </c>
      <c r="EC225" s="5">
        <v>64.275160738338698</v>
      </c>
      <c r="ED225" s="1">
        <v>0.49897096943081698</v>
      </c>
      <c r="EE225" s="5">
        <v>32.433333333333302</v>
      </c>
      <c r="EF225" s="5">
        <v>90.7727005080868</v>
      </c>
      <c r="EG225" s="5">
        <v>47.058446929898501</v>
      </c>
      <c r="EH225" s="1">
        <v>0.51842069990752504</v>
      </c>
      <c r="EI225" s="5">
        <v>11.9173563008736</v>
      </c>
      <c r="EJ225" s="1">
        <v>0.13128788979691</v>
      </c>
      <c r="EK225" s="5">
        <v>32.580645161290299</v>
      </c>
      <c r="EL225" s="5">
        <v>84.530869367645593</v>
      </c>
      <c r="EM225" s="5">
        <v>57.429368309521401</v>
      </c>
      <c r="EN225" s="1">
        <v>0.67938930167329603</v>
      </c>
      <c r="EO225" s="5">
        <v>32.687885491898498</v>
      </c>
      <c r="EP225" s="1">
        <v>0.38669761397733599</v>
      </c>
      <c r="EQ225" s="5">
        <v>24.966666666666701</v>
      </c>
      <c r="ER225" s="5">
        <v>81.6443355810041</v>
      </c>
      <c r="ES225" s="5">
        <v>67.580860847655501</v>
      </c>
      <c r="ET225" s="1">
        <v>0.82774708578042899</v>
      </c>
      <c r="EU225" s="5">
        <v>52.9621692293736</v>
      </c>
      <c r="EV225" s="1">
        <v>0.64869373793637797</v>
      </c>
      <c r="EW225" s="5">
        <v>13.1612903225806</v>
      </c>
      <c r="EX225" s="5">
        <v>-12.9235497989268</v>
      </c>
      <c r="EY225" s="5">
        <v>-18.752828280860999</v>
      </c>
      <c r="EZ225" s="1">
        <v>1.4510586156768099</v>
      </c>
      <c r="FA225" s="5">
        <v>-25.765293269267701</v>
      </c>
      <c r="FB225" s="1">
        <v>-1.9936699800086899</v>
      </c>
      <c r="FC225" s="5">
        <v>6.1935483870967696</v>
      </c>
      <c r="FD225" s="4">
        <v>261.41674186598499</v>
      </c>
      <c r="FE225" s="4">
        <v>148.74570897516199</v>
      </c>
      <c r="FF225" s="1">
        <v>0.56899840428512505</v>
      </c>
      <c r="FG225" s="4">
        <v>103.420533541605</v>
      </c>
      <c r="FH225" s="1">
        <v>0.39561557076793202</v>
      </c>
      <c r="FI225" s="4">
        <v>34.718817204301097</v>
      </c>
      <c r="FJ225" s="4">
        <v>563.89170224428801</v>
      </c>
      <c r="FK225" s="4">
        <v>347.48189410949698</v>
      </c>
      <c r="FL225" s="1">
        <v>0.61622097421635902</v>
      </c>
      <c r="FM225" s="4">
        <v>260.87420246201702</v>
      </c>
      <c r="FN225" s="1">
        <v>0.46263174546413399</v>
      </c>
      <c r="FO225" s="4">
        <v>87.761029185867898</v>
      </c>
      <c r="FP225" s="4">
        <v>536.16474829656102</v>
      </c>
      <c r="FQ225" s="4">
        <v>329.10952919807801</v>
      </c>
      <c r="FR225" s="1">
        <v>0.613821647625447</v>
      </c>
      <c r="FS225" s="4">
        <v>204.831244740888</v>
      </c>
      <c r="FT225" s="1">
        <v>0.38203042141739801</v>
      </c>
      <c r="FU225" s="4">
        <v>122.078709677419</v>
      </c>
      <c r="FV225" s="4">
        <v>605.48760760007497</v>
      </c>
      <c r="FW225" s="4">
        <v>469.77024791840603</v>
      </c>
      <c r="FX225" s="1">
        <v>0.77585443867364801</v>
      </c>
      <c r="FY225" s="4">
        <v>392.98264040172501</v>
      </c>
      <c r="FZ225" s="1">
        <v>0.64903498514091995</v>
      </c>
      <c r="GA225" s="4">
        <v>74.830107526881704</v>
      </c>
      <c r="GB225" s="4">
        <v>288.54322446369599</v>
      </c>
      <c r="GC225" s="4">
        <v>162.386692472253</v>
      </c>
      <c r="GD225" s="1">
        <v>0.56278116657937505</v>
      </c>
      <c r="GE225" s="4">
        <v>68.807513979478202</v>
      </c>
      <c r="GF225" s="1">
        <v>0.238465187000554</v>
      </c>
      <c r="GG225" s="4">
        <v>68.959677419354804</v>
      </c>
      <c r="GH225" s="4">
        <v>219.58813201837799</v>
      </c>
      <c r="GI225" s="4">
        <v>132.486449088786</v>
      </c>
      <c r="GJ225" s="1">
        <v>0.60334066268070297</v>
      </c>
      <c r="GK225" s="4">
        <v>76.192517039212305</v>
      </c>
      <c r="GL225" s="1">
        <v>0.34697921212261001</v>
      </c>
      <c r="GM225" s="4">
        <v>65.0139784946237</v>
      </c>
      <c r="GN225" s="4">
        <v>166.17520494864999</v>
      </c>
      <c r="GO225" s="4">
        <v>125.01022915717699</v>
      </c>
      <c r="GP225" s="1">
        <v>0.75227967491183001</v>
      </c>
      <c r="GQ225" s="4">
        <v>85.650054721271999</v>
      </c>
      <c r="GR225" s="1">
        <v>0.51542018406259205</v>
      </c>
      <c r="GS225" s="4">
        <v>38.127956989247302</v>
      </c>
      <c r="GT225" s="4">
        <v>-12.9235497989268</v>
      </c>
      <c r="GU225" s="4">
        <v>-18.752828280860999</v>
      </c>
      <c r="GV225" s="1">
        <v>1.4510586156768099</v>
      </c>
      <c r="GW225" s="4">
        <v>-25.765293269267701</v>
      </c>
      <c r="GX225" s="1">
        <v>1.9936699800086899</v>
      </c>
      <c r="GY225" s="4">
        <v>6.1935483870967696</v>
      </c>
    </row>
    <row r="226" spans="1:207" s="8" customFormat="1" x14ac:dyDescent="0.25">
      <c r="A226" s="4" t="s">
        <v>220</v>
      </c>
      <c r="B226" s="4" t="s">
        <v>643</v>
      </c>
      <c r="C226" s="4" t="s">
        <v>644</v>
      </c>
      <c r="D226" s="30" t="s">
        <v>223</v>
      </c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>
        <v>13.440996197130101</v>
      </c>
      <c r="V226" s="5">
        <v>67.995606545548696</v>
      </c>
      <c r="W226" s="5">
        <v>95.485333510757599</v>
      </c>
      <c r="X226" s="5">
        <v>127.297155653782</v>
      </c>
      <c r="Y226" s="5">
        <v>191.11097334178601</v>
      </c>
      <c r="Z226" s="5">
        <v>168.53065115317401</v>
      </c>
      <c r="AA226" s="5">
        <v>294.32409546176001</v>
      </c>
      <c r="AB226" s="5">
        <v>207.708182335234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13.440996197130101</v>
      </c>
      <c r="AK226" s="5">
        <v>163.480940056306</v>
      </c>
      <c r="AL226" s="5">
        <v>318.40812899556801</v>
      </c>
      <c r="AM226" s="5">
        <v>462.85474661493498</v>
      </c>
      <c r="AN226" s="5">
        <v>207.708182335234</v>
      </c>
      <c r="AO226" s="5"/>
      <c r="AP226" s="5"/>
      <c r="AQ226" s="5"/>
      <c r="AR226" s="5">
        <v>13.440996197130101</v>
      </c>
      <c r="AS226" s="5">
        <v>481.889069051874</v>
      </c>
      <c r="AT226" s="5">
        <v>670.56292895016804</v>
      </c>
      <c r="AU226" s="5">
        <f t="shared" si="32"/>
        <v>0</v>
      </c>
      <c r="AV226" s="5">
        <f t="shared" si="32"/>
        <v>13.440996197130101</v>
      </c>
      <c r="AW226" s="5">
        <f t="shared" si="33"/>
        <v>468.44807285474388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13.440996197130101</v>
      </c>
      <c r="BG226" s="5">
        <v>54.554610348418599</v>
      </c>
      <c r="BH226" s="5">
        <v>27.489726965208899</v>
      </c>
      <c r="BI226" s="5">
        <v>31.8118221430245</v>
      </c>
      <c r="BJ226" s="5">
        <v>63.813817688003702</v>
      </c>
      <c r="BK226" s="5">
        <v>-22.580322188611401</v>
      </c>
      <c r="BL226" s="6">
        <v>125.793444308586</v>
      </c>
      <c r="BM226" s="5" t="s">
        <v>344</v>
      </c>
      <c r="BN226" s="4" t="s">
        <v>344</v>
      </c>
      <c r="BO226" s="7">
        <v>494</v>
      </c>
      <c r="BP226" s="7">
        <v>208</v>
      </c>
      <c r="BQ226" s="4" t="s">
        <v>249</v>
      </c>
      <c r="BR226" s="5"/>
      <c r="BS226" s="5"/>
      <c r="BT226" s="1"/>
      <c r="BU226" s="5"/>
      <c r="BV226" s="1"/>
      <c r="BW226" s="5"/>
      <c r="BX226" s="5"/>
      <c r="BY226" s="5"/>
      <c r="BZ226" s="1"/>
      <c r="CA226" s="5"/>
      <c r="CB226" s="1"/>
      <c r="CC226" s="5"/>
      <c r="CD226" s="5"/>
      <c r="CE226" s="5"/>
      <c r="CF226" s="1"/>
      <c r="CG226" s="5"/>
      <c r="CH226" s="1"/>
      <c r="CI226" s="5"/>
      <c r="CJ226" s="5"/>
      <c r="CK226" s="5"/>
      <c r="CL226" s="1"/>
      <c r="CM226" s="5"/>
      <c r="CN226" s="1"/>
      <c r="CO226" s="5"/>
      <c r="CP226" s="5"/>
      <c r="CQ226" s="5"/>
      <c r="CR226" s="1"/>
      <c r="CS226" s="5"/>
      <c r="CT226" s="1"/>
      <c r="CU226" s="5"/>
      <c r="CV226" s="5"/>
      <c r="CW226" s="5"/>
      <c r="CX226" s="1"/>
      <c r="CY226" s="5"/>
      <c r="CZ226" s="1"/>
      <c r="DA226" s="5"/>
      <c r="DB226" s="5"/>
      <c r="DC226" s="5"/>
      <c r="DD226" s="1"/>
      <c r="DE226" s="5"/>
      <c r="DF226" s="1"/>
      <c r="DG226" s="5"/>
      <c r="DH226" s="5">
        <v>13.6160972660358</v>
      </c>
      <c r="DI226" s="5">
        <v>6.2131746845425901</v>
      </c>
      <c r="DJ226" s="1">
        <v>0.45631097980188801</v>
      </c>
      <c r="DK226" s="5">
        <v>5.7479425604626702</v>
      </c>
      <c r="DL226" s="1">
        <v>0.42214317716431499</v>
      </c>
      <c r="DM226" s="5">
        <v>0.5</v>
      </c>
      <c r="DN226" s="5">
        <v>66.175376658073901</v>
      </c>
      <c r="DO226" s="5">
        <v>28.9131525504012</v>
      </c>
      <c r="DP226" s="1">
        <v>0.43691708321955702</v>
      </c>
      <c r="DQ226" s="5">
        <v>26.0733675825383</v>
      </c>
      <c r="DR226" s="1">
        <v>0.39400406766490398</v>
      </c>
      <c r="DS226" s="5">
        <v>2.5</v>
      </c>
      <c r="DT226" s="5">
        <v>86.640659711357799</v>
      </c>
      <c r="DU226" s="5">
        <v>23.468614361462102</v>
      </c>
      <c r="DV226" s="1">
        <v>0.27087298780558</v>
      </c>
      <c r="DW226" s="5">
        <v>19.210020827116999</v>
      </c>
      <c r="DX226" s="1">
        <v>0.22172062044673799</v>
      </c>
      <c r="DY226" s="5">
        <v>4.9354838709677402</v>
      </c>
      <c r="DZ226" s="5">
        <v>121.271456844968</v>
      </c>
      <c r="EA226" s="5">
        <v>34.517987671547502</v>
      </c>
      <c r="EB226" s="1">
        <v>0.28463406451589701</v>
      </c>
      <c r="EC226" s="5">
        <v>26.308645947012799</v>
      </c>
      <c r="ED226" s="1">
        <v>0.216940132752304</v>
      </c>
      <c r="EE226" s="5">
        <v>9</v>
      </c>
      <c r="EF226" s="5">
        <v>189.241347181333</v>
      </c>
      <c r="EG226" s="5">
        <v>86.648906036755605</v>
      </c>
      <c r="EH226" s="1">
        <v>0.45787512785843698</v>
      </c>
      <c r="EI226" s="5">
        <v>77.432974651275401</v>
      </c>
      <c r="EJ226" s="1">
        <v>0.40917577371227698</v>
      </c>
      <c r="EK226" s="5">
        <v>8.8928571428571406</v>
      </c>
      <c r="EL226" s="5">
        <v>168.73833235930701</v>
      </c>
      <c r="EM226" s="5">
        <v>54.300226927369799</v>
      </c>
      <c r="EN226" s="1">
        <v>0.321801372386117</v>
      </c>
      <c r="EO226" s="5">
        <v>42.850809089722702</v>
      </c>
      <c r="EP226" s="1">
        <v>0.25394827891552901</v>
      </c>
      <c r="EQ226" s="5">
        <v>10.7741935483871</v>
      </c>
      <c r="ER226" s="5">
        <v>293.34209514156902</v>
      </c>
      <c r="ES226" s="5">
        <v>127.80333905537699</v>
      </c>
      <c r="ET226" s="1">
        <v>0.43568018764473199</v>
      </c>
      <c r="EU226" s="5">
        <v>104.625538448139</v>
      </c>
      <c r="EV226" s="1">
        <v>0.356667318400537</v>
      </c>
      <c r="EW226" s="5">
        <v>20.368817204301099</v>
      </c>
      <c r="EX226" s="5">
        <v>205.77746027433</v>
      </c>
      <c r="EY226" s="5">
        <v>88.557002805593498</v>
      </c>
      <c r="EZ226" s="1">
        <v>0.430353269437453</v>
      </c>
      <c r="FA226" s="5">
        <v>64.684413517204902</v>
      </c>
      <c r="FB226" s="1">
        <v>0.314341587416676</v>
      </c>
      <c r="FC226" s="5">
        <v>16</v>
      </c>
      <c r="FD226" s="4">
        <v>0</v>
      </c>
      <c r="FE226" s="4">
        <v>0</v>
      </c>
      <c r="FF226" s="1"/>
      <c r="FG226" s="4">
        <v>0</v>
      </c>
      <c r="FH226" s="1"/>
      <c r="FI226" s="4">
        <v>0</v>
      </c>
      <c r="FJ226" s="4">
        <v>0</v>
      </c>
      <c r="FK226" s="4">
        <v>0</v>
      </c>
      <c r="FL226" s="1"/>
      <c r="FM226" s="4">
        <v>0</v>
      </c>
      <c r="FN226" s="1"/>
      <c r="FO226" s="4">
        <v>0</v>
      </c>
      <c r="FP226" s="4">
        <v>0</v>
      </c>
      <c r="FQ226" s="4">
        <v>0</v>
      </c>
      <c r="FR226" s="1"/>
      <c r="FS226" s="4">
        <v>0</v>
      </c>
      <c r="FT226" s="1"/>
      <c r="FU226" s="4">
        <v>0</v>
      </c>
      <c r="FV226" s="4">
        <v>13.6160972660358</v>
      </c>
      <c r="FW226" s="4">
        <v>6.2131746845425901</v>
      </c>
      <c r="FX226" s="1">
        <v>0.45631097980188801</v>
      </c>
      <c r="FY226" s="4">
        <v>5.7479425604626702</v>
      </c>
      <c r="FZ226" s="1">
        <v>0.42214317716431499</v>
      </c>
      <c r="GA226" s="4">
        <v>0.5</v>
      </c>
      <c r="GB226" s="4">
        <v>152.816036369432</v>
      </c>
      <c r="GC226" s="4">
        <v>52.381766911863302</v>
      </c>
      <c r="GD226" s="1">
        <v>0.34277663625060101</v>
      </c>
      <c r="GE226" s="4">
        <v>45.283388409655203</v>
      </c>
      <c r="GF226" s="1">
        <v>0.29632615454167999</v>
      </c>
      <c r="GG226" s="4">
        <v>7.4354838709677402</v>
      </c>
      <c r="GH226" s="4">
        <v>310.51280402630101</v>
      </c>
      <c r="GI226" s="4">
        <v>121.16689370830299</v>
      </c>
      <c r="GJ226" s="1">
        <v>0.390215450497301</v>
      </c>
      <c r="GK226" s="4">
        <v>103.74162059828799</v>
      </c>
      <c r="GL226" s="1">
        <v>0.33409772239054297</v>
      </c>
      <c r="GM226" s="4">
        <v>17.8928571428571</v>
      </c>
      <c r="GN226" s="4">
        <v>462.080427500876</v>
      </c>
      <c r="GO226" s="4">
        <v>182.103565982747</v>
      </c>
      <c r="GP226" s="1">
        <v>0.39409495651577198</v>
      </c>
      <c r="GQ226" s="4">
        <v>147.47634753786099</v>
      </c>
      <c r="GR226" s="1">
        <v>0.31915731279828302</v>
      </c>
      <c r="GS226" s="4">
        <v>31.143010752688198</v>
      </c>
      <c r="GT226" s="4">
        <v>205.77746027433</v>
      </c>
      <c r="GU226" s="4">
        <v>88.557002805593498</v>
      </c>
      <c r="GV226" s="1">
        <v>0.430353269437453</v>
      </c>
      <c r="GW226" s="4">
        <v>64.684413517204902</v>
      </c>
      <c r="GX226" s="1">
        <v>0.314341587416676</v>
      </c>
      <c r="GY226" s="4">
        <v>16</v>
      </c>
    </row>
    <row r="227" spans="1:207" s="8" customFormat="1" x14ac:dyDescent="0.25">
      <c r="A227" s="4" t="s">
        <v>220</v>
      </c>
      <c r="B227" s="4" t="s">
        <v>645</v>
      </c>
      <c r="C227" s="4" t="s">
        <v>646</v>
      </c>
      <c r="D227" s="30" t="s">
        <v>351</v>
      </c>
      <c r="E227" s="4" t="s">
        <v>352</v>
      </c>
      <c r="F227" s="5">
        <v>326.63940818595802</v>
      </c>
      <c r="G227" s="5">
        <v>405.80749894030998</v>
      </c>
      <c r="H227" s="5">
        <v>460.91941629655901</v>
      </c>
      <c r="I227" s="5">
        <v>426.84667465454999</v>
      </c>
      <c r="J227" s="5">
        <v>297.48863126159802</v>
      </c>
      <c r="K227" s="5">
        <v>283.66258143805999</v>
      </c>
      <c r="L227" s="5">
        <v>237.48923321317</v>
      </c>
      <c r="M227" s="5">
        <v>183.639612362733</v>
      </c>
      <c r="N227" s="5">
        <v>137.35992979063201</v>
      </c>
      <c r="O227" s="5">
        <v>136.54764184080599</v>
      </c>
      <c r="P227" s="5">
        <v>17.854843504568201</v>
      </c>
      <c r="Q227" s="5">
        <v>136.45484463259999</v>
      </c>
      <c r="R227" s="5">
        <v>151.664237633043</v>
      </c>
      <c r="S227" s="5">
        <v>155.34170186629899</v>
      </c>
      <c r="T227" s="5">
        <v>144.96557418750501</v>
      </c>
      <c r="U227" s="5">
        <v>152.15548385097</v>
      </c>
      <c r="V227" s="5">
        <v>136.54623787730799</v>
      </c>
      <c r="W227" s="5">
        <v>90.560449906052</v>
      </c>
      <c r="X227" s="5">
        <v>103.54660719720199</v>
      </c>
      <c r="Y227" s="5">
        <v>122.858956507746</v>
      </c>
      <c r="Z227" s="5">
        <v>105.465530824756</v>
      </c>
      <c r="AA227" s="5">
        <v>96.309360188569499</v>
      </c>
      <c r="AB227" s="5">
        <v>47.596136875943003</v>
      </c>
      <c r="AC227" s="5">
        <v>732.44690712626698</v>
      </c>
      <c r="AD227" s="5">
        <v>887.76609095110905</v>
      </c>
      <c r="AE227" s="5">
        <v>581.151212699658</v>
      </c>
      <c r="AF227" s="5">
        <v>421.12884557590297</v>
      </c>
      <c r="AG227" s="5">
        <v>273.90757163143797</v>
      </c>
      <c r="AH227" s="5">
        <v>154.309688137168</v>
      </c>
      <c r="AI227" s="5">
        <v>307.00593949934199</v>
      </c>
      <c r="AJ227" s="5">
        <v>297.12105803847498</v>
      </c>
      <c r="AK227" s="5">
        <v>227.10668778335901</v>
      </c>
      <c r="AL227" s="5">
        <v>226.40556370494801</v>
      </c>
      <c r="AM227" s="5">
        <v>201.774891013326</v>
      </c>
      <c r="AN227" s="5">
        <v>47.596136875943003</v>
      </c>
      <c r="AO227" s="5">
        <v>1620.21299807738</v>
      </c>
      <c r="AP227" s="5">
        <v>1002.28005827556</v>
      </c>
      <c r="AQ227" s="5">
        <v>428.21725976860603</v>
      </c>
      <c r="AR227" s="5">
        <v>604.12699753781703</v>
      </c>
      <c r="AS227" s="5">
        <v>453.51225148830798</v>
      </c>
      <c r="AT227" s="5">
        <v>249.37102788926899</v>
      </c>
      <c r="AU227" s="5">
        <f t="shared" si="32"/>
        <v>-574.06279850695398</v>
      </c>
      <c r="AV227" s="5">
        <f t="shared" si="32"/>
        <v>175.90973776921101</v>
      </c>
      <c r="AW227" s="5">
        <f t="shared" si="33"/>
        <v>-150.61474604950905</v>
      </c>
      <c r="AX227" s="5">
        <v>-53.849620850437198</v>
      </c>
      <c r="AY227" s="5">
        <v>-46.279682572101301</v>
      </c>
      <c r="AZ227" s="5">
        <v>-0.81228794982573005</v>
      </c>
      <c r="BA227" s="5">
        <v>-118.692798336238</v>
      </c>
      <c r="BB227" s="5">
        <v>118.60000112803201</v>
      </c>
      <c r="BC227" s="5">
        <v>15.209393000443701</v>
      </c>
      <c r="BD227" s="5">
        <v>3.6774642332553902</v>
      </c>
      <c r="BE227" s="5">
        <v>-10.376127678794001</v>
      </c>
      <c r="BF227" s="5">
        <v>7.1899096634656399</v>
      </c>
      <c r="BG227" s="5">
        <v>-15.609245973662899</v>
      </c>
      <c r="BH227" s="5">
        <v>-45.985787971255498</v>
      </c>
      <c r="BI227" s="5">
        <v>12.9861572911505</v>
      </c>
      <c r="BJ227" s="5">
        <v>19.3123493105435</v>
      </c>
      <c r="BK227" s="5">
        <v>-17.3934256829899</v>
      </c>
      <c r="BL227" s="6">
        <v>-9.1561706361864896</v>
      </c>
      <c r="BM227" s="5" t="s">
        <v>244</v>
      </c>
      <c r="BN227" s="4" t="s">
        <v>244</v>
      </c>
      <c r="BO227" s="7">
        <v>502</v>
      </c>
      <c r="BP227" s="7">
        <v>209</v>
      </c>
      <c r="BQ227" s="4" t="s">
        <v>249</v>
      </c>
      <c r="BR227" s="5">
        <v>137.47634006169599</v>
      </c>
      <c r="BS227" s="5">
        <v>73.173327907091107</v>
      </c>
      <c r="BT227" s="1">
        <v>0.53226124491132598</v>
      </c>
      <c r="BU227" s="5">
        <v>40.094273715066201</v>
      </c>
      <c r="BV227" s="1">
        <v>0.29164490193056403</v>
      </c>
      <c r="BW227" s="5">
        <v>25.935483870967701</v>
      </c>
      <c r="BX227" s="5">
        <v>143.33539934336301</v>
      </c>
      <c r="BY227" s="5">
        <v>80.2311466890025</v>
      </c>
      <c r="BZ227" s="1">
        <v>0.55974411803749402</v>
      </c>
      <c r="CA227" s="5">
        <v>52.1067171491366</v>
      </c>
      <c r="CB227" s="1">
        <v>0.36352999599431901</v>
      </c>
      <c r="CC227" s="5">
        <v>23.8333333333333</v>
      </c>
      <c r="CD227" s="5">
        <v>16.5466607230139</v>
      </c>
      <c r="CE227" s="5">
        <v>-22.6498113532984</v>
      </c>
      <c r="CF227" s="1">
        <v>-1.36884485229071</v>
      </c>
      <c r="CG227" s="5">
        <v>-45.774262668469703</v>
      </c>
      <c r="CH227" s="1">
        <v>-2.7663746440878199</v>
      </c>
      <c r="CI227" s="5">
        <v>20.935483870967701</v>
      </c>
      <c r="CJ227" s="5">
        <v>152.44943328553501</v>
      </c>
      <c r="CK227" s="5">
        <v>113.22579860354401</v>
      </c>
      <c r="CL227" s="1">
        <v>0.742710524816936</v>
      </c>
      <c r="CM227" s="5">
        <v>89.472652532590203</v>
      </c>
      <c r="CN227" s="1">
        <v>0.58690052566485795</v>
      </c>
      <c r="CO227" s="5">
        <v>21</v>
      </c>
      <c r="CP227" s="5">
        <v>171.771650738381</v>
      </c>
      <c r="CQ227" s="5">
        <v>131.022018313361</v>
      </c>
      <c r="CR227" s="1">
        <v>0.76276858113749901</v>
      </c>
      <c r="CS227" s="5">
        <v>107.717467076783</v>
      </c>
      <c r="CT227" s="1">
        <v>0.62709688481042303</v>
      </c>
      <c r="CU227" s="5">
        <v>22.581720430107499</v>
      </c>
      <c r="CV227" s="5">
        <v>172.659976235654</v>
      </c>
      <c r="CW227" s="5">
        <v>132.77428513529699</v>
      </c>
      <c r="CX227" s="1">
        <v>0.768992838004805</v>
      </c>
      <c r="CY227" s="5">
        <v>107.483739992183</v>
      </c>
      <c r="CZ227" s="1">
        <v>0.62251682373386297</v>
      </c>
      <c r="DA227" s="5">
        <v>22.674193548387102</v>
      </c>
      <c r="DB227" s="5">
        <v>157.95417970579899</v>
      </c>
      <c r="DC227" s="5">
        <v>118.741205955954</v>
      </c>
      <c r="DD227" s="1">
        <v>0.75174462731608505</v>
      </c>
      <c r="DE227" s="5">
        <v>95.8397523107014</v>
      </c>
      <c r="DF227" s="1">
        <v>0.60675667139172695</v>
      </c>
      <c r="DG227" s="5">
        <v>20.612903225806502</v>
      </c>
      <c r="DH227" s="5">
        <v>164.32876676204401</v>
      </c>
      <c r="DI227" s="5">
        <v>119.368189691826</v>
      </c>
      <c r="DJ227" s="1">
        <v>0.72639862176217096</v>
      </c>
      <c r="DK227" s="5">
        <v>95.629716562621894</v>
      </c>
      <c r="DL227" s="1">
        <v>0.58194142417619599</v>
      </c>
      <c r="DM227" s="5">
        <v>21.973502304147502</v>
      </c>
      <c r="DN227" s="5">
        <v>137.82146365139999</v>
      </c>
      <c r="DO227" s="5">
        <v>87.4161287139341</v>
      </c>
      <c r="DP227" s="1">
        <v>0.63427079061531999</v>
      </c>
      <c r="DQ227" s="5">
        <v>61.497631931442697</v>
      </c>
      <c r="DR227" s="1">
        <v>0.446212297432803</v>
      </c>
      <c r="DS227" s="5">
        <v>23.244086021505399</v>
      </c>
      <c r="DT227" s="5">
        <v>85.359386545033203</v>
      </c>
      <c r="DU227" s="5">
        <v>50.923995553685899</v>
      </c>
      <c r="DV227" s="1">
        <v>0.59658342936684405</v>
      </c>
      <c r="DW227" s="5">
        <v>33.179625447620502</v>
      </c>
      <c r="DX227" s="1">
        <v>0.38870505975480402</v>
      </c>
      <c r="DY227" s="5">
        <v>15.8709677419355</v>
      </c>
      <c r="DZ227" s="5">
        <v>99.575125382453706</v>
      </c>
      <c r="EA227" s="5">
        <v>70.568363866869106</v>
      </c>
      <c r="EB227" s="1">
        <v>0.708694702575831</v>
      </c>
      <c r="EC227" s="5">
        <v>52.917467474490898</v>
      </c>
      <c r="ED227" s="1">
        <v>0.531432596958753</v>
      </c>
      <c r="EE227" s="5">
        <v>15</v>
      </c>
      <c r="EF227" s="5">
        <v>121.07624823456899</v>
      </c>
      <c r="EG227" s="5">
        <v>93.592757529295795</v>
      </c>
      <c r="EH227" s="1">
        <v>0.77300675313272604</v>
      </c>
      <c r="EI227" s="5">
        <v>76.9697799361536</v>
      </c>
      <c r="EJ227" s="1">
        <v>0.63571328859674603</v>
      </c>
      <c r="EK227" s="5">
        <v>14.322580645161301</v>
      </c>
      <c r="EL227" s="5">
        <v>106.76653049146</v>
      </c>
      <c r="EM227" s="5">
        <v>84.810607058079896</v>
      </c>
      <c r="EN227" s="1">
        <v>0.79435574676526099</v>
      </c>
      <c r="EO227" s="5">
        <v>72.0381236417427</v>
      </c>
      <c r="EP227" s="1">
        <v>0.67472571516693403</v>
      </c>
      <c r="EQ227" s="5">
        <v>11.966666666666701</v>
      </c>
      <c r="ER227" s="5">
        <v>98.790265120770101</v>
      </c>
      <c r="ES227" s="5">
        <v>75.711081401477301</v>
      </c>
      <c r="ET227" s="1">
        <v>0.76638200443051097</v>
      </c>
      <c r="EU227" s="5">
        <v>62.389055212447403</v>
      </c>
      <c r="EV227" s="1">
        <v>0.63153039559290003</v>
      </c>
      <c r="EW227" s="5">
        <v>12.533333333333299</v>
      </c>
      <c r="EX227" s="5">
        <v>47.517351804262297</v>
      </c>
      <c r="EY227" s="5">
        <v>35.2498858095625</v>
      </c>
      <c r="EZ227" s="1">
        <v>0.74183186712018301</v>
      </c>
      <c r="FA227" s="5">
        <v>28.345957725540099</v>
      </c>
      <c r="FB227" s="1">
        <v>0.59653908833777902</v>
      </c>
      <c r="FC227" s="5">
        <v>6</v>
      </c>
      <c r="FD227" s="4">
        <v>280.81173940505897</v>
      </c>
      <c r="FE227" s="4">
        <v>153.40447459609399</v>
      </c>
      <c r="FF227" s="1">
        <v>0.54628939274798105</v>
      </c>
      <c r="FG227" s="4">
        <v>92.200990864202893</v>
      </c>
      <c r="FH227" s="1">
        <v>0.32833738026602599</v>
      </c>
      <c r="FI227" s="4">
        <v>49.768817204301101</v>
      </c>
      <c r="FJ227" s="4">
        <v>168.99609400854899</v>
      </c>
      <c r="FK227" s="4">
        <v>90.575987250245703</v>
      </c>
      <c r="FL227" s="1">
        <v>0.53596497470328397</v>
      </c>
      <c r="FM227" s="4">
        <v>43.6983898641205</v>
      </c>
      <c r="FN227" s="1">
        <v>0.25857633053879903</v>
      </c>
      <c r="FO227" s="4">
        <v>41.935483870967701</v>
      </c>
      <c r="FP227" s="4">
        <v>344.431626974035</v>
      </c>
      <c r="FQ227" s="4">
        <v>263.79630344865802</v>
      </c>
      <c r="FR227" s="1">
        <v>0.76588873607865604</v>
      </c>
      <c r="FS227" s="4">
        <v>215.201207068966</v>
      </c>
      <c r="FT227" s="1">
        <v>0.62480094804182795</v>
      </c>
      <c r="FU227" s="4">
        <v>45.255913978494597</v>
      </c>
      <c r="FV227" s="4">
        <v>322.28294646784298</v>
      </c>
      <c r="FW227" s="4">
        <v>238.10939564777999</v>
      </c>
      <c r="FX227" s="1">
        <v>0.73882095921429103</v>
      </c>
      <c r="FY227" s="4">
        <v>191.469468873323</v>
      </c>
      <c r="FZ227" s="1">
        <v>0.59410363151941603</v>
      </c>
      <c r="GA227" s="4">
        <v>42.5864055299539</v>
      </c>
      <c r="GB227" s="4">
        <v>223.180850196433</v>
      </c>
      <c r="GC227" s="4">
        <v>138.34012426762001</v>
      </c>
      <c r="GD227" s="1">
        <v>0.61985660573413703</v>
      </c>
      <c r="GE227" s="4">
        <v>94.677257379063306</v>
      </c>
      <c r="GF227" s="1">
        <v>0.42421765709617498</v>
      </c>
      <c r="GG227" s="4">
        <v>39.115053763440898</v>
      </c>
      <c r="GH227" s="4">
        <v>220.65137361702199</v>
      </c>
      <c r="GI227" s="4">
        <v>164.16112139616499</v>
      </c>
      <c r="GJ227" s="1">
        <v>0.74398413526803697</v>
      </c>
      <c r="GK227" s="4">
        <v>129.88724741064499</v>
      </c>
      <c r="GL227" s="1">
        <v>0.58865369964152403</v>
      </c>
      <c r="GM227" s="4">
        <v>29.322580645161299</v>
      </c>
      <c r="GN227" s="4">
        <v>205.55679561222999</v>
      </c>
      <c r="GO227" s="4">
        <v>160.521688459557</v>
      </c>
      <c r="GP227" s="1">
        <v>0.780911611223845</v>
      </c>
      <c r="GQ227" s="4">
        <v>134.42717885419</v>
      </c>
      <c r="GR227" s="1">
        <v>0.65396611410395</v>
      </c>
      <c r="GS227" s="4">
        <v>24.5</v>
      </c>
      <c r="GT227" s="4">
        <v>47.517351804262297</v>
      </c>
      <c r="GU227" s="4">
        <v>35.2498858095625</v>
      </c>
      <c r="GV227" s="1">
        <v>0.74183186712018301</v>
      </c>
      <c r="GW227" s="4">
        <v>28.345957725540099</v>
      </c>
      <c r="GX227" s="1">
        <v>0.59653908833777902</v>
      </c>
      <c r="GY227" s="4">
        <v>6</v>
      </c>
    </row>
    <row r="228" spans="1:207" s="8" customFormat="1" x14ac:dyDescent="0.25">
      <c r="A228" s="4" t="s">
        <v>220</v>
      </c>
      <c r="B228" s="4" t="s">
        <v>647</v>
      </c>
      <c r="C228" s="4" t="s">
        <v>648</v>
      </c>
      <c r="D228" s="30" t="s">
        <v>232</v>
      </c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v>-2.86153406351292E-3</v>
      </c>
      <c r="W228" s="5">
        <v>109.926506143099</v>
      </c>
      <c r="X228" s="5">
        <v>107.86706311392901</v>
      </c>
      <c r="Y228" s="5">
        <v>179.87037063302699</v>
      </c>
      <c r="Z228" s="5">
        <v>177.14905836456799</v>
      </c>
      <c r="AA228" s="5">
        <v>170.62000257270401</v>
      </c>
      <c r="AB228" s="5">
        <v>130.661670002699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109.92364460903499</v>
      </c>
      <c r="AL228" s="5">
        <v>287.73743374695601</v>
      </c>
      <c r="AM228" s="5">
        <v>347.76906093727098</v>
      </c>
      <c r="AN228" s="5">
        <v>130.661670002699</v>
      </c>
      <c r="AO228" s="5"/>
      <c r="AP228" s="5"/>
      <c r="AQ228" s="5"/>
      <c r="AR228" s="5"/>
      <c r="AS228" s="5">
        <v>397.66107835599098</v>
      </c>
      <c r="AT228" s="5">
        <v>478.43073093996998</v>
      </c>
      <c r="AU228" s="5">
        <f t="shared" si="32"/>
        <v>0</v>
      </c>
      <c r="AV228" s="5">
        <f t="shared" si="32"/>
        <v>0</v>
      </c>
      <c r="AW228" s="5">
        <f t="shared" si="33"/>
        <v>397.66107835599098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-2.86153406351292E-3</v>
      </c>
      <c r="BH228" s="5">
        <v>109.92936767716201</v>
      </c>
      <c r="BI228" s="5">
        <v>-2.0594430291696302</v>
      </c>
      <c r="BJ228" s="5">
        <v>72.003307519097305</v>
      </c>
      <c r="BK228" s="5">
        <v>-2.7213122684588602</v>
      </c>
      <c r="BL228" s="6">
        <v>-6.5290557918639296</v>
      </c>
      <c r="BM228" s="5" t="s">
        <v>344</v>
      </c>
      <c r="BN228" s="4" t="s">
        <v>344</v>
      </c>
      <c r="BO228" s="7">
        <v>505</v>
      </c>
      <c r="BP228" s="7">
        <v>210</v>
      </c>
      <c r="BQ228" s="4" t="s">
        <v>249</v>
      </c>
      <c r="BR228" s="5"/>
      <c r="BS228" s="5"/>
      <c r="BT228" s="1"/>
      <c r="BU228" s="5"/>
      <c r="BV228" s="1"/>
      <c r="BW228" s="5"/>
      <c r="BX228" s="5"/>
      <c r="BY228" s="5"/>
      <c r="BZ228" s="1"/>
      <c r="CA228" s="5"/>
      <c r="CB228" s="1"/>
      <c r="CC228" s="5"/>
      <c r="CD228" s="5"/>
      <c r="CE228" s="5"/>
      <c r="CF228" s="1"/>
      <c r="CG228" s="5"/>
      <c r="CH228" s="1"/>
      <c r="CI228" s="5"/>
      <c r="CJ228" s="5"/>
      <c r="CK228" s="5"/>
      <c r="CL228" s="1"/>
      <c r="CM228" s="5"/>
      <c r="CN228" s="1"/>
      <c r="CO228" s="5"/>
      <c r="CP228" s="5"/>
      <c r="CQ228" s="5"/>
      <c r="CR228" s="1"/>
      <c r="CS228" s="5"/>
      <c r="CT228" s="1"/>
      <c r="CU228" s="5"/>
      <c r="CV228" s="5"/>
      <c r="CW228" s="5"/>
      <c r="CX228" s="1"/>
      <c r="CY228" s="5"/>
      <c r="CZ228" s="1"/>
      <c r="DA228" s="5"/>
      <c r="DB228" s="5"/>
      <c r="DC228" s="5"/>
      <c r="DD228" s="1"/>
      <c r="DE228" s="5"/>
      <c r="DF228" s="1"/>
      <c r="DG228" s="5"/>
      <c r="DH228" s="5"/>
      <c r="DI228" s="5"/>
      <c r="DJ228" s="1"/>
      <c r="DK228" s="5"/>
      <c r="DL228" s="1"/>
      <c r="DM228" s="5"/>
      <c r="DN228" s="5">
        <v>-2.7646234229621301E-3</v>
      </c>
      <c r="DO228" s="5">
        <v>-82.905609251846698</v>
      </c>
      <c r="DP228" s="1">
        <v>29988.029676395599</v>
      </c>
      <c r="DQ228" s="5">
        <v>-141.03714711147899</v>
      </c>
      <c r="DR228" s="1">
        <v>-51014.957747976499</v>
      </c>
      <c r="DS228" s="5">
        <v>59.005913978494597</v>
      </c>
      <c r="DT228" s="5">
        <v>100.205920477828</v>
      </c>
      <c r="DU228" s="5">
        <v>-48.3658303440521</v>
      </c>
      <c r="DV228" s="1">
        <v>-0.48266439860460902</v>
      </c>
      <c r="DW228" s="5">
        <v>-139.199228548733</v>
      </c>
      <c r="DX228" s="1">
        <v>-1.38913177869099</v>
      </c>
      <c r="DY228" s="5">
        <v>93.448612903225794</v>
      </c>
      <c r="DZ228" s="5">
        <v>102.40232758895</v>
      </c>
      <c r="EA228" s="5">
        <v>-55.369274735146</v>
      </c>
      <c r="EB228" s="1">
        <v>-0.54070328320467498</v>
      </c>
      <c r="EC228" s="5">
        <v>-135.77605969512101</v>
      </c>
      <c r="ED228" s="1">
        <v>-1.32590794459415</v>
      </c>
      <c r="EE228" s="5">
        <v>87.241935483871003</v>
      </c>
      <c r="EF228" s="5">
        <v>177.97903796389099</v>
      </c>
      <c r="EG228" s="5">
        <v>33.914063431533201</v>
      </c>
      <c r="EH228" s="1">
        <v>0.19055088632636599</v>
      </c>
      <c r="EI228" s="5">
        <v>-47.2829467144932</v>
      </c>
      <c r="EJ228" s="1">
        <v>-0.26566581803912298</v>
      </c>
      <c r="EK228" s="5">
        <v>77.129032258064498</v>
      </c>
      <c r="EL228" s="5">
        <v>177.383957539515</v>
      </c>
      <c r="EM228" s="5">
        <v>11.790767973012001</v>
      </c>
      <c r="EN228" s="1">
        <v>6.6470317477190205E-2</v>
      </c>
      <c r="EO228" s="5">
        <v>-56.309320973284002</v>
      </c>
      <c r="EP228" s="1">
        <v>-0.317443142854338</v>
      </c>
      <c r="EQ228" s="5">
        <v>69.190322580645201</v>
      </c>
      <c r="ER228" s="5">
        <v>170.85780446565701</v>
      </c>
      <c r="ES228" s="5">
        <v>64.911960301879901</v>
      </c>
      <c r="ET228" s="1">
        <v>0.37991802894158799</v>
      </c>
      <c r="EU228" s="5">
        <v>1.4018146890694301</v>
      </c>
      <c r="EV228" s="1">
        <v>8.2045692525049407E-3</v>
      </c>
      <c r="EW228" s="5">
        <v>61.237634408602197</v>
      </c>
      <c r="EX228" s="5">
        <v>128.56576903802099</v>
      </c>
      <c r="EY228" s="5">
        <v>53.399715372921101</v>
      </c>
      <c r="EZ228" s="1">
        <v>0.41534940266354498</v>
      </c>
      <c r="FA228" s="5">
        <v>11.8473628435544</v>
      </c>
      <c r="FB228" s="1">
        <v>9.2150211772550006E-2</v>
      </c>
      <c r="FC228" s="5">
        <v>41.651795698924701</v>
      </c>
      <c r="FD228" s="4">
        <v>0</v>
      </c>
      <c r="FE228" s="4">
        <v>0</v>
      </c>
      <c r="FF228" s="1"/>
      <c r="FG228" s="4">
        <v>0</v>
      </c>
      <c r="FH228" s="1"/>
      <c r="FI228" s="4">
        <v>0</v>
      </c>
      <c r="FJ228" s="4">
        <v>0</v>
      </c>
      <c r="FK228" s="4">
        <v>0</v>
      </c>
      <c r="FL228" s="1"/>
      <c r="FM228" s="4">
        <v>0</v>
      </c>
      <c r="FN228" s="1"/>
      <c r="FO228" s="4">
        <v>0</v>
      </c>
      <c r="FP228" s="4">
        <v>0</v>
      </c>
      <c r="FQ228" s="4">
        <v>0</v>
      </c>
      <c r="FR228" s="1"/>
      <c r="FS228" s="4">
        <v>0</v>
      </c>
      <c r="FT228" s="1"/>
      <c r="FU228" s="4">
        <v>0</v>
      </c>
      <c r="FV228" s="4">
        <v>0</v>
      </c>
      <c r="FW228" s="4">
        <v>0</v>
      </c>
      <c r="FX228" s="1"/>
      <c r="FY228" s="4">
        <v>0</v>
      </c>
      <c r="FZ228" s="1"/>
      <c r="GA228" s="4">
        <v>0</v>
      </c>
      <c r="GB228" s="4">
        <v>100.203155854405</v>
      </c>
      <c r="GC228" s="4">
        <v>-131.27143959589901</v>
      </c>
      <c r="GD228" s="1">
        <v>-1.3100529467019599</v>
      </c>
      <c r="GE228" s="4">
        <v>-280.23637566021199</v>
      </c>
      <c r="GF228" s="1">
        <v>-2.7966821331195999</v>
      </c>
      <c r="GG228" s="4">
        <v>152.45452688172</v>
      </c>
      <c r="GH228" s="4">
        <v>280.38136555284098</v>
      </c>
      <c r="GI228" s="4">
        <v>-21.455211303612799</v>
      </c>
      <c r="GJ228" s="1">
        <v>-7.6521530813249902E-2</v>
      </c>
      <c r="GK228" s="4">
        <v>-183.059006409614</v>
      </c>
      <c r="GL228" s="1">
        <v>-0.65289291265369398</v>
      </c>
      <c r="GM228" s="4">
        <v>164.370967741935</v>
      </c>
      <c r="GN228" s="4">
        <v>348.24176200517201</v>
      </c>
      <c r="GO228" s="4">
        <v>76.702728274891896</v>
      </c>
      <c r="GP228" s="1">
        <v>0.22025712204428999</v>
      </c>
      <c r="GQ228" s="4">
        <v>-54.907506284214499</v>
      </c>
      <c r="GR228" s="1">
        <v>-0.15767065376667599</v>
      </c>
      <c r="GS228" s="4">
        <v>130.42795698924701</v>
      </c>
      <c r="GT228" s="4">
        <v>128.56576903802099</v>
      </c>
      <c r="GU228" s="4">
        <v>53.399715372921101</v>
      </c>
      <c r="GV228" s="1">
        <v>0.41534940266354498</v>
      </c>
      <c r="GW228" s="4">
        <v>11.8473628435544</v>
      </c>
      <c r="GX228" s="1">
        <v>9.2150211772550006E-2</v>
      </c>
      <c r="GY228" s="4">
        <v>41.651795698924701</v>
      </c>
    </row>
    <row r="229" spans="1:207" s="8" customFormat="1" x14ac:dyDescent="0.25">
      <c r="A229" s="4" t="s">
        <v>220</v>
      </c>
      <c r="B229" s="4" t="s">
        <v>649</v>
      </c>
      <c r="C229" s="4" t="s">
        <v>650</v>
      </c>
      <c r="D229" s="30" t="s">
        <v>228</v>
      </c>
      <c r="E229" s="4" t="s">
        <v>229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>
        <v>0</v>
      </c>
      <c r="R229" s="5">
        <v>271.87022787134902</v>
      </c>
      <c r="S229" s="5">
        <v>283.85508050588601</v>
      </c>
      <c r="T229" s="5">
        <v>562.31031421907096</v>
      </c>
      <c r="U229" s="5">
        <v>533.63259808704004</v>
      </c>
      <c r="V229" s="5">
        <v>392.70239910028101</v>
      </c>
      <c r="W229" s="5">
        <v>3.51503514056225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555.72530837723502</v>
      </c>
      <c r="AJ229" s="5">
        <v>1095.94291230611</v>
      </c>
      <c r="AK229" s="5">
        <v>396.217434240844</v>
      </c>
      <c r="AL229" s="5">
        <v>0</v>
      </c>
      <c r="AM229" s="5">
        <v>0</v>
      </c>
      <c r="AN229" s="5">
        <v>0</v>
      </c>
      <c r="AO229" s="5"/>
      <c r="AP229" s="5"/>
      <c r="AQ229" s="5">
        <v>0</v>
      </c>
      <c r="AR229" s="5">
        <v>1651.66822068335</v>
      </c>
      <c r="AS229" s="5">
        <v>396.217434240844</v>
      </c>
      <c r="AT229" s="5">
        <v>0</v>
      </c>
      <c r="AU229" s="5">
        <f t="shared" si="32"/>
        <v>0</v>
      </c>
      <c r="AV229" s="5">
        <f t="shared" si="32"/>
        <v>1651.66822068335</v>
      </c>
      <c r="AW229" s="5">
        <f t="shared" si="33"/>
        <v>-1255.4507864425059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271.87022787134902</v>
      </c>
      <c r="BD229" s="5">
        <v>11.9848526345364</v>
      </c>
      <c r="BE229" s="5">
        <v>278.45523371318501</v>
      </c>
      <c r="BF229" s="5">
        <v>-28.6777161320313</v>
      </c>
      <c r="BG229" s="5">
        <v>-140.930198986759</v>
      </c>
      <c r="BH229" s="5">
        <v>-389.18736395971899</v>
      </c>
      <c r="BI229" s="5">
        <v>-3.51503514056225</v>
      </c>
      <c r="BJ229" s="5">
        <v>0</v>
      </c>
      <c r="BK229" s="5">
        <v>0</v>
      </c>
      <c r="BL229" s="6">
        <v>0</v>
      </c>
      <c r="BM229" s="5" t="s">
        <v>344</v>
      </c>
      <c r="BN229" s="4" t="s">
        <v>344</v>
      </c>
      <c r="BO229" s="7">
        <v>507</v>
      </c>
      <c r="BP229" s="7">
        <v>211</v>
      </c>
      <c r="BQ229" s="4" t="s">
        <v>249</v>
      </c>
      <c r="BR229" s="5"/>
      <c r="BS229" s="5"/>
      <c r="BT229" s="1"/>
      <c r="BU229" s="5"/>
      <c r="BV229" s="1"/>
      <c r="BW229" s="5"/>
      <c r="BX229" s="5"/>
      <c r="BY229" s="5"/>
      <c r="BZ229" s="1"/>
      <c r="CA229" s="5"/>
      <c r="CB229" s="1"/>
      <c r="CC229" s="5"/>
      <c r="CD229" s="5"/>
      <c r="CE229" s="5"/>
      <c r="CF229" s="1"/>
      <c r="CG229" s="5"/>
      <c r="CH229" s="1"/>
      <c r="CI229" s="5"/>
      <c r="CJ229" s="5">
        <v>0</v>
      </c>
      <c r="CK229" s="5">
        <v>0</v>
      </c>
      <c r="CL229" s="1"/>
      <c r="CM229" s="5">
        <v>0</v>
      </c>
      <c r="CN229" s="1"/>
      <c r="CO229" s="5">
        <v>0</v>
      </c>
      <c r="CP229" s="5">
        <v>271.87022787134902</v>
      </c>
      <c r="CQ229" s="5">
        <v>130.578632387487</v>
      </c>
      <c r="CR229" s="1">
        <v>0.48029765307467598</v>
      </c>
      <c r="CS229" s="5">
        <v>88.123864593225903</v>
      </c>
      <c r="CT229" s="1">
        <v>0.32413944433417902</v>
      </c>
      <c r="CU229" s="5">
        <v>45.332526881720398</v>
      </c>
      <c r="CV229" s="5">
        <v>283.85508050588601</v>
      </c>
      <c r="CW229" s="5">
        <v>-102.277554146273</v>
      </c>
      <c r="CX229" s="1">
        <v>-0.36031609497351202</v>
      </c>
      <c r="CY229" s="5">
        <v>-182.42479413016699</v>
      </c>
      <c r="CZ229" s="1">
        <v>-0.64266876536100803</v>
      </c>
      <c r="DA229" s="5">
        <v>82.473655913978504</v>
      </c>
      <c r="DB229" s="5">
        <v>562.31031421907096</v>
      </c>
      <c r="DC229" s="5">
        <v>122.510192468599</v>
      </c>
      <c r="DD229" s="1">
        <v>0.21786936744836199</v>
      </c>
      <c r="DE229" s="5">
        <v>34.793394789735501</v>
      </c>
      <c r="DF229" s="1">
        <v>6.1875789772869699E-2</v>
      </c>
      <c r="DG229" s="5">
        <v>85.821505376344106</v>
      </c>
      <c r="DH229" s="5">
        <v>533.63259808704004</v>
      </c>
      <c r="DI229" s="5">
        <v>108.629788375063</v>
      </c>
      <c r="DJ229" s="1">
        <v>0.203566627609479</v>
      </c>
      <c r="DK229" s="5">
        <v>13.995627793155901</v>
      </c>
      <c r="DL229" s="1">
        <v>2.6227085532869E-2</v>
      </c>
      <c r="DM229" s="5">
        <v>91.092165898617495</v>
      </c>
      <c r="DN229" s="5">
        <v>392.70239910028101</v>
      </c>
      <c r="DO229" s="5">
        <v>195.842645476824</v>
      </c>
      <c r="DP229" s="1">
        <v>0.49870498862629398</v>
      </c>
      <c r="DQ229" s="5">
        <v>143.143930080247</v>
      </c>
      <c r="DR229" s="1">
        <v>0.36450994546558402</v>
      </c>
      <c r="DS229" s="5">
        <v>49.460215053763399</v>
      </c>
      <c r="DT229" s="5">
        <v>3.51503514056225</v>
      </c>
      <c r="DU229" s="5">
        <v>-8.7905651964454705</v>
      </c>
      <c r="DV229" s="1">
        <v>-2.5008470313725999</v>
      </c>
      <c r="DW229" s="5">
        <v>-8.6999069948149295</v>
      </c>
      <c r="DX229" s="1">
        <v>-2.47505548221157</v>
      </c>
      <c r="DY229" s="5">
        <v>0</v>
      </c>
      <c r="DZ229" s="5">
        <v>0</v>
      </c>
      <c r="EA229" s="5">
        <v>0.63689844509232296</v>
      </c>
      <c r="EB229" s="1"/>
      <c r="EC229" s="5">
        <v>0.63689844509232296</v>
      </c>
      <c r="ED229" s="1"/>
      <c r="EE229" s="5">
        <v>0</v>
      </c>
      <c r="EF229" s="5">
        <v>0</v>
      </c>
      <c r="EG229" s="5">
        <v>0</v>
      </c>
      <c r="EH229" s="1"/>
      <c r="EI229" s="5">
        <v>-4.4032139088340898</v>
      </c>
      <c r="EJ229" s="1"/>
      <c r="EK229" s="5">
        <v>0</v>
      </c>
      <c r="EL229" s="5">
        <v>0</v>
      </c>
      <c r="EM229" s="5">
        <v>0</v>
      </c>
      <c r="EN229" s="1"/>
      <c r="EO229" s="5">
        <v>4.35088427546407</v>
      </c>
      <c r="EP229" s="1"/>
      <c r="EQ229" s="5">
        <v>0</v>
      </c>
      <c r="ER229" s="5">
        <v>0</v>
      </c>
      <c r="ES229" s="5">
        <v>0</v>
      </c>
      <c r="ET229" s="1"/>
      <c r="EU229" s="5">
        <v>2.28710565021027E-6</v>
      </c>
      <c r="EV229" s="1"/>
      <c r="EW229" s="5">
        <v>0</v>
      </c>
      <c r="EX229" s="5">
        <v>0</v>
      </c>
      <c r="EY229" s="5">
        <v>0</v>
      </c>
      <c r="EZ229" s="1"/>
      <c r="FA229" s="5">
        <v>-3.8447429486439698E-5</v>
      </c>
      <c r="FB229" s="1"/>
      <c r="FC229" s="5">
        <v>0</v>
      </c>
      <c r="FD229" s="4">
        <v>0</v>
      </c>
      <c r="FE229" s="4">
        <v>0</v>
      </c>
      <c r="FF229" s="1"/>
      <c r="FG229" s="4">
        <v>0</v>
      </c>
      <c r="FH229" s="1"/>
      <c r="FI229" s="4">
        <v>0</v>
      </c>
      <c r="FJ229" s="4">
        <v>0</v>
      </c>
      <c r="FK229" s="4">
        <v>0</v>
      </c>
      <c r="FL229" s="1"/>
      <c r="FM229" s="4">
        <v>0</v>
      </c>
      <c r="FN229" s="1"/>
      <c r="FO229" s="4">
        <v>0</v>
      </c>
      <c r="FP229" s="4">
        <v>555.72530837723502</v>
      </c>
      <c r="FQ229" s="4">
        <v>28.301078241214</v>
      </c>
      <c r="FR229" s="1">
        <v>5.0926380020113703E-2</v>
      </c>
      <c r="FS229" s="4">
        <v>-94.300929536941197</v>
      </c>
      <c r="FT229" s="1">
        <v>-0.169689823579041</v>
      </c>
      <c r="FU229" s="4">
        <v>127.806182795699</v>
      </c>
      <c r="FV229" s="4">
        <v>1095.94291230611</v>
      </c>
      <c r="FW229" s="4">
        <v>231.13998084366199</v>
      </c>
      <c r="FX229" s="1">
        <v>0.210905128586754</v>
      </c>
      <c r="FY229" s="4">
        <v>48.789022582891398</v>
      </c>
      <c r="FZ229" s="1">
        <v>4.4517850368892199E-2</v>
      </c>
      <c r="GA229" s="4">
        <v>176.91367127496201</v>
      </c>
      <c r="GB229" s="4">
        <v>396.217434240844</v>
      </c>
      <c r="GC229" s="4">
        <v>187.05208028037899</v>
      </c>
      <c r="GD229" s="1">
        <v>0.472094522137251</v>
      </c>
      <c r="GE229" s="4">
        <v>134.444023085433</v>
      </c>
      <c r="GF229" s="1">
        <v>0.33931879686977601</v>
      </c>
      <c r="GG229" s="4">
        <v>49.460215053763399</v>
      </c>
      <c r="GH229" s="4">
        <v>0</v>
      </c>
      <c r="GI229" s="4">
        <v>0.63689844509232296</v>
      </c>
      <c r="GJ229" s="1"/>
      <c r="GK229" s="4">
        <v>-3.7663154637417602</v>
      </c>
      <c r="GL229" s="1"/>
      <c r="GM229" s="4">
        <v>0</v>
      </c>
      <c r="GN229" s="4">
        <v>0</v>
      </c>
      <c r="GO229" s="4">
        <v>0</v>
      </c>
      <c r="GP229" s="1"/>
      <c r="GQ229" s="4">
        <v>4.3508865625697304</v>
      </c>
      <c r="GR229" s="1"/>
      <c r="GS229" s="4">
        <v>0</v>
      </c>
      <c r="GT229" s="4">
        <v>0</v>
      </c>
      <c r="GU229" s="4">
        <v>0</v>
      </c>
      <c r="GV229" s="1"/>
      <c r="GW229" s="4">
        <v>-3.8447429486439698E-5</v>
      </c>
      <c r="GX229" s="1"/>
      <c r="GY229" s="4">
        <v>0</v>
      </c>
    </row>
    <row r="230" spans="1:207" s="8" customFormat="1" x14ac:dyDescent="0.25">
      <c r="A230" s="4" t="s">
        <v>220</v>
      </c>
      <c r="B230" s="4" t="s">
        <v>651</v>
      </c>
      <c r="C230" s="4" t="s">
        <v>652</v>
      </c>
      <c r="D230" s="30" t="s">
        <v>351</v>
      </c>
      <c r="E230" s="4" t="s">
        <v>229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v>15.063313867985901</v>
      </c>
      <c r="W230" s="5">
        <v>54.781894666212899</v>
      </c>
      <c r="X230" s="5">
        <v>36.279029256215701</v>
      </c>
      <c r="Y230" s="5">
        <v>290.03758550505501</v>
      </c>
      <c r="Z230" s="5">
        <v>179.52139940567901</v>
      </c>
      <c r="AA230" s="5">
        <v>468.65192655397698</v>
      </c>
      <c r="AB230" s="5">
        <v>302.18943745504998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69.845208534198903</v>
      </c>
      <c r="AL230" s="5">
        <v>326.31661476126999</v>
      </c>
      <c r="AM230" s="5">
        <v>648.17332595965604</v>
      </c>
      <c r="AN230" s="5">
        <v>302.18943745504998</v>
      </c>
      <c r="AO230" s="5"/>
      <c r="AP230" s="5"/>
      <c r="AQ230" s="5"/>
      <c r="AR230" s="5"/>
      <c r="AS230" s="5">
        <v>396.16182329546899</v>
      </c>
      <c r="AT230" s="5">
        <v>950.36276341470602</v>
      </c>
      <c r="AU230" s="5">
        <f t="shared" si="32"/>
        <v>0</v>
      </c>
      <c r="AV230" s="5">
        <f t="shared" si="32"/>
        <v>0</v>
      </c>
      <c r="AW230" s="5">
        <f t="shared" si="33"/>
        <v>396.16182329546899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15.063313867985901</v>
      </c>
      <c r="BH230" s="5">
        <v>39.718580798227002</v>
      </c>
      <c r="BI230" s="5">
        <v>-18.502865409997298</v>
      </c>
      <c r="BJ230" s="5">
        <v>253.758556248839</v>
      </c>
      <c r="BK230" s="5">
        <v>-110.516186099376</v>
      </c>
      <c r="BL230" s="6">
        <v>289.130527148299</v>
      </c>
      <c r="BM230" s="5" t="s">
        <v>344</v>
      </c>
      <c r="BN230" s="4" t="s">
        <v>344</v>
      </c>
      <c r="BO230" s="7">
        <v>391</v>
      </c>
      <c r="BP230" s="7">
        <v>212</v>
      </c>
      <c r="BQ230" s="4" t="s">
        <v>249</v>
      </c>
      <c r="BR230" s="5"/>
      <c r="BS230" s="5"/>
      <c r="BT230" s="1"/>
      <c r="BU230" s="5"/>
      <c r="BV230" s="1"/>
      <c r="BW230" s="5"/>
      <c r="BX230" s="5"/>
      <c r="BY230" s="5"/>
      <c r="BZ230" s="1"/>
      <c r="CA230" s="5"/>
      <c r="CB230" s="1"/>
      <c r="CC230" s="5"/>
      <c r="CD230" s="5"/>
      <c r="CE230" s="5"/>
      <c r="CF230" s="1"/>
      <c r="CG230" s="5"/>
      <c r="CH230" s="1"/>
      <c r="CI230" s="5"/>
      <c r="CJ230" s="5"/>
      <c r="CK230" s="5"/>
      <c r="CL230" s="1"/>
      <c r="CM230" s="5"/>
      <c r="CN230" s="1"/>
      <c r="CO230" s="5"/>
      <c r="CP230" s="5"/>
      <c r="CQ230" s="5"/>
      <c r="CR230" s="1"/>
      <c r="CS230" s="5"/>
      <c r="CT230" s="1"/>
      <c r="CU230" s="5"/>
      <c r="CV230" s="5"/>
      <c r="CW230" s="5"/>
      <c r="CX230" s="1"/>
      <c r="CY230" s="5"/>
      <c r="CZ230" s="1"/>
      <c r="DA230" s="5"/>
      <c r="DB230" s="5"/>
      <c r="DC230" s="5"/>
      <c r="DD230" s="1"/>
      <c r="DE230" s="5"/>
      <c r="DF230" s="1"/>
      <c r="DG230" s="5"/>
      <c r="DH230" s="5"/>
      <c r="DI230" s="5"/>
      <c r="DJ230" s="1"/>
      <c r="DK230" s="5"/>
      <c r="DL230" s="1"/>
      <c r="DM230" s="5"/>
      <c r="DN230" s="5">
        <v>15.6130597680642</v>
      </c>
      <c r="DO230" s="5">
        <v>2.27771568752389</v>
      </c>
      <c r="DP230" s="1">
        <v>0.14588528586708199</v>
      </c>
      <c r="DQ230" s="5">
        <v>1.4057684465400799</v>
      </c>
      <c r="DR230" s="1">
        <v>9.0037985341957796E-2</v>
      </c>
      <c r="DS230" s="5">
        <v>0.83333333333333304</v>
      </c>
      <c r="DT230" s="5">
        <v>55.524573881835103</v>
      </c>
      <c r="DU230" s="5">
        <v>12.154843810376599</v>
      </c>
      <c r="DV230" s="1">
        <v>0.21890926774591801</v>
      </c>
      <c r="DW230" s="5">
        <v>9.5767419945646797</v>
      </c>
      <c r="DX230" s="1">
        <v>0.172477541474617</v>
      </c>
      <c r="DY230" s="5">
        <v>3</v>
      </c>
      <c r="DZ230" s="5">
        <v>35.475522864460302</v>
      </c>
      <c r="EA230" s="5">
        <v>-3.31860108893471</v>
      </c>
      <c r="EB230" s="1">
        <v>-9.3546220632573299E-2</v>
      </c>
      <c r="EC230" s="5">
        <v>-5.9615509342151096</v>
      </c>
      <c r="ED230" s="1">
        <v>-0.16804688001335799</v>
      </c>
      <c r="EE230" s="5">
        <v>3</v>
      </c>
      <c r="EF230" s="5">
        <v>294.725933263993</v>
      </c>
      <c r="EG230" s="5">
        <v>152.200797829642</v>
      </c>
      <c r="EH230" s="1">
        <v>0.51641467767721605</v>
      </c>
      <c r="EI230" s="5">
        <v>126.155842124511</v>
      </c>
      <c r="EJ230" s="1">
        <v>0.42804459291171598</v>
      </c>
      <c r="EK230" s="5">
        <v>25.9677419354839</v>
      </c>
      <c r="EL230" s="5">
        <v>179.13729650493499</v>
      </c>
      <c r="EM230" s="5">
        <v>-65.442469265202504</v>
      </c>
      <c r="EN230" s="1">
        <v>-0.36532017922576698</v>
      </c>
      <c r="EO230" s="5">
        <v>-136.591867926232</v>
      </c>
      <c r="EP230" s="1">
        <v>-0.762498209983136</v>
      </c>
      <c r="EQ230" s="5">
        <v>63.844086021505397</v>
      </c>
      <c r="ER230" s="5">
        <v>456.88012779613399</v>
      </c>
      <c r="ES230" s="5">
        <v>206.997897170534</v>
      </c>
      <c r="ET230" s="1">
        <v>0.45306828766888102</v>
      </c>
      <c r="EU230" s="5">
        <v>141.26028376151001</v>
      </c>
      <c r="EV230" s="1">
        <v>0.30918456541962402</v>
      </c>
      <c r="EW230" s="5">
        <v>67.644086021505402</v>
      </c>
      <c r="EX230" s="5">
        <v>291.702620810035</v>
      </c>
      <c r="EY230" s="5">
        <v>145.31757668164599</v>
      </c>
      <c r="EZ230" s="1">
        <v>0.49817028135746699</v>
      </c>
      <c r="FA230" s="5">
        <v>103.362534503719</v>
      </c>
      <c r="FB230" s="1">
        <v>0.35434215234916</v>
      </c>
      <c r="FC230" s="5">
        <v>44.408602150537597</v>
      </c>
      <c r="FD230" s="4">
        <v>0</v>
      </c>
      <c r="FE230" s="4">
        <v>0</v>
      </c>
      <c r="FF230" s="1"/>
      <c r="FG230" s="4">
        <v>0</v>
      </c>
      <c r="FH230" s="1"/>
      <c r="FI230" s="4">
        <v>0</v>
      </c>
      <c r="FJ230" s="4">
        <v>0</v>
      </c>
      <c r="FK230" s="4">
        <v>0</v>
      </c>
      <c r="FL230" s="1"/>
      <c r="FM230" s="4">
        <v>0</v>
      </c>
      <c r="FN230" s="1"/>
      <c r="FO230" s="4">
        <v>0</v>
      </c>
      <c r="FP230" s="4">
        <v>0</v>
      </c>
      <c r="FQ230" s="4">
        <v>0</v>
      </c>
      <c r="FR230" s="1"/>
      <c r="FS230" s="4">
        <v>0</v>
      </c>
      <c r="FT230" s="1"/>
      <c r="FU230" s="4">
        <v>0</v>
      </c>
      <c r="FV230" s="4">
        <v>0</v>
      </c>
      <c r="FW230" s="4">
        <v>0</v>
      </c>
      <c r="FX230" s="1"/>
      <c r="FY230" s="4">
        <v>0</v>
      </c>
      <c r="FZ230" s="1"/>
      <c r="GA230" s="4">
        <v>0</v>
      </c>
      <c r="GB230" s="4">
        <v>71.1376336498993</v>
      </c>
      <c r="GC230" s="4">
        <v>14.432559497900501</v>
      </c>
      <c r="GD230" s="1">
        <v>0.20288219831615001</v>
      </c>
      <c r="GE230" s="4">
        <v>10.9825104411048</v>
      </c>
      <c r="GF230" s="1">
        <v>0.15438397199370901</v>
      </c>
      <c r="GG230" s="4">
        <v>3.8333333333333299</v>
      </c>
      <c r="GH230" s="4">
        <v>330.201456128453</v>
      </c>
      <c r="GI230" s="4">
        <v>148.882196740707</v>
      </c>
      <c r="GJ230" s="1">
        <v>0.45088292004015101</v>
      </c>
      <c r="GK230" s="4">
        <v>120.194291190296</v>
      </c>
      <c r="GL230" s="1">
        <v>0.36400291082768199</v>
      </c>
      <c r="GM230" s="4">
        <v>28.9677419354839</v>
      </c>
      <c r="GN230" s="4">
        <v>636.01742430106901</v>
      </c>
      <c r="GO230" s="4">
        <v>141.55542790533099</v>
      </c>
      <c r="GP230" s="1">
        <v>0.222565329968576</v>
      </c>
      <c r="GQ230" s="4">
        <v>4.6684158352783198</v>
      </c>
      <c r="GR230" s="1">
        <v>7.3400753767218401E-3</v>
      </c>
      <c r="GS230" s="4">
        <v>131.48817204301099</v>
      </c>
      <c r="GT230" s="4">
        <v>291.702620810035</v>
      </c>
      <c r="GU230" s="4">
        <v>145.31757668164599</v>
      </c>
      <c r="GV230" s="1">
        <v>0.49817028135746699</v>
      </c>
      <c r="GW230" s="4">
        <v>103.362534503719</v>
      </c>
      <c r="GX230" s="1">
        <v>0.35434215234916</v>
      </c>
      <c r="GY230" s="4">
        <v>44.408602150537597</v>
      </c>
    </row>
    <row r="231" spans="1:207" s="8" customFormat="1" x14ac:dyDescent="0.25">
      <c r="A231" s="4" t="s">
        <v>220</v>
      </c>
      <c r="B231" s="4" t="s">
        <v>653</v>
      </c>
      <c r="C231" s="4" t="s">
        <v>654</v>
      </c>
      <c r="D231" s="30" t="s">
        <v>264</v>
      </c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>
        <v>40.876533841150597</v>
      </c>
      <c r="V231" s="5">
        <v>200.02430094290401</v>
      </c>
      <c r="W231" s="5">
        <v>137.33062504905499</v>
      </c>
      <c r="X231" s="5">
        <v>39.500420704736399</v>
      </c>
      <c r="Y231" s="5">
        <v>8.8318412803146895</v>
      </c>
      <c r="Z231" s="5"/>
      <c r="AA231" s="5"/>
      <c r="AB231" s="5"/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40.876533841150597</v>
      </c>
      <c r="AK231" s="5">
        <v>337.35492599195902</v>
      </c>
      <c r="AL231" s="5">
        <v>48.332261985051097</v>
      </c>
      <c r="AM231" s="5">
        <v>0</v>
      </c>
      <c r="AN231" s="5">
        <v>0</v>
      </c>
      <c r="AO231" s="5"/>
      <c r="AP231" s="5"/>
      <c r="AQ231" s="5"/>
      <c r="AR231" s="5">
        <v>40.876533841150597</v>
      </c>
      <c r="AS231" s="5">
        <v>385.68718797701001</v>
      </c>
      <c r="AT231" s="5"/>
      <c r="AU231" s="5">
        <f t="shared" si="32"/>
        <v>0</v>
      </c>
      <c r="AV231" s="5">
        <f t="shared" si="32"/>
        <v>40.876533841150597</v>
      </c>
      <c r="AW231" s="5">
        <f t="shared" si="33"/>
        <v>344.81065413585941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40.876533841150597</v>
      </c>
      <c r="BG231" s="5">
        <v>159.147767101753</v>
      </c>
      <c r="BH231" s="5">
        <v>-62.693675893848699</v>
      </c>
      <c r="BI231" s="5">
        <v>-97.830204344318503</v>
      </c>
      <c r="BJ231" s="5">
        <v>-30.6685794244218</v>
      </c>
      <c r="BK231" s="5">
        <v>-8.8318412803146895</v>
      </c>
      <c r="BL231" s="6">
        <v>0</v>
      </c>
      <c r="BM231" s="5" t="s">
        <v>224</v>
      </c>
      <c r="BN231" s="4" t="s">
        <v>224</v>
      </c>
      <c r="BO231" s="7">
        <v>80</v>
      </c>
      <c r="BP231" s="7">
        <v>213</v>
      </c>
      <c r="BQ231" s="4" t="s">
        <v>249</v>
      </c>
      <c r="BR231" s="5"/>
      <c r="BS231" s="5"/>
      <c r="BT231" s="1"/>
      <c r="BU231" s="5"/>
      <c r="BV231" s="1"/>
      <c r="BW231" s="5"/>
      <c r="BX231" s="5"/>
      <c r="BY231" s="5"/>
      <c r="BZ231" s="1"/>
      <c r="CA231" s="5"/>
      <c r="CB231" s="1"/>
      <c r="CC231" s="5"/>
      <c r="CD231" s="5"/>
      <c r="CE231" s="5"/>
      <c r="CF231" s="1"/>
      <c r="CG231" s="5"/>
      <c r="CH231" s="1"/>
      <c r="CI231" s="5"/>
      <c r="CJ231" s="5"/>
      <c r="CK231" s="5"/>
      <c r="CL231" s="1"/>
      <c r="CM231" s="5"/>
      <c r="CN231" s="1"/>
      <c r="CO231" s="5"/>
      <c r="CP231" s="5"/>
      <c r="CQ231" s="5"/>
      <c r="CR231" s="1"/>
      <c r="CS231" s="5"/>
      <c r="CT231" s="1"/>
      <c r="CU231" s="5"/>
      <c r="CV231" s="5"/>
      <c r="CW231" s="5"/>
      <c r="CX231" s="1"/>
      <c r="CY231" s="5"/>
      <c r="CZ231" s="1"/>
      <c r="DA231" s="5"/>
      <c r="DB231" s="5"/>
      <c r="DC231" s="5"/>
      <c r="DD231" s="1"/>
      <c r="DE231" s="5"/>
      <c r="DF231" s="1"/>
      <c r="DG231" s="5"/>
      <c r="DH231" s="5">
        <v>43.3171938507326</v>
      </c>
      <c r="DI231" s="5">
        <v>17.516668098636998</v>
      </c>
      <c r="DJ231" s="1">
        <v>0.40438141397150501</v>
      </c>
      <c r="DK231" s="5">
        <v>8.0721543792105201</v>
      </c>
      <c r="DL231" s="1">
        <v>0.18634989161639801</v>
      </c>
      <c r="DM231" s="5">
        <v>8.7956221198156701</v>
      </c>
      <c r="DN231" s="5">
        <v>200.84616670329899</v>
      </c>
      <c r="DO231" s="5">
        <v>104.65462908505199</v>
      </c>
      <c r="DP231" s="1">
        <v>0.52106859096620906</v>
      </c>
      <c r="DQ231" s="5">
        <v>57.540803768344198</v>
      </c>
      <c r="DR231" s="1">
        <v>0.286491919227647</v>
      </c>
      <c r="DS231" s="5">
        <v>44.445161290322602</v>
      </c>
      <c r="DT231" s="5">
        <v>131.97506764408899</v>
      </c>
      <c r="DU231" s="5">
        <v>68.588099758834701</v>
      </c>
      <c r="DV231" s="1">
        <v>0.51970497900257695</v>
      </c>
      <c r="DW231" s="5">
        <v>40.637214512801101</v>
      </c>
      <c r="DX231" s="1">
        <v>0.30791584530490201</v>
      </c>
      <c r="DY231" s="5">
        <v>25.389247311828001</v>
      </c>
      <c r="DZ231" s="5">
        <v>37.6209820132499</v>
      </c>
      <c r="EA231" s="5">
        <v>24.976661674429899</v>
      </c>
      <c r="EB231" s="1">
        <v>0.66390243789046199</v>
      </c>
      <c r="EC231" s="5">
        <v>17.526972582299901</v>
      </c>
      <c r="ED231" s="1">
        <v>0.46588291013049499</v>
      </c>
      <c r="EE231" s="5">
        <v>7</v>
      </c>
      <c r="EF231" s="5">
        <v>8.7389792671415893</v>
      </c>
      <c r="EG231" s="5">
        <v>5.3570470306644804</v>
      </c>
      <c r="EH231" s="1">
        <v>0.61300603501908801</v>
      </c>
      <c r="EI231" s="5">
        <v>3.8237823452368001</v>
      </c>
      <c r="EJ231" s="1">
        <v>0.437554802265541</v>
      </c>
      <c r="EK231" s="5">
        <v>1.3571428571428601</v>
      </c>
      <c r="EL231" s="5"/>
      <c r="EM231" s="5"/>
      <c r="EN231" s="1"/>
      <c r="EO231" s="5"/>
      <c r="EP231" s="1"/>
      <c r="EQ231" s="5"/>
      <c r="ER231" s="5"/>
      <c r="ES231" s="5"/>
      <c r="ET231" s="1"/>
      <c r="EU231" s="5"/>
      <c r="EV231" s="1"/>
      <c r="EW231" s="5"/>
      <c r="EX231" s="5"/>
      <c r="EY231" s="5"/>
      <c r="EZ231" s="1"/>
      <c r="FA231" s="5"/>
      <c r="FB231" s="1"/>
      <c r="FC231" s="5"/>
      <c r="FD231" s="4">
        <v>0</v>
      </c>
      <c r="FE231" s="4">
        <v>0</v>
      </c>
      <c r="FF231" s="1"/>
      <c r="FG231" s="4">
        <v>0</v>
      </c>
      <c r="FH231" s="1"/>
      <c r="FI231" s="4">
        <v>0</v>
      </c>
      <c r="FJ231" s="4">
        <v>0</v>
      </c>
      <c r="FK231" s="4">
        <v>0</v>
      </c>
      <c r="FL231" s="1"/>
      <c r="FM231" s="4">
        <v>0</v>
      </c>
      <c r="FN231" s="1"/>
      <c r="FO231" s="4">
        <v>0</v>
      </c>
      <c r="FP231" s="4">
        <v>0</v>
      </c>
      <c r="FQ231" s="4">
        <v>0</v>
      </c>
      <c r="FR231" s="1"/>
      <c r="FS231" s="4">
        <v>0</v>
      </c>
      <c r="FT231" s="1"/>
      <c r="FU231" s="4">
        <v>0</v>
      </c>
      <c r="FV231" s="4">
        <v>43.3171938507326</v>
      </c>
      <c r="FW231" s="4">
        <v>17.516668098636998</v>
      </c>
      <c r="FX231" s="1">
        <v>0.40438141397150501</v>
      </c>
      <c r="FY231" s="4">
        <v>8.0721543792105201</v>
      </c>
      <c r="FZ231" s="1">
        <v>0.18634989161639801</v>
      </c>
      <c r="GA231" s="4">
        <v>8.7956221198156701</v>
      </c>
      <c r="GB231" s="4">
        <v>332.82123434738799</v>
      </c>
      <c r="GC231" s="4">
        <v>173.24272884388699</v>
      </c>
      <c r="GD231" s="1">
        <v>0.52052787191775796</v>
      </c>
      <c r="GE231" s="4">
        <v>98.178018281145299</v>
      </c>
      <c r="GF231" s="1">
        <v>0.294987242847222</v>
      </c>
      <c r="GG231" s="4">
        <v>69.834408602150503</v>
      </c>
      <c r="GH231" s="4">
        <v>46.359961280391502</v>
      </c>
      <c r="GI231" s="4">
        <v>30.333708705094299</v>
      </c>
      <c r="GJ231" s="1">
        <v>0.65430832699863195</v>
      </c>
      <c r="GK231" s="4">
        <v>21.350754927536698</v>
      </c>
      <c r="GL231" s="1">
        <v>0.46054298446032599</v>
      </c>
      <c r="GM231" s="4">
        <v>8.3571428571428594</v>
      </c>
      <c r="GN231" s="4">
        <v>0</v>
      </c>
      <c r="GO231" s="4">
        <v>0</v>
      </c>
      <c r="GP231" s="1"/>
      <c r="GQ231" s="4">
        <v>0</v>
      </c>
      <c r="GR231" s="1"/>
      <c r="GS231" s="4">
        <v>0</v>
      </c>
      <c r="GT231" s="4">
        <v>0</v>
      </c>
      <c r="GU231" s="4">
        <v>0</v>
      </c>
      <c r="GV231" s="1"/>
      <c r="GW231" s="4">
        <v>0</v>
      </c>
      <c r="GX231" s="1"/>
      <c r="GY231" s="4">
        <v>0</v>
      </c>
    </row>
    <row r="232" spans="1:207" s="8" customFormat="1" x14ac:dyDescent="0.25">
      <c r="A232" s="4" t="s">
        <v>220</v>
      </c>
      <c r="B232" s="4" t="s">
        <v>655</v>
      </c>
      <c r="C232" s="4" t="s">
        <v>656</v>
      </c>
      <c r="D232" s="30" t="s">
        <v>232</v>
      </c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>
        <v>179.93971932026801</v>
      </c>
      <c r="X232" s="5">
        <v>151.72214404621499</v>
      </c>
      <c r="Y232" s="5">
        <v>53.010480919452903</v>
      </c>
      <c r="Z232" s="5">
        <v>63.580808193564401</v>
      </c>
      <c r="AA232" s="5">
        <v>65.653396052144501</v>
      </c>
      <c r="AB232" s="5">
        <v>38.127904813182198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179.93971932026801</v>
      </c>
      <c r="AL232" s="5">
        <v>204.73262496566801</v>
      </c>
      <c r="AM232" s="5">
        <v>129.23420424570901</v>
      </c>
      <c r="AN232" s="5">
        <v>38.127904813182198</v>
      </c>
      <c r="AO232" s="5"/>
      <c r="AP232" s="5"/>
      <c r="AQ232" s="5"/>
      <c r="AR232" s="5"/>
      <c r="AS232" s="5">
        <v>384.67234428593599</v>
      </c>
      <c r="AT232" s="5">
        <v>167.36210905889101</v>
      </c>
      <c r="AU232" s="5">
        <f t="shared" si="32"/>
        <v>0</v>
      </c>
      <c r="AV232" s="5">
        <f t="shared" si="32"/>
        <v>0</v>
      </c>
      <c r="AW232" s="5">
        <f t="shared" si="33"/>
        <v>384.67234428593599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179.93971932026801</v>
      </c>
      <c r="BI232" s="5">
        <v>-28.2175752740532</v>
      </c>
      <c r="BJ232" s="5">
        <v>-98.711663126762204</v>
      </c>
      <c r="BK232" s="5">
        <v>10.5703272741115</v>
      </c>
      <c r="BL232" s="6">
        <v>2.0725878585801398</v>
      </c>
      <c r="BM232" s="5" t="s">
        <v>344</v>
      </c>
      <c r="BN232" s="4" t="s">
        <v>344</v>
      </c>
      <c r="BO232" s="7">
        <v>515</v>
      </c>
      <c r="BP232" s="7">
        <v>214</v>
      </c>
      <c r="BQ232" s="4" t="s">
        <v>249</v>
      </c>
      <c r="BR232" s="5"/>
      <c r="BS232" s="5"/>
      <c r="BT232" s="1"/>
      <c r="BU232" s="5"/>
      <c r="BV232" s="1"/>
      <c r="BW232" s="5"/>
      <c r="BX232" s="5"/>
      <c r="BY232" s="5"/>
      <c r="BZ232" s="1"/>
      <c r="CA232" s="5"/>
      <c r="CB232" s="1"/>
      <c r="CC232" s="5"/>
      <c r="CD232" s="5"/>
      <c r="CE232" s="5"/>
      <c r="CF232" s="1"/>
      <c r="CG232" s="5"/>
      <c r="CH232" s="1"/>
      <c r="CI232" s="5"/>
      <c r="CJ232" s="5"/>
      <c r="CK232" s="5"/>
      <c r="CL232" s="1"/>
      <c r="CM232" s="5"/>
      <c r="CN232" s="1"/>
      <c r="CO232" s="5"/>
      <c r="CP232" s="5"/>
      <c r="CQ232" s="5"/>
      <c r="CR232" s="1"/>
      <c r="CS232" s="5"/>
      <c r="CT232" s="1"/>
      <c r="CU232" s="5"/>
      <c r="CV232" s="5"/>
      <c r="CW232" s="5"/>
      <c r="CX232" s="1"/>
      <c r="CY232" s="5"/>
      <c r="CZ232" s="1"/>
      <c r="DA232" s="5"/>
      <c r="DB232" s="5"/>
      <c r="DC232" s="5"/>
      <c r="DD232" s="1"/>
      <c r="DE232" s="5"/>
      <c r="DF232" s="1"/>
      <c r="DG232" s="5"/>
      <c r="DH232" s="5"/>
      <c r="DI232" s="5"/>
      <c r="DJ232" s="1"/>
      <c r="DK232" s="5"/>
      <c r="DL232" s="1"/>
      <c r="DM232" s="5"/>
      <c r="DN232" s="5"/>
      <c r="DO232" s="5"/>
      <c r="DP232" s="1"/>
      <c r="DQ232" s="5"/>
      <c r="DR232" s="1"/>
      <c r="DS232" s="5"/>
      <c r="DT232" s="5">
        <v>179.93971932026801</v>
      </c>
      <c r="DU232" s="5">
        <v>65.741783164614205</v>
      </c>
      <c r="DV232" s="1">
        <v>0.365354483228924</v>
      </c>
      <c r="DW232" s="5">
        <v>32.089699084435601</v>
      </c>
      <c r="DX232" s="1">
        <v>0.178335829385841</v>
      </c>
      <c r="DY232" s="5">
        <v>30.9537634408602</v>
      </c>
      <c r="DZ232" s="5">
        <v>151.72214404621499</v>
      </c>
      <c r="EA232" s="5">
        <v>-11.7656288248354</v>
      </c>
      <c r="EB232" s="1">
        <v>-7.7547209069571105E-2</v>
      </c>
      <c r="EC232" s="5">
        <v>-40.553375557501397</v>
      </c>
      <c r="ED232" s="1">
        <v>-0.26728712418636003</v>
      </c>
      <c r="EE232" s="5">
        <v>32.736559139784902</v>
      </c>
      <c r="EF232" s="5">
        <v>53.010480919452903</v>
      </c>
      <c r="EG232" s="5">
        <v>42.220655381960199</v>
      </c>
      <c r="EH232" s="1">
        <v>0.79645863704033504</v>
      </c>
      <c r="EI232" s="5">
        <v>30.897122161688198</v>
      </c>
      <c r="EJ232" s="1">
        <v>0.58284930877414698</v>
      </c>
      <c r="EK232" s="5">
        <v>8.5483870967741904</v>
      </c>
      <c r="EL232" s="5">
        <v>63.580808193564401</v>
      </c>
      <c r="EM232" s="5">
        <v>51.236304306869997</v>
      </c>
      <c r="EN232" s="1">
        <v>0.80584543925404495</v>
      </c>
      <c r="EO232" s="5">
        <v>-168.368108169896</v>
      </c>
      <c r="EP232" s="1">
        <v>-2.64809638243853</v>
      </c>
      <c r="EQ232" s="5">
        <v>10.5</v>
      </c>
      <c r="ER232" s="5">
        <v>65.653396052144501</v>
      </c>
      <c r="ES232" s="5">
        <v>53.454644174231099</v>
      </c>
      <c r="ET232" s="1">
        <v>0.81419465539566704</v>
      </c>
      <c r="EU232" s="5">
        <v>173.07579625019801</v>
      </c>
      <c r="EV232" s="1">
        <v>2.6362047762576402</v>
      </c>
      <c r="EW232" s="5">
        <v>10.5</v>
      </c>
      <c r="EX232" s="5">
        <v>38.127904813182198</v>
      </c>
      <c r="EY232" s="5">
        <v>30.011815506870299</v>
      </c>
      <c r="EZ232" s="1">
        <v>0.78713518757249101</v>
      </c>
      <c r="FA232" s="5">
        <v>20.250824618697401</v>
      </c>
      <c r="FB232" s="1">
        <v>0.53112870266335599</v>
      </c>
      <c r="FC232" s="5">
        <v>7</v>
      </c>
      <c r="FD232" s="4">
        <v>0</v>
      </c>
      <c r="FE232" s="4">
        <v>0</v>
      </c>
      <c r="FF232" s="1"/>
      <c r="FG232" s="4">
        <v>0</v>
      </c>
      <c r="FH232" s="1"/>
      <c r="FI232" s="4">
        <v>0</v>
      </c>
      <c r="FJ232" s="4">
        <v>0</v>
      </c>
      <c r="FK232" s="4">
        <v>0</v>
      </c>
      <c r="FL232" s="1"/>
      <c r="FM232" s="4">
        <v>0</v>
      </c>
      <c r="FN232" s="1"/>
      <c r="FO232" s="4">
        <v>0</v>
      </c>
      <c r="FP232" s="4">
        <v>0</v>
      </c>
      <c r="FQ232" s="4">
        <v>0</v>
      </c>
      <c r="FR232" s="1"/>
      <c r="FS232" s="4">
        <v>0</v>
      </c>
      <c r="FT232" s="1"/>
      <c r="FU232" s="4">
        <v>0</v>
      </c>
      <c r="FV232" s="4">
        <v>0</v>
      </c>
      <c r="FW232" s="4">
        <v>0</v>
      </c>
      <c r="FX232" s="1"/>
      <c r="FY232" s="4">
        <v>0</v>
      </c>
      <c r="FZ232" s="1"/>
      <c r="GA232" s="4">
        <v>0</v>
      </c>
      <c r="GB232" s="4">
        <v>179.93971932026801</v>
      </c>
      <c r="GC232" s="4">
        <v>65.741783164614205</v>
      </c>
      <c r="GD232" s="1">
        <v>0.365354483228924</v>
      </c>
      <c r="GE232" s="4">
        <v>32.089699084435601</v>
      </c>
      <c r="GF232" s="1">
        <v>0.178335829385841</v>
      </c>
      <c r="GG232" s="4">
        <v>30.9537634408602</v>
      </c>
      <c r="GH232" s="4">
        <v>204.73262496566801</v>
      </c>
      <c r="GI232" s="4">
        <v>30.4550265571247</v>
      </c>
      <c r="GJ232" s="1">
        <v>0.14875512177031799</v>
      </c>
      <c r="GK232" s="4">
        <v>-9.6562533958132093</v>
      </c>
      <c r="GL232" s="1">
        <v>-4.7165191172791797E-2</v>
      </c>
      <c r="GM232" s="4">
        <v>41.284946236559101</v>
      </c>
      <c r="GN232" s="4">
        <v>129.23420424570901</v>
      </c>
      <c r="GO232" s="4">
        <v>104.690948481101</v>
      </c>
      <c r="GP232" s="1">
        <v>0.810086997417925</v>
      </c>
      <c r="GQ232" s="4">
        <v>4.70768808030203</v>
      </c>
      <c r="GR232" s="1">
        <v>3.64275704545792E-2</v>
      </c>
      <c r="GS232" s="4">
        <v>21</v>
      </c>
      <c r="GT232" s="4">
        <v>38.127904813182198</v>
      </c>
      <c r="GU232" s="4">
        <v>30.011815506870299</v>
      </c>
      <c r="GV232" s="1">
        <v>0.78713518757249101</v>
      </c>
      <c r="GW232" s="4">
        <v>20.250824618697401</v>
      </c>
      <c r="GX232" s="1">
        <v>0.53112870266335599</v>
      </c>
      <c r="GY232" s="4">
        <v>7</v>
      </c>
    </row>
    <row r="233" spans="1:207" s="8" customFormat="1" x14ac:dyDescent="0.25">
      <c r="A233" s="4" t="s">
        <v>220</v>
      </c>
      <c r="B233" s="4" t="s">
        <v>657</v>
      </c>
      <c r="C233" s="4" t="s">
        <v>658</v>
      </c>
      <c r="D233" s="30" t="s">
        <v>232</v>
      </c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v>202.98050083787399</v>
      </c>
      <c r="W233" s="5">
        <v>176.78313324214</v>
      </c>
      <c r="X233" s="5">
        <v>0</v>
      </c>
      <c r="Y233" s="5">
        <v>0</v>
      </c>
      <c r="Z233" s="5"/>
      <c r="AA233" s="5"/>
      <c r="AB233" s="5"/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379.76363408001401</v>
      </c>
      <c r="AL233" s="5">
        <v>0</v>
      </c>
      <c r="AM233" s="5">
        <v>0</v>
      </c>
      <c r="AN233" s="5">
        <v>0</v>
      </c>
      <c r="AO233" s="5"/>
      <c r="AP233" s="5"/>
      <c r="AQ233" s="5"/>
      <c r="AR233" s="5"/>
      <c r="AS233" s="5">
        <v>379.76363408001401</v>
      </c>
      <c r="AT233" s="5"/>
      <c r="AU233" s="5">
        <f t="shared" si="32"/>
        <v>0</v>
      </c>
      <c r="AV233" s="5">
        <f t="shared" si="32"/>
        <v>0</v>
      </c>
      <c r="AW233" s="5">
        <f t="shared" si="33"/>
        <v>379.76363408001401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202.98050083787399</v>
      </c>
      <c r="BH233" s="5">
        <v>-26.197367595734502</v>
      </c>
      <c r="BI233" s="5">
        <v>-176.78313324214</v>
      </c>
      <c r="BJ233" s="5">
        <v>0</v>
      </c>
      <c r="BK233" s="5">
        <v>0</v>
      </c>
      <c r="BL233" s="6">
        <v>0</v>
      </c>
      <c r="BM233" s="5" t="s">
        <v>344</v>
      </c>
      <c r="BN233" s="4" t="s">
        <v>344</v>
      </c>
      <c r="BO233" s="7">
        <v>518</v>
      </c>
      <c r="BP233" s="7">
        <v>215</v>
      </c>
      <c r="BQ233" s="4" t="s">
        <v>249</v>
      </c>
      <c r="BR233" s="5"/>
      <c r="BS233" s="5"/>
      <c r="BT233" s="1"/>
      <c r="BU233" s="5"/>
      <c r="BV233" s="1"/>
      <c r="BW233" s="5"/>
      <c r="BX233" s="5"/>
      <c r="BY233" s="5"/>
      <c r="BZ233" s="1"/>
      <c r="CA233" s="5"/>
      <c r="CB233" s="1"/>
      <c r="CC233" s="5"/>
      <c r="CD233" s="5"/>
      <c r="CE233" s="5"/>
      <c r="CF233" s="1"/>
      <c r="CG233" s="5"/>
      <c r="CH233" s="1"/>
      <c r="CI233" s="5"/>
      <c r="CJ233" s="5"/>
      <c r="CK233" s="5"/>
      <c r="CL233" s="1"/>
      <c r="CM233" s="5"/>
      <c r="CN233" s="1"/>
      <c r="CO233" s="5"/>
      <c r="CP233" s="5"/>
      <c r="CQ233" s="5"/>
      <c r="CR233" s="1"/>
      <c r="CS233" s="5"/>
      <c r="CT233" s="1"/>
      <c r="CU233" s="5"/>
      <c r="CV233" s="5"/>
      <c r="CW233" s="5"/>
      <c r="CX233" s="1"/>
      <c r="CY233" s="5"/>
      <c r="CZ233" s="1"/>
      <c r="DA233" s="5"/>
      <c r="DB233" s="5"/>
      <c r="DC233" s="5"/>
      <c r="DD233" s="1"/>
      <c r="DE233" s="5"/>
      <c r="DF233" s="1"/>
      <c r="DG233" s="5"/>
      <c r="DH233" s="5"/>
      <c r="DI233" s="5"/>
      <c r="DJ233" s="1"/>
      <c r="DK233" s="5"/>
      <c r="DL233" s="1"/>
      <c r="DM233" s="5"/>
      <c r="DN233" s="5">
        <v>202.98050083787399</v>
      </c>
      <c r="DO233" s="5">
        <v>95.840049660979801</v>
      </c>
      <c r="DP233" s="1">
        <v>0.472163824925871</v>
      </c>
      <c r="DQ233" s="5">
        <v>80.817853651844899</v>
      </c>
      <c r="DR233" s="1">
        <v>0.39815575051909102</v>
      </c>
      <c r="DS233" s="5">
        <v>16.104483870967702</v>
      </c>
      <c r="DT233" s="5">
        <v>176.78313324214</v>
      </c>
      <c r="DU233" s="5">
        <v>47.207266203929699</v>
      </c>
      <c r="DV233" s="1">
        <v>0.26703489941695902</v>
      </c>
      <c r="DW233" s="5">
        <v>21.322290113401301</v>
      </c>
      <c r="DX233" s="1">
        <v>0.120612694901137</v>
      </c>
      <c r="DY233" s="5">
        <v>26.7129032258065</v>
      </c>
      <c r="DZ233" s="5">
        <v>0</v>
      </c>
      <c r="EA233" s="5">
        <v>0.55019836889307705</v>
      </c>
      <c r="EB233" s="1"/>
      <c r="EC233" s="5">
        <v>0.50048528663760194</v>
      </c>
      <c r="ED233" s="1"/>
      <c r="EE233" s="5">
        <v>0</v>
      </c>
      <c r="EF233" s="5">
        <v>0</v>
      </c>
      <c r="EG233" s="5">
        <v>-0.84550538951494403</v>
      </c>
      <c r="EH233" s="1"/>
      <c r="EI233" s="5">
        <v>-0.84550538951494403</v>
      </c>
      <c r="EJ233" s="1"/>
      <c r="EK233" s="5">
        <v>0</v>
      </c>
      <c r="EL233" s="5"/>
      <c r="EM233" s="5"/>
      <c r="EN233" s="1"/>
      <c r="EO233" s="5"/>
      <c r="EP233" s="1"/>
      <c r="EQ233" s="5"/>
      <c r="ER233" s="5"/>
      <c r="ES233" s="5"/>
      <c r="ET233" s="1"/>
      <c r="EU233" s="5"/>
      <c r="EV233" s="1"/>
      <c r="EW233" s="5"/>
      <c r="EX233" s="5"/>
      <c r="EY233" s="5"/>
      <c r="EZ233" s="1"/>
      <c r="FA233" s="5"/>
      <c r="FB233" s="1"/>
      <c r="FC233" s="5"/>
      <c r="FD233" s="4">
        <v>0</v>
      </c>
      <c r="FE233" s="4">
        <v>0</v>
      </c>
      <c r="FF233" s="1"/>
      <c r="FG233" s="4">
        <v>0</v>
      </c>
      <c r="FH233" s="1"/>
      <c r="FI233" s="4">
        <v>0</v>
      </c>
      <c r="FJ233" s="4">
        <v>0</v>
      </c>
      <c r="FK233" s="4">
        <v>0</v>
      </c>
      <c r="FL233" s="1"/>
      <c r="FM233" s="4">
        <v>0</v>
      </c>
      <c r="FN233" s="1"/>
      <c r="FO233" s="4">
        <v>0</v>
      </c>
      <c r="FP233" s="4">
        <v>0</v>
      </c>
      <c r="FQ233" s="4">
        <v>0</v>
      </c>
      <c r="FR233" s="1"/>
      <c r="FS233" s="4">
        <v>0</v>
      </c>
      <c r="FT233" s="1"/>
      <c r="FU233" s="4">
        <v>0</v>
      </c>
      <c r="FV233" s="4">
        <v>0</v>
      </c>
      <c r="FW233" s="4">
        <v>0</v>
      </c>
      <c r="FX233" s="1"/>
      <c r="FY233" s="4">
        <v>0</v>
      </c>
      <c r="FZ233" s="1"/>
      <c r="GA233" s="4">
        <v>0</v>
      </c>
      <c r="GB233" s="4">
        <v>379.76363408001401</v>
      </c>
      <c r="GC233" s="4">
        <v>143.047315864909</v>
      </c>
      <c r="GD233" s="1">
        <v>0.37667460237851602</v>
      </c>
      <c r="GE233" s="4">
        <v>102.14014376524599</v>
      </c>
      <c r="GF233" s="1">
        <v>0.26895714754964101</v>
      </c>
      <c r="GG233" s="4">
        <v>42.817387096774198</v>
      </c>
      <c r="GH233" s="4">
        <v>0</v>
      </c>
      <c r="GI233" s="4">
        <v>-0.29530702062186598</v>
      </c>
      <c r="GJ233" s="1"/>
      <c r="GK233" s="4">
        <v>-0.34502010287734203</v>
      </c>
      <c r="GL233" s="1"/>
      <c r="GM233" s="4">
        <v>0</v>
      </c>
      <c r="GN233" s="4">
        <v>0</v>
      </c>
      <c r="GO233" s="4">
        <v>0</v>
      </c>
      <c r="GP233" s="1"/>
      <c r="GQ233" s="4">
        <v>0</v>
      </c>
      <c r="GR233" s="1"/>
      <c r="GS233" s="4">
        <v>0</v>
      </c>
      <c r="GT233" s="4">
        <v>0</v>
      </c>
      <c r="GU233" s="4">
        <v>0</v>
      </c>
      <c r="GV233" s="1"/>
      <c r="GW233" s="4">
        <v>0</v>
      </c>
      <c r="GX233" s="1"/>
      <c r="GY233" s="4">
        <v>0</v>
      </c>
    </row>
    <row r="234" spans="1:207" s="8" customFormat="1" x14ac:dyDescent="0.25">
      <c r="A234" s="4" t="s">
        <v>220</v>
      </c>
      <c r="B234" s="4" t="s">
        <v>659</v>
      </c>
      <c r="C234" s="4" t="s">
        <v>660</v>
      </c>
      <c r="D234" s="30" t="s">
        <v>239</v>
      </c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>
        <v>22.942304775174101</v>
      </c>
      <c r="Q234" s="5">
        <v>45.480521763230698</v>
      </c>
      <c r="R234" s="5">
        <v>78.428234513883794</v>
      </c>
      <c r="S234" s="5">
        <v>143.54445103598999</v>
      </c>
      <c r="T234" s="5">
        <v>234.553237388014</v>
      </c>
      <c r="U234" s="5">
        <v>206.29090899741999</v>
      </c>
      <c r="V234" s="5">
        <v>142.22243918712999</v>
      </c>
      <c r="W234" s="5">
        <v>38.6945144114692</v>
      </c>
      <c r="X234" s="5">
        <v>21.234176920936701</v>
      </c>
      <c r="Y234" s="5">
        <v>175.787354243691</v>
      </c>
      <c r="Z234" s="5">
        <v>202.14311408632699</v>
      </c>
      <c r="AA234" s="5">
        <v>134.91932363199601</v>
      </c>
      <c r="AB234" s="5">
        <v>76.117540043914005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68.422826538404706</v>
      </c>
      <c r="AI234" s="5">
        <v>221.972685549874</v>
      </c>
      <c r="AJ234" s="5">
        <v>440.84414638543399</v>
      </c>
      <c r="AK234" s="5">
        <v>180.91695359859901</v>
      </c>
      <c r="AL234" s="5">
        <v>197.02153116462699</v>
      </c>
      <c r="AM234" s="5">
        <v>337.062437718323</v>
      </c>
      <c r="AN234" s="5">
        <v>76.117540043914005</v>
      </c>
      <c r="AO234" s="5"/>
      <c r="AP234" s="5"/>
      <c r="AQ234" s="5">
        <v>68.422826538404706</v>
      </c>
      <c r="AR234" s="5">
        <v>662.81683193530796</v>
      </c>
      <c r="AS234" s="5">
        <v>377.938484763227</v>
      </c>
      <c r="AT234" s="5">
        <v>413.179977762237</v>
      </c>
      <c r="AU234" s="5">
        <f t="shared" si="32"/>
        <v>68.422826538404706</v>
      </c>
      <c r="AV234" s="5">
        <f t="shared" si="32"/>
        <v>594.39400539690325</v>
      </c>
      <c r="AW234" s="5">
        <f t="shared" si="33"/>
        <v>-284.87834717208096</v>
      </c>
      <c r="AX234" s="5">
        <v>0</v>
      </c>
      <c r="AY234" s="5">
        <v>0</v>
      </c>
      <c r="AZ234" s="5">
        <v>0</v>
      </c>
      <c r="BA234" s="5">
        <v>22.942304775174101</v>
      </c>
      <c r="BB234" s="5">
        <v>22.5382169880566</v>
      </c>
      <c r="BC234" s="5">
        <v>32.947712750653203</v>
      </c>
      <c r="BD234" s="5">
        <v>65.116216522105901</v>
      </c>
      <c r="BE234" s="5">
        <v>91.008786352023904</v>
      </c>
      <c r="BF234" s="5">
        <v>-28.262328390593201</v>
      </c>
      <c r="BG234" s="5">
        <v>-64.068469810290495</v>
      </c>
      <c r="BH234" s="5">
        <v>-103.52792477566101</v>
      </c>
      <c r="BI234" s="5">
        <v>-17.4603374905324</v>
      </c>
      <c r="BJ234" s="5">
        <v>154.55317732275401</v>
      </c>
      <c r="BK234" s="5">
        <v>26.355759842635901</v>
      </c>
      <c r="BL234" s="6">
        <v>-67.223790454330398</v>
      </c>
      <c r="BM234" s="5" t="s">
        <v>344</v>
      </c>
      <c r="BN234" s="4" t="s">
        <v>344</v>
      </c>
      <c r="BO234" s="7">
        <v>522</v>
      </c>
      <c r="BP234" s="7">
        <v>216</v>
      </c>
      <c r="BQ234" s="4" t="s">
        <v>249</v>
      </c>
      <c r="BR234" s="5"/>
      <c r="BS234" s="5"/>
      <c r="BT234" s="1"/>
      <c r="BU234" s="5"/>
      <c r="BV234" s="1"/>
      <c r="BW234" s="5"/>
      <c r="BX234" s="5"/>
      <c r="BY234" s="5"/>
      <c r="BZ234" s="1"/>
      <c r="CA234" s="5"/>
      <c r="CB234" s="1"/>
      <c r="CC234" s="5"/>
      <c r="CD234" s="5">
        <v>25.719961930659402</v>
      </c>
      <c r="CE234" s="5">
        <v>21.103472331747099</v>
      </c>
      <c r="CF234" s="1">
        <v>0.82050946998450902</v>
      </c>
      <c r="CG234" s="5">
        <v>14.6596868796737</v>
      </c>
      <c r="CH234" s="1">
        <v>0.56997311734737199</v>
      </c>
      <c r="CI234" s="5">
        <v>4.8064516129032304</v>
      </c>
      <c r="CJ234" s="5">
        <v>50.2233406061533</v>
      </c>
      <c r="CK234" s="5">
        <v>28.7775039915844</v>
      </c>
      <c r="CL234" s="1">
        <v>0.57299063830211705</v>
      </c>
      <c r="CM234" s="5">
        <v>17.731771287036299</v>
      </c>
      <c r="CN234" s="1">
        <v>0.35305838028750802</v>
      </c>
      <c r="CO234" s="5">
        <v>9.9032258064516103</v>
      </c>
      <c r="CP234" s="5">
        <v>86.803104313746204</v>
      </c>
      <c r="CQ234" s="5">
        <v>52.5417256917153</v>
      </c>
      <c r="CR234" s="1">
        <v>0.60529777255206796</v>
      </c>
      <c r="CS234" s="5">
        <v>33.089875554710098</v>
      </c>
      <c r="CT234" s="1">
        <v>0.38120613100550099</v>
      </c>
      <c r="CU234" s="5">
        <v>19.550537634408599</v>
      </c>
      <c r="CV234" s="5">
        <v>155.07049315939699</v>
      </c>
      <c r="CW234" s="5">
        <v>99.643912288427899</v>
      </c>
      <c r="CX234" s="1">
        <v>0.64257171211807296</v>
      </c>
      <c r="CY234" s="5">
        <v>59.146385466902103</v>
      </c>
      <c r="CZ234" s="1">
        <v>0.381416117675626</v>
      </c>
      <c r="DA234" s="5">
        <v>41.065053763440901</v>
      </c>
      <c r="DB234" s="5">
        <v>245.527337971771</v>
      </c>
      <c r="DC234" s="5">
        <v>170.91347394917099</v>
      </c>
      <c r="DD234" s="1">
        <v>0.69610771395575199</v>
      </c>
      <c r="DE234" s="5">
        <v>94.330590021688593</v>
      </c>
      <c r="DF234" s="1">
        <v>0.384195873261714</v>
      </c>
      <c r="DG234" s="5">
        <v>68.774731182795705</v>
      </c>
      <c r="DH234" s="5">
        <v>211.95068539495301</v>
      </c>
      <c r="DI234" s="5">
        <v>133.61387231838799</v>
      </c>
      <c r="DJ234" s="1">
        <v>0.63040075605044299</v>
      </c>
      <c r="DK234" s="5">
        <v>68.616889363733307</v>
      </c>
      <c r="DL234" s="1">
        <v>0.32373987956618999</v>
      </c>
      <c r="DM234" s="5">
        <v>61.239861751152098</v>
      </c>
      <c r="DN234" s="5">
        <v>138.54754928088499</v>
      </c>
      <c r="DO234" s="5">
        <v>84.181490491781204</v>
      </c>
      <c r="DP234" s="1">
        <v>0.60759999674274501</v>
      </c>
      <c r="DQ234" s="5">
        <v>53.140835363023903</v>
      </c>
      <c r="DR234" s="1">
        <v>0.38355666079151202</v>
      </c>
      <c r="DS234" s="5">
        <v>38.4559139784946</v>
      </c>
      <c r="DT234" s="5">
        <v>36.714678390202899</v>
      </c>
      <c r="DU234" s="5">
        <v>-5.6678745120953202</v>
      </c>
      <c r="DV234" s="1">
        <v>-0.154376253874738</v>
      </c>
      <c r="DW234" s="5">
        <v>-31.335875413244501</v>
      </c>
      <c r="DX234" s="1">
        <v>-0.85349720567363896</v>
      </c>
      <c r="DY234" s="5">
        <v>26.209677419354801</v>
      </c>
      <c r="DZ234" s="5">
        <v>21.182051026360298</v>
      </c>
      <c r="EA234" s="5">
        <v>-12.799478726991</v>
      </c>
      <c r="EB234" s="1">
        <v>-0.604260593606469</v>
      </c>
      <c r="EC234" s="5">
        <v>-40.529660434119897</v>
      </c>
      <c r="ED234" s="1">
        <v>-1.9133964120699301</v>
      </c>
      <c r="EE234" s="5">
        <v>26.359139784946201</v>
      </c>
      <c r="EF234" s="5">
        <v>174.409788754994</v>
      </c>
      <c r="EG234" s="5">
        <v>138.83445459081199</v>
      </c>
      <c r="EH234" s="1">
        <v>0.79602444095521896</v>
      </c>
      <c r="EI234" s="5">
        <v>103.842984317043</v>
      </c>
      <c r="EJ234" s="1">
        <v>0.595396537420949</v>
      </c>
      <c r="EK234" s="5">
        <v>27.256451612903199</v>
      </c>
      <c r="EL234" s="5">
        <v>201.90350250597399</v>
      </c>
      <c r="EM234" s="5">
        <v>152.33431988037401</v>
      </c>
      <c r="EN234" s="1">
        <v>0.75449072447798005</v>
      </c>
      <c r="EO234" s="5">
        <v>122.301920827809</v>
      </c>
      <c r="EP234" s="1">
        <v>0.60574442399378503</v>
      </c>
      <c r="EQ234" s="5">
        <v>29.152688172043</v>
      </c>
      <c r="ER234" s="5">
        <v>134.811914185272</v>
      </c>
      <c r="ES234" s="5">
        <v>81.923066378517106</v>
      </c>
      <c r="ET234" s="1">
        <v>0.60768417148895404</v>
      </c>
      <c r="EU234" s="5">
        <v>45.017772397649502</v>
      </c>
      <c r="EV234" s="1">
        <v>0.333930221744211</v>
      </c>
      <c r="EW234" s="5">
        <v>38.738709677419401</v>
      </c>
      <c r="EX234" s="5">
        <v>74.032531219990204</v>
      </c>
      <c r="EY234" s="5">
        <v>40.171140913712499</v>
      </c>
      <c r="EZ234" s="1">
        <v>0.54261471614880397</v>
      </c>
      <c r="FA234" s="5">
        <v>16.249619166517899</v>
      </c>
      <c r="FB234" s="1">
        <v>0.21949295666024901</v>
      </c>
      <c r="FC234" s="5">
        <v>24.935483870967701</v>
      </c>
      <c r="FD234" s="4">
        <v>0</v>
      </c>
      <c r="FE234" s="4">
        <v>0</v>
      </c>
      <c r="FF234" s="1"/>
      <c r="FG234" s="4">
        <v>0</v>
      </c>
      <c r="FH234" s="1"/>
      <c r="FI234" s="4">
        <v>0</v>
      </c>
      <c r="FJ234" s="4">
        <v>75.943302536812695</v>
      </c>
      <c r="FK234" s="4">
        <v>49.880976323331502</v>
      </c>
      <c r="FL234" s="1">
        <v>0.65681863518053096</v>
      </c>
      <c r="FM234" s="4">
        <v>32.391458166710002</v>
      </c>
      <c r="FN234" s="1">
        <v>0.42652159024831099</v>
      </c>
      <c r="FO234" s="4">
        <v>14.709677419354801</v>
      </c>
      <c r="FP234" s="4">
        <v>241.873597473144</v>
      </c>
      <c r="FQ234" s="4">
        <v>152.18563798014301</v>
      </c>
      <c r="FR234" s="1">
        <v>0.62919491655984106</v>
      </c>
      <c r="FS234" s="4">
        <v>92.236261021612194</v>
      </c>
      <c r="FT234" s="1">
        <v>0.381340758086891</v>
      </c>
      <c r="FU234" s="4">
        <v>60.615591397849499</v>
      </c>
      <c r="FV234" s="4">
        <v>457.47802336672402</v>
      </c>
      <c r="FW234" s="4">
        <v>304.52734626755898</v>
      </c>
      <c r="FX234" s="1">
        <v>0.66566551990070799</v>
      </c>
      <c r="FY234" s="4">
        <v>162.94747938542201</v>
      </c>
      <c r="FZ234" s="1">
        <v>0.356186463748008</v>
      </c>
      <c r="GA234" s="4">
        <v>130.01459293394799</v>
      </c>
      <c r="GB234" s="4">
        <v>175.262227671088</v>
      </c>
      <c r="GC234" s="4">
        <v>78.513615979685895</v>
      </c>
      <c r="GD234" s="1">
        <v>0.44797796435082998</v>
      </c>
      <c r="GE234" s="4">
        <v>21.804959949779398</v>
      </c>
      <c r="GF234" s="1">
        <v>0.124413344732217</v>
      </c>
      <c r="GG234" s="4">
        <v>64.665591397849497</v>
      </c>
      <c r="GH234" s="4">
        <v>195.591839781354</v>
      </c>
      <c r="GI234" s="4">
        <v>126.034975863821</v>
      </c>
      <c r="GJ234" s="1">
        <v>0.64437747507621701</v>
      </c>
      <c r="GK234" s="4">
        <v>63.313323882922802</v>
      </c>
      <c r="GL234" s="1">
        <v>0.32370125437594299</v>
      </c>
      <c r="GM234" s="4">
        <v>53.615591397849499</v>
      </c>
      <c r="GN234" s="4">
        <v>336.71541669124701</v>
      </c>
      <c r="GO234" s="4">
        <v>234.25738625889099</v>
      </c>
      <c r="GP234" s="1">
        <v>0.69571327787968595</v>
      </c>
      <c r="GQ234" s="4">
        <v>167.31969322545899</v>
      </c>
      <c r="GR234" s="1">
        <v>0.49691723316275599</v>
      </c>
      <c r="GS234" s="4">
        <v>67.891397849462393</v>
      </c>
      <c r="GT234" s="4">
        <v>74.032531219990204</v>
      </c>
      <c r="GU234" s="4">
        <v>40.171140913712499</v>
      </c>
      <c r="GV234" s="1">
        <v>0.54261471614880397</v>
      </c>
      <c r="GW234" s="4">
        <v>16.249619166517899</v>
      </c>
      <c r="GX234" s="1">
        <v>0.21949295666024901</v>
      </c>
      <c r="GY234" s="4">
        <v>24.935483870967701</v>
      </c>
    </row>
    <row r="235" spans="1:207" s="8" customFormat="1" x14ac:dyDescent="0.25">
      <c r="A235" s="4" t="s">
        <v>220</v>
      </c>
      <c r="B235" s="4" t="s">
        <v>661</v>
      </c>
      <c r="C235" s="4" t="s">
        <v>662</v>
      </c>
      <c r="D235" s="30" t="s">
        <v>377</v>
      </c>
      <c r="E235" s="4"/>
      <c r="F235" s="5">
        <v>70.858775439451307</v>
      </c>
      <c r="G235" s="5">
        <v>68.006748273751896</v>
      </c>
      <c r="H235" s="5">
        <v>97.080171487422504</v>
      </c>
      <c r="I235" s="5">
        <v>87.326354857582501</v>
      </c>
      <c r="J235" s="5">
        <v>75.792239549633706</v>
      </c>
      <c r="K235" s="5">
        <v>117.055330915128</v>
      </c>
      <c r="L235" s="5">
        <v>82.011009157312202</v>
      </c>
      <c r="M235" s="5">
        <v>79.834863016112095</v>
      </c>
      <c r="N235" s="5">
        <v>123.382811411529</v>
      </c>
      <c r="O235" s="5">
        <v>111.39164584473301</v>
      </c>
      <c r="P235" s="5">
        <v>128.24788808627301</v>
      </c>
      <c r="Q235" s="5">
        <v>129.183495503361</v>
      </c>
      <c r="R235" s="5">
        <v>115.62678025740701</v>
      </c>
      <c r="S235" s="5">
        <v>114.727053434927</v>
      </c>
      <c r="T235" s="5">
        <v>138.278258204992</v>
      </c>
      <c r="U235" s="5">
        <v>84.754595418213199</v>
      </c>
      <c r="V235" s="5">
        <v>109.223071657571</v>
      </c>
      <c r="W235" s="5">
        <v>96.079009171791796</v>
      </c>
      <c r="X235" s="5">
        <v>79.927898700780901</v>
      </c>
      <c r="Y235" s="5">
        <v>78.214117361659206</v>
      </c>
      <c r="Z235" s="5">
        <v>82.540834208184705</v>
      </c>
      <c r="AA235" s="5">
        <v>81.140182810428101</v>
      </c>
      <c r="AB235" s="5">
        <v>52.506142445813403</v>
      </c>
      <c r="AC235" s="5">
        <v>138.865523713203</v>
      </c>
      <c r="AD235" s="5">
        <v>184.40652634500501</v>
      </c>
      <c r="AE235" s="5">
        <v>192.84757046476199</v>
      </c>
      <c r="AF235" s="5">
        <v>161.845872173424</v>
      </c>
      <c r="AG235" s="5">
        <v>234.774457256262</v>
      </c>
      <c r="AH235" s="5">
        <v>257.43138358963398</v>
      </c>
      <c r="AI235" s="5">
        <v>230.353833692335</v>
      </c>
      <c r="AJ235" s="5">
        <v>223.032853623205</v>
      </c>
      <c r="AK235" s="5">
        <v>205.30208082936301</v>
      </c>
      <c r="AL235" s="5">
        <v>158.14201606244001</v>
      </c>
      <c r="AM235" s="5">
        <v>163.68101701861301</v>
      </c>
      <c r="AN235" s="5">
        <v>52.506142445813403</v>
      </c>
      <c r="AO235" s="5">
        <v>323.27205005820798</v>
      </c>
      <c r="AP235" s="5">
        <v>354.69344263818601</v>
      </c>
      <c r="AQ235" s="5">
        <v>492.20584084589598</v>
      </c>
      <c r="AR235" s="5">
        <v>453.38668731553997</v>
      </c>
      <c r="AS235" s="5">
        <v>363.44409689180299</v>
      </c>
      <c r="AT235" s="5">
        <v>216.187159464426</v>
      </c>
      <c r="AU235" s="5">
        <f t="shared" si="32"/>
        <v>137.51239820770996</v>
      </c>
      <c r="AV235" s="5">
        <f t="shared" si="32"/>
        <v>-38.819153530356004</v>
      </c>
      <c r="AW235" s="5">
        <f t="shared" si="33"/>
        <v>-89.942590423736988</v>
      </c>
      <c r="AX235" s="5">
        <v>-2.17614614120009</v>
      </c>
      <c r="AY235" s="5">
        <v>43.547948395417002</v>
      </c>
      <c r="AZ235" s="5">
        <v>-11.9911655667962</v>
      </c>
      <c r="BA235" s="5">
        <v>16.856242241539899</v>
      </c>
      <c r="BB235" s="5">
        <v>0.93560741708824902</v>
      </c>
      <c r="BC235" s="5">
        <v>-13.556715245953599</v>
      </c>
      <c r="BD235" s="5">
        <v>-0.89972682248010505</v>
      </c>
      <c r="BE235" s="5">
        <v>23.5512047700648</v>
      </c>
      <c r="BF235" s="5">
        <v>-53.5236627867788</v>
      </c>
      <c r="BG235" s="5">
        <v>24.4684762393575</v>
      </c>
      <c r="BH235" s="5">
        <v>-13.144062485778999</v>
      </c>
      <c r="BI235" s="5">
        <v>-16.151110471010799</v>
      </c>
      <c r="BJ235" s="5">
        <v>-1.71378133912174</v>
      </c>
      <c r="BK235" s="5">
        <v>4.3267168465255104</v>
      </c>
      <c r="BL235" s="6">
        <v>-1.40065139775659</v>
      </c>
      <c r="BM235" s="5" t="s">
        <v>344</v>
      </c>
      <c r="BN235" s="4" t="s">
        <v>224</v>
      </c>
      <c r="BO235" s="7">
        <v>532</v>
      </c>
      <c r="BP235" s="7">
        <v>217</v>
      </c>
      <c r="BQ235" s="4" t="s">
        <v>249</v>
      </c>
      <c r="BR235" s="5">
        <v>153.33009932568299</v>
      </c>
      <c r="BS235" s="5">
        <v>116.974158781721</v>
      </c>
      <c r="BT235" s="1">
        <v>0.76289103898158905</v>
      </c>
      <c r="BU235" s="5">
        <v>76.862217210428597</v>
      </c>
      <c r="BV235" s="1">
        <v>0.50128590243177396</v>
      </c>
      <c r="BW235" s="5">
        <v>29</v>
      </c>
      <c r="BX235" s="5">
        <v>140.579587217892</v>
      </c>
      <c r="BY235" s="5">
        <v>105.739434475001</v>
      </c>
      <c r="BZ235" s="1">
        <v>0.75216776893155901</v>
      </c>
      <c r="CA235" s="5">
        <v>63.675234131240103</v>
      </c>
      <c r="CB235" s="1">
        <v>0.45294793782931198</v>
      </c>
      <c r="CC235" s="5">
        <v>26.677419354838701</v>
      </c>
      <c r="CD235" s="5">
        <v>164.520178175551</v>
      </c>
      <c r="CE235" s="5">
        <v>128.60003081514699</v>
      </c>
      <c r="CF235" s="1">
        <v>0.78166722308022596</v>
      </c>
      <c r="CG235" s="5">
        <v>85.136564833309194</v>
      </c>
      <c r="CH235" s="1">
        <v>0.51748403008939303</v>
      </c>
      <c r="CI235" s="5">
        <v>28.204301075268798</v>
      </c>
      <c r="CJ235" s="5">
        <v>162.16120074130799</v>
      </c>
      <c r="CK235" s="5">
        <v>119.850657410254</v>
      </c>
      <c r="CL235" s="1">
        <v>0.73908343587964198</v>
      </c>
      <c r="CM235" s="5">
        <v>75.031748797180398</v>
      </c>
      <c r="CN235" s="1">
        <v>0.462698527478695</v>
      </c>
      <c r="CO235" s="5">
        <v>32.838709677419402</v>
      </c>
      <c r="CP235" s="5">
        <v>140.397359872561</v>
      </c>
      <c r="CQ235" s="5">
        <v>102.28386517187199</v>
      </c>
      <c r="CR235" s="1">
        <v>0.72853125774384297</v>
      </c>
      <c r="CS235" s="5">
        <v>64.211039828981995</v>
      </c>
      <c r="CT235" s="1">
        <v>0.45735218872538902</v>
      </c>
      <c r="CU235" s="5">
        <v>30.902150537634402</v>
      </c>
      <c r="CV235" s="5">
        <v>139.10133904800099</v>
      </c>
      <c r="CW235" s="5">
        <v>95.223545969248704</v>
      </c>
      <c r="CX235" s="1">
        <v>0.68456239617067305</v>
      </c>
      <c r="CY235" s="5">
        <v>55.828660656711399</v>
      </c>
      <c r="CZ235" s="1">
        <v>0.40135243153515598</v>
      </c>
      <c r="DA235" s="5">
        <v>32.1064516129032</v>
      </c>
      <c r="DB235" s="5">
        <v>161.90952692572799</v>
      </c>
      <c r="DC235" s="5">
        <v>117.036830020605</v>
      </c>
      <c r="DD235" s="1">
        <v>0.72285326405957695</v>
      </c>
      <c r="DE235" s="5">
        <v>75.676397263071706</v>
      </c>
      <c r="DF235" s="1">
        <v>0.46739928588504998</v>
      </c>
      <c r="DG235" s="5">
        <v>33.870967741935502</v>
      </c>
      <c r="DH235" s="5">
        <v>96.739315823442496</v>
      </c>
      <c r="DI235" s="5">
        <v>50.884792585152098</v>
      </c>
      <c r="DJ235" s="1">
        <v>0.52599909511476395</v>
      </c>
      <c r="DK235" s="5">
        <v>12.2132103110025</v>
      </c>
      <c r="DL235" s="1">
        <v>0.12624867363433301</v>
      </c>
      <c r="DM235" s="5">
        <v>32.2661290322581</v>
      </c>
      <c r="DN235" s="5">
        <v>111.16332202093599</v>
      </c>
      <c r="DO235" s="5">
        <v>64.847154906783402</v>
      </c>
      <c r="DP235" s="1">
        <v>0.58335027892176805</v>
      </c>
      <c r="DQ235" s="5">
        <v>9.6851517073701707</v>
      </c>
      <c r="DR235" s="1">
        <v>8.7125425286823502E-2</v>
      </c>
      <c r="DS235" s="5">
        <v>37.821505376344099</v>
      </c>
      <c r="DT235" s="5">
        <v>92.4849581941791</v>
      </c>
      <c r="DU235" s="5">
        <v>47.162663801690201</v>
      </c>
      <c r="DV235" s="1">
        <v>0.50994956069146502</v>
      </c>
      <c r="DW235" s="5">
        <v>3.6427082837635298</v>
      </c>
      <c r="DX235" s="1">
        <v>3.9387034982655202E-2</v>
      </c>
      <c r="DY235" s="5">
        <v>38.562365591397899</v>
      </c>
      <c r="DZ235" s="5">
        <v>75.881986530151494</v>
      </c>
      <c r="EA235" s="5">
        <v>48.725399165449701</v>
      </c>
      <c r="EB235" s="1">
        <v>0.64212076401147999</v>
      </c>
      <c r="EC235" s="5">
        <v>7.03264104024875</v>
      </c>
      <c r="ED235" s="1">
        <v>9.2678662773995099E-2</v>
      </c>
      <c r="EE235" s="5">
        <v>32.535483870967703</v>
      </c>
      <c r="EF235" s="5">
        <v>79.255741670251098</v>
      </c>
      <c r="EG235" s="5">
        <v>39.889640063936596</v>
      </c>
      <c r="EH235" s="1">
        <v>0.50330284246029999</v>
      </c>
      <c r="EI235" s="5">
        <v>-8.8453382427262106</v>
      </c>
      <c r="EJ235" s="1">
        <v>-0.111605015060333</v>
      </c>
      <c r="EK235" s="5">
        <v>39.642857142857103</v>
      </c>
      <c r="EL235" s="5">
        <v>79.187287137957497</v>
      </c>
      <c r="EM235" s="5">
        <v>39.704291902860902</v>
      </c>
      <c r="EN235" s="1">
        <v>0.50139729921154397</v>
      </c>
      <c r="EO235" s="5">
        <v>-7.4337168761514203</v>
      </c>
      <c r="EP235" s="1">
        <v>-9.3875130021825903E-2</v>
      </c>
      <c r="EQ235" s="5">
        <v>41.348387096774204</v>
      </c>
      <c r="ER235" s="5">
        <v>74.463973885372795</v>
      </c>
      <c r="ES235" s="5">
        <v>40.679324866620398</v>
      </c>
      <c r="ET235" s="1">
        <v>0.54629537941717599</v>
      </c>
      <c r="EU235" s="5">
        <v>-8.0704446928057205</v>
      </c>
      <c r="EV235" s="1">
        <v>-0.108380526470815</v>
      </c>
      <c r="EW235" s="5">
        <v>38.623655913978503</v>
      </c>
      <c r="EX235" s="5">
        <v>46.985423138715298</v>
      </c>
      <c r="EY235" s="5">
        <v>30.978330868622599</v>
      </c>
      <c r="EZ235" s="1">
        <v>0.65931790753836905</v>
      </c>
      <c r="FA235" s="5">
        <v>7.4146766087511198</v>
      </c>
      <c r="FB235" s="1">
        <v>0.15780802030580299</v>
      </c>
      <c r="FC235" s="5">
        <v>20.612903225806502</v>
      </c>
      <c r="FD235" s="4">
        <v>293.90968654357499</v>
      </c>
      <c r="FE235" s="4">
        <v>222.71359325672199</v>
      </c>
      <c r="FF235" s="1">
        <v>0.75776200463438104</v>
      </c>
      <c r="FG235" s="4">
        <v>140.537451341669</v>
      </c>
      <c r="FH235" s="1">
        <v>0.47816542896020803</v>
      </c>
      <c r="FI235" s="4">
        <v>55.677419354838698</v>
      </c>
      <c r="FJ235" s="4">
        <v>326.68137891686001</v>
      </c>
      <c r="FK235" s="4">
        <v>248.45068822540199</v>
      </c>
      <c r="FL235" s="1">
        <v>0.76052907897340605</v>
      </c>
      <c r="FM235" s="4">
        <v>160.16831363048999</v>
      </c>
      <c r="FN235" s="1">
        <v>0.49028908278011302</v>
      </c>
      <c r="FO235" s="4">
        <v>61.043010752688197</v>
      </c>
      <c r="FP235" s="4">
        <v>279.49869892056199</v>
      </c>
      <c r="FQ235" s="4">
        <v>197.507411141121</v>
      </c>
      <c r="FR235" s="1">
        <v>0.70664876761109796</v>
      </c>
      <c r="FS235" s="4">
        <v>120.039700485693</v>
      </c>
      <c r="FT235" s="1">
        <v>0.42948214410046498</v>
      </c>
      <c r="FU235" s="4">
        <v>63.008602150537598</v>
      </c>
      <c r="FV235" s="4">
        <v>258.64884274917102</v>
      </c>
      <c r="FW235" s="4">
        <v>167.92162260575699</v>
      </c>
      <c r="FX235" s="1">
        <v>0.64922626686020701</v>
      </c>
      <c r="FY235" s="4">
        <v>87.889607574074205</v>
      </c>
      <c r="FZ235" s="1">
        <v>0.33980282548299201</v>
      </c>
      <c r="GA235" s="4">
        <v>66.137096774193594</v>
      </c>
      <c r="GB235" s="4">
        <v>203.64828021511499</v>
      </c>
      <c r="GC235" s="4">
        <v>112.009818708474</v>
      </c>
      <c r="GD235" s="1">
        <v>0.55001603053144799</v>
      </c>
      <c r="GE235" s="4">
        <v>13.3278599911337</v>
      </c>
      <c r="GF235" s="1">
        <v>6.5445482657920703E-2</v>
      </c>
      <c r="GG235" s="4">
        <v>76.383870967741899</v>
      </c>
      <c r="GH235" s="4">
        <v>155.13772820040299</v>
      </c>
      <c r="GI235" s="4">
        <v>88.615039229386298</v>
      </c>
      <c r="GJ235" s="1">
        <v>0.57120237776665095</v>
      </c>
      <c r="GK235" s="4">
        <v>-1.8126972024774599</v>
      </c>
      <c r="GL235" s="1">
        <v>-1.1684438231143001E-2</v>
      </c>
      <c r="GM235" s="4">
        <v>72.178341013824905</v>
      </c>
      <c r="GN235" s="4">
        <v>153.65126102332999</v>
      </c>
      <c r="GO235" s="4">
        <v>80.383616769481307</v>
      </c>
      <c r="GP235" s="1">
        <v>0.523156245084614</v>
      </c>
      <c r="GQ235" s="4">
        <v>-15.5041615689571</v>
      </c>
      <c r="GR235" s="1">
        <v>-0.10090487683406001</v>
      </c>
      <c r="GS235" s="4">
        <v>79.972043010752699</v>
      </c>
      <c r="GT235" s="4">
        <v>46.985423138715298</v>
      </c>
      <c r="GU235" s="4">
        <v>30.978330868622599</v>
      </c>
      <c r="GV235" s="1">
        <v>0.65931790753836905</v>
      </c>
      <c r="GW235" s="4">
        <v>7.4146766087511198</v>
      </c>
      <c r="GX235" s="1">
        <v>0.15780802030580299</v>
      </c>
      <c r="GY235" s="4">
        <v>20.612903225806502</v>
      </c>
    </row>
    <row r="236" spans="1:207" s="8" customFormat="1" x14ac:dyDescent="0.25">
      <c r="A236" s="4" t="s">
        <v>220</v>
      </c>
      <c r="B236" s="4" t="s">
        <v>663</v>
      </c>
      <c r="C236" s="4" t="s">
        <v>664</v>
      </c>
      <c r="D236" s="30" t="s">
        <v>223</v>
      </c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>
        <v>13.020992741350501</v>
      </c>
      <c r="Q236" s="5">
        <v>0</v>
      </c>
      <c r="R236" s="5"/>
      <c r="S236" s="5"/>
      <c r="T236" s="5"/>
      <c r="U236" s="5"/>
      <c r="V236" s="5"/>
      <c r="W236" s="5"/>
      <c r="X236" s="5">
        <v>114.76571209032301</v>
      </c>
      <c r="Y236" s="5">
        <v>245.130241905676</v>
      </c>
      <c r="Z236" s="5">
        <v>561.49618987804195</v>
      </c>
      <c r="AA236" s="5">
        <v>243.55044375342499</v>
      </c>
      <c r="AB236" s="5">
        <v>221.304781969337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13.020992741350501</v>
      </c>
      <c r="AI236" s="5">
        <v>0</v>
      </c>
      <c r="AJ236" s="5">
        <v>0</v>
      </c>
      <c r="AK236" s="5">
        <v>0</v>
      </c>
      <c r="AL236" s="5">
        <v>359.895953996</v>
      </c>
      <c r="AM236" s="5">
        <v>805.04663363146699</v>
      </c>
      <c r="AN236" s="5">
        <v>221.304781969337</v>
      </c>
      <c r="AO236" s="5"/>
      <c r="AP236" s="5"/>
      <c r="AQ236" s="5">
        <v>13.020992741350501</v>
      </c>
      <c r="AR236" s="5"/>
      <c r="AS236" s="5">
        <v>359.895953996</v>
      </c>
      <c r="AT236" s="5">
        <v>1026.3514156008</v>
      </c>
      <c r="AU236" s="5">
        <f t="shared" si="32"/>
        <v>13.020992741350501</v>
      </c>
      <c r="AV236" s="5">
        <f t="shared" si="32"/>
        <v>-13.020992741350501</v>
      </c>
      <c r="AW236" s="5">
        <f t="shared" si="33"/>
        <v>359.895953996</v>
      </c>
      <c r="AX236" s="5">
        <v>0</v>
      </c>
      <c r="AY236" s="5">
        <v>0</v>
      </c>
      <c r="AZ236" s="5">
        <v>0</v>
      </c>
      <c r="BA236" s="5">
        <v>13.020992741350501</v>
      </c>
      <c r="BB236" s="5">
        <v>-13.020992741350501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114.76571209032301</v>
      </c>
      <c r="BJ236" s="5">
        <v>130.364529815353</v>
      </c>
      <c r="BK236" s="5">
        <v>316.36594797236597</v>
      </c>
      <c r="BL236" s="6">
        <v>-317.94574612461702</v>
      </c>
      <c r="BM236" s="5" t="s">
        <v>344</v>
      </c>
      <c r="BN236" s="4" t="s">
        <v>344</v>
      </c>
      <c r="BO236" s="7">
        <v>534</v>
      </c>
      <c r="BP236" s="7">
        <v>218</v>
      </c>
      <c r="BQ236" s="4" t="s">
        <v>249</v>
      </c>
      <c r="BR236" s="5"/>
      <c r="BS236" s="5"/>
      <c r="BT236" s="1"/>
      <c r="BU236" s="5"/>
      <c r="BV236" s="1"/>
      <c r="BW236" s="5"/>
      <c r="BX236" s="5"/>
      <c r="BY236" s="5"/>
      <c r="BZ236" s="1"/>
      <c r="CA236" s="5"/>
      <c r="CB236" s="1"/>
      <c r="CC236" s="5"/>
      <c r="CD236" s="5">
        <v>13.020992741350501</v>
      </c>
      <c r="CE236" s="5">
        <v>12.890782712210701</v>
      </c>
      <c r="CF236" s="1">
        <v>0.989999992187514</v>
      </c>
      <c r="CG236" s="5">
        <v>12.8450933225581</v>
      </c>
      <c r="CH236" s="1">
        <v>0.98649109002005897</v>
      </c>
      <c r="CI236" s="5">
        <v>0</v>
      </c>
      <c r="CJ236" s="5">
        <v>0</v>
      </c>
      <c r="CK236" s="5">
        <v>0.13130464668683001</v>
      </c>
      <c r="CL236" s="1"/>
      <c r="CM236" s="5">
        <v>0.12780999249772601</v>
      </c>
      <c r="CN236" s="1"/>
      <c r="CO236" s="5">
        <v>0</v>
      </c>
      <c r="CP236" s="5"/>
      <c r="CQ236" s="5"/>
      <c r="CR236" s="1"/>
      <c r="CS236" s="5"/>
      <c r="CT236" s="1"/>
      <c r="CU236" s="5"/>
      <c r="CV236" s="5"/>
      <c r="CW236" s="5"/>
      <c r="CX236" s="1"/>
      <c r="CY236" s="5"/>
      <c r="CZ236" s="1"/>
      <c r="DA236" s="5"/>
      <c r="DB236" s="5"/>
      <c r="DC236" s="5"/>
      <c r="DD236" s="1"/>
      <c r="DE236" s="5"/>
      <c r="DF236" s="1"/>
      <c r="DG236" s="5"/>
      <c r="DH236" s="5"/>
      <c r="DI236" s="5"/>
      <c r="DJ236" s="1"/>
      <c r="DK236" s="5"/>
      <c r="DL236" s="1"/>
      <c r="DM236" s="5"/>
      <c r="DN236" s="5"/>
      <c r="DO236" s="5"/>
      <c r="DP236" s="1"/>
      <c r="DQ236" s="5"/>
      <c r="DR236" s="1"/>
      <c r="DS236" s="5"/>
      <c r="DT236" s="5"/>
      <c r="DU236" s="5"/>
      <c r="DV236" s="1"/>
      <c r="DW236" s="5"/>
      <c r="DX236" s="1"/>
      <c r="DY236" s="5"/>
      <c r="DZ236" s="5">
        <v>111.916953907573</v>
      </c>
      <c r="EA236" s="5">
        <v>96.699334502782506</v>
      </c>
      <c r="EB236" s="1">
        <v>0.864027576935679</v>
      </c>
      <c r="EC236" s="5">
        <v>91.371552228238201</v>
      </c>
      <c r="ED236" s="1">
        <v>0.816422794205939</v>
      </c>
      <c r="EE236" s="5">
        <v>6</v>
      </c>
      <c r="EF236" s="5">
        <v>242.56230674179599</v>
      </c>
      <c r="EG236" s="5">
        <v>180.15845861698699</v>
      </c>
      <c r="EH236" s="1">
        <v>0.74273064532142596</v>
      </c>
      <c r="EI236" s="5">
        <v>154.105060768497</v>
      </c>
      <c r="EJ236" s="1">
        <v>0.63532155032042803</v>
      </c>
      <c r="EK236" s="5">
        <v>24.685483870967701</v>
      </c>
      <c r="EL236" s="5">
        <v>559.73435528761297</v>
      </c>
      <c r="EM236" s="5">
        <v>171.98755913951399</v>
      </c>
      <c r="EN236" s="1">
        <v>0.30726639791681298</v>
      </c>
      <c r="EO236" s="5">
        <v>147.98337431502901</v>
      </c>
      <c r="EP236" s="1">
        <v>0.26438143901134897</v>
      </c>
      <c r="EQ236" s="5">
        <v>23.209677419354801</v>
      </c>
      <c r="ER236" s="5">
        <v>246.085033292605</v>
      </c>
      <c r="ES236" s="5">
        <v>394.909360581729</v>
      </c>
      <c r="ET236" s="1">
        <v>1.60476789383678</v>
      </c>
      <c r="EU236" s="5">
        <v>365.37070928064099</v>
      </c>
      <c r="EV236" s="1">
        <v>1.48473356706013</v>
      </c>
      <c r="EW236" s="5">
        <v>7.5806451612903203</v>
      </c>
      <c r="EX236" s="5">
        <v>221.33420511210301</v>
      </c>
      <c r="EY236" s="5">
        <v>-97.334043587524405</v>
      </c>
      <c r="EZ236" s="1">
        <v>-0.43976051301345698</v>
      </c>
      <c r="FA236" s="5">
        <v>-278.47611232867098</v>
      </c>
      <c r="FB236" s="1">
        <v>-1.2581702506742101</v>
      </c>
      <c r="FC236" s="5">
        <v>12.451612903225801</v>
      </c>
      <c r="FD236" s="4">
        <v>0</v>
      </c>
      <c r="FE236" s="4">
        <v>0</v>
      </c>
      <c r="FF236" s="1"/>
      <c r="FG236" s="4">
        <v>0</v>
      </c>
      <c r="FH236" s="1"/>
      <c r="FI236" s="4">
        <v>0</v>
      </c>
      <c r="FJ236" s="4">
        <v>13.020992741350501</v>
      </c>
      <c r="FK236" s="4">
        <v>13.022087358897499</v>
      </c>
      <c r="FL236" s="1">
        <v>1.00008406559843</v>
      </c>
      <c r="FM236" s="4">
        <v>12.9729033150559</v>
      </c>
      <c r="FN236" s="1">
        <v>0.99630677727498296</v>
      </c>
      <c r="FO236" s="4">
        <v>0</v>
      </c>
      <c r="FP236" s="4">
        <v>0</v>
      </c>
      <c r="FQ236" s="4">
        <v>0</v>
      </c>
      <c r="FR236" s="1"/>
      <c r="FS236" s="4">
        <v>0</v>
      </c>
      <c r="FT236" s="1"/>
      <c r="FU236" s="4">
        <v>0</v>
      </c>
      <c r="FV236" s="4">
        <v>0</v>
      </c>
      <c r="FW236" s="4">
        <v>0</v>
      </c>
      <c r="FX236" s="1"/>
      <c r="FY236" s="4">
        <v>0</v>
      </c>
      <c r="FZ236" s="1"/>
      <c r="GA236" s="4">
        <v>0</v>
      </c>
      <c r="GB236" s="4">
        <v>0</v>
      </c>
      <c r="GC236" s="4">
        <v>0</v>
      </c>
      <c r="GD236" s="1"/>
      <c r="GE236" s="4">
        <v>0</v>
      </c>
      <c r="GF236" s="1"/>
      <c r="GG236" s="4">
        <v>0</v>
      </c>
      <c r="GH236" s="4">
        <v>354.479260649369</v>
      </c>
      <c r="GI236" s="4">
        <v>276.85779311977001</v>
      </c>
      <c r="GJ236" s="1">
        <v>0.78102677322389902</v>
      </c>
      <c r="GK236" s="4">
        <v>245.47661299673501</v>
      </c>
      <c r="GL236" s="1">
        <v>0.69249922420580401</v>
      </c>
      <c r="GM236" s="4">
        <v>30.685483870967701</v>
      </c>
      <c r="GN236" s="4">
        <v>805.81938858021795</v>
      </c>
      <c r="GO236" s="4">
        <v>566.89691972124297</v>
      </c>
      <c r="GP236" s="1">
        <v>0.70350369791928702</v>
      </c>
      <c r="GQ236" s="4">
        <v>513.35408359566998</v>
      </c>
      <c r="GR236" s="1">
        <v>0.63705849086127597</v>
      </c>
      <c r="GS236" s="4">
        <v>30.790322580645199</v>
      </c>
      <c r="GT236" s="4">
        <v>221.33420511210301</v>
      </c>
      <c r="GU236" s="4">
        <v>-97.334043587524405</v>
      </c>
      <c r="GV236" s="1">
        <v>-0.43976051301345698</v>
      </c>
      <c r="GW236" s="4">
        <v>-278.47611232867098</v>
      </c>
      <c r="GX236" s="1">
        <v>-1.2581702506742101</v>
      </c>
      <c r="GY236" s="4">
        <v>12.451612903225801</v>
      </c>
    </row>
    <row r="237" spans="1:207" s="8" customFormat="1" x14ac:dyDescent="0.25">
      <c r="A237" s="4" t="s">
        <v>220</v>
      </c>
      <c r="B237" s="4" t="s">
        <v>665</v>
      </c>
      <c r="C237" s="4" t="s">
        <v>666</v>
      </c>
      <c r="D237" s="30" t="s">
        <v>232</v>
      </c>
      <c r="E237" s="4"/>
      <c r="F237" s="5">
        <v>158.13303155572601</v>
      </c>
      <c r="G237" s="5">
        <v>169.16890139196201</v>
      </c>
      <c r="H237" s="5">
        <v>213.94253291531101</v>
      </c>
      <c r="I237" s="5">
        <v>225.67633846087</v>
      </c>
      <c r="J237" s="5">
        <v>259.47982418811898</v>
      </c>
      <c r="K237" s="5">
        <v>140.41897289264199</v>
      </c>
      <c r="L237" s="5">
        <v>129.69306511122599</v>
      </c>
      <c r="M237" s="5">
        <v>145.275470841188</v>
      </c>
      <c r="N237" s="5">
        <v>175.99689678090201</v>
      </c>
      <c r="O237" s="5">
        <v>144.367715516625</v>
      </c>
      <c r="P237" s="5">
        <v>96.310463069460795</v>
      </c>
      <c r="Q237" s="5">
        <v>95.277217155393501</v>
      </c>
      <c r="R237" s="5">
        <v>-1.29842521482277</v>
      </c>
      <c r="S237" s="5"/>
      <c r="T237" s="5"/>
      <c r="U237" s="5">
        <v>154.632597534903</v>
      </c>
      <c r="V237" s="5">
        <v>276.31631480353502</v>
      </c>
      <c r="W237" s="5">
        <v>80.765930848393594</v>
      </c>
      <c r="X237" s="5">
        <v>0</v>
      </c>
      <c r="Y237" s="5"/>
      <c r="Z237" s="5"/>
      <c r="AA237" s="5"/>
      <c r="AB237" s="5"/>
      <c r="AC237" s="5">
        <v>327.30193294768799</v>
      </c>
      <c r="AD237" s="5">
        <v>439.61887137617998</v>
      </c>
      <c r="AE237" s="5">
        <v>399.89879708076103</v>
      </c>
      <c r="AF237" s="5">
        <v>274.96853595241402</v>
      </c>
      <c r="AG237" s="5">
        <v>320.364612297527</v>
      </c>
      <c r="AH237" s="5">
        <v>191.58768022485401</v>
      </c>
      <c r="AI237" s="5">
        <v>-1.29842521482277</v>
      </c>
      <c r="AJ237" s="5">
        <v>154.632597534903</v>
      </c>
      <c r="AK237" s="5">
        <v>357.08224565192802</v>
      </c>
      <c r="AL237" s="5">
        <v>0</v>
      </c>
      <c r="AM237" s="5">
        <v>0</v>
      </c>
      <c r="AN237" s="5">
        <v>0</v>
      </c>
      <c r="AO237" s="5">
        <v>766.92080432386899</v>
      </c>
      <c r="AP237" s="5">
        <v>674.86733303317499</v>
      </c>
      <c r="AQ237" s="5">
        <v>511.95229252238198</v>
      </c>
      <c r="AR237" s="5">
        <v>153.33417232008</v>
      </c>
      <c r="AS237" s="5">
        <v>357.08224565192802</v>
      </c>
      <c r="AT237" s="5"/>
      <c r="AU237" s="5">
        <f t="shared" si="32"/>
        <v>-162.91504051079301</v>
      </c>
      <c r="AV237" s="5">
        <f t="shared" si="32"/>
        <v>-358.61812020230195</v>
      </c>
      <c r="AW237" s="5">
        <f t="shared" si="33"/>
        <v>203.74807333184802</v>
      </c>
      <c r="AX237" s="5">
        <v>15.582405729961801</v>
      </c>
      <c r="AY237" s="5">
        <v>30.721425939713999</v>
      </c>
      <c r="AZ237" s="5">
        <v>-31.629181264276401</v>
      </c>
      <c r="BA237" s="5">
        <v>-48.057252447164601</v>
      </c>
      <c r="BB237" s="5">
        <v>-1.03324591406736</v>
      </c>
      <c r="BC237" s="5">
        <v>-96.575642370216201</v>
      </c>
      <c r="BD237" s="5">
        <v>1.29842521482277</v>
      </c>
      <c r="BE237" s="5">
        <v>0</v>
      </c>
      <c r="BF237" s="5">
        <v>154.632597534903</v>
      </c>
      <c r="BG237" s="5">
        <v>121.68371726863199</v>
      </c>
      <c r="BH237" s="5">
        <v>-195.550383955141</v>
      </c>
      <c r="BI237" s="5">
        <v>-80.765930848393594</v>
      </c>
      <c r="BJ237" s="5">
        <v>0</v>
      </c>
      <c r="BK237" s="5">
        <v>0</v>
      </c>
      <c r="BL237" s="6">
        <v>0</v>
      </c>
      <c r="BM237" s="5" t="s">
        <v>244</v>
      </c>
      <c r="BN237" s="4" t="s">
        <v>244</v>
      </c>
      <c r="BO237" s="7">
        <v>53</v>
      </c>
      <c r="BP237" s="7">
        <v>219</v>
      </c>
      <c r="BQ237" s="4" t="s">
        <v>249</v>
      </c>
      <c r="BR237" s="5">
        <v>175.99689678090201</v>
      </c>
      <c r="BS237" s="5">
        <v>60.312242372207699</v>
      </c>
      <c r="BT237" s="1">
        <v>0.34268923756815101</v>
      </c>
      <c r="BU237" s="5">
        <v>19.0750424575665</v>
      </c>
      <c r="BV237" s="1">
        <v>0.10838283405254</v>
      </c>
      <c r="BW237" s="5">
        <v>31.659139784946198</v>
      </c>
      <c r="BX237" s="5">
        <v>144.367715516625</v>
      </c>
      <c r="BY237" s="5">
        <v>108.94295411559899</v>
      </c>
      <c r="BZ237" s="1">
        <v>0.75462130661098903</v>
      </c>
      <c r="CA237" s="5">
        <v>69.3447085111262</v>
      </c>
      <c r="CB237" s="1">
        <v>0.48033390473052401</v>
      </c>
      <c r="CC237" s="5">
        <v>23.466666666666701</v>
      </c>
      <c r="CD237" s="5">
        <v>96.310463069460795</v>
      </c>
      <c r="CE237" s="5">
        <v>40.283126219442501</v>
      </c>
      <c r="CF237" s="1">
        <v>0.41826323885899702</v>
      </c>
      <c r="CG237" s="5">
        <v>26.040506436221801</v>
      </c>
      <c r="CH237" s="1">
        <v>0.27038086627660501</v>
      </c>
      <c r="CI237" s="5">
        <v>12</v>
      </c>
      <c r="CJ237" s="5">
        <v>95.277217155393501</v>
      </c>
      <c r="CK237" s="5">
        <v>41.253353397741797</v>
      </c>
      <c r="CL237" s="1">
        <v>0.43298235012950897</v>
      </c>
      <c r="CM237" s="5">
        <v>23.3834436393952</v>
      </c>
      <c r="CN237" s="1">
        <v>0.24542534235921001</v>
      </c>
      <c r="CO237" s="5">
        <v>11.1797235023041</v>
      </c>
      <c r="CP237" s="5">
        <v>-1.29842521482277</v>
      </c>
      <c r="CQ237" s="5">
        <v>0.60380504833512505</v>
      </c>
      <c r="CR237" s="1">
        <v>-0.46502874516153198</v>
      </c>
      <c r="CS237" s="5">
        <v>0.26426816115409202</v>
      </c>
      <c r="CT237" s="1">
        <v>0.20352975137668</v>
      </c>
      <c r="CU237" s="5">
        <v>0</v>
      </c>
      <c r="CV237" s="5"/>
      <c r="CW237" s="5"/>
      <c r="CX237" s="1"/>
      <c r="CY237" s="5"/>
      <c r="CZ237" s="1"/>
      <c r="DA237" s="5"/>
      <c r="DB237" s="5"/>
      <c r="DC237" s="5"/>
      <c r="DD237" s="1"/>
      <c r="DE237" s="5"/>
      <c r="DF237" s="1"/>
      <c r="DG237" s="5"/>
      <c r="DH237" s="5">
        <v>154.632597534903</v>
      </c>
      <c r="DI237" s="5">
        <v>84.588873258605901</v>
      </c>
      <c r="DJ237" s="1">
        <v>0.54703131556406204</v>
      </c>
      <c r="DK237" s="5">
        <v>61.3599152608003</v>
      </c>
      <c r="DL237" s="1">
        <v>0.396810997415668</v>
      </c>
      <c r="DM237" s="5">
        <v>23.9020737327189</v>
      </c>
      <c r="DN237" s="5">
        <v>276.31631480353502</v>
      </c>
      <c r="DO237" s="5">
        <v>197.21257133658099</v>
      </c>
      <c r="DP237" s="1">
        <v>0.71372032982128697</v>
      </c>
      <c r="DQ237" s="5">
        <v>161.28948016076799</v>
      </c>
      <c r="DR237" s="1">
        <v>0.58371319940137101</v>
      </c>
      <c r="DS237" s="5">
        <v>32.782795698924701</v>
      </c>
      <c r="DT237" s="5">
        <v>80.765930848393594</v>
      </c>
      <c r="DU237" s="5">
        <v>67.3427548644962</v>
      </c>
      <c r="DV237" s="1">
        <v>0.83380150710954903</v>
      </c>
      <c r="DW237" s="5">
        <v>56.463324751801203</v>
      </c>
      <c r="DX237" s="1">
        <v>0.69909829749611896</v>
      </c>
      <c r="DY237" s="5">
        <v>10.290322580645199</v>
      </c>
      <c r="DZ237" s="5">
        <v>0</v>
      </c>
      <c r="EA237" s="5">
        <v>4.54875393176869E-3</v>
      </c>
      <c r="EB237" s="1"/>
      <c r="EC237" s="5">
        <v>5.2785985985421104E-4</v>
      </c>
      <c r="ED237" s="1"/>
      <c r="EE237" s="5">
        <v>0</v>
      </c>
      <c r="EF237" s="5"/>
      <c r="EG237" s="5"/>
      <c r="EH237" s="1"/>
      <c r="EI237" s="5"/>
      <c r="EJ237" s="1"/>
      <c r="EK237" s="5"/>
      <c r="EL237" s="5"/>
      <c r="EM237" s="5"/>
      <c r="EN237" s="1"/>
      <c r="EO237" s="5"/>
      <c r="EP237" s="1"/>
      <c r="EQ237" s="5"/>
      <c r="ER237" s="5"/>
      <c r="ES237" s="5"/>
      <c r="ET237" s="1"/>
      <c r="EU237" s="5"/>
      <c r="EV237" s="1"/>
      <c r="EW237" s="5"/>
      <c r="EX237" s="5"/>
      <c r="EY237" s="5"/>
      <c r="EZ237" s="1"/>
      <c r="FA237" s="5"/>
      <c r="FB237" s="1"/>
      <c r="FC237" s="5"/>
      <c r="FD237" s="4">
        <v>320.364612297527</v>
      </c>
      <c r="FE237" s="4">
        <v>169.25519648780701</v>
      </c>
      <c r="FF237" s="1">
        <v>0.52832051353605003</v>
      </c>
      <c r="FG237" s="4">
        <v>88.419750968692696</v>
      </c>
      <c r="FH237" s="1">
        <v>0.27599724680757198</v>
      </c>
      <c r="FI237" s="4">
        <v>55.125806451612902</v>
      </c>
      <c r="FJ237" s="4">
        <v>191.58768022485401</v>
      </c>
      <c r="FK237" s="4">
        <v>81.536479617184298</v>
      </c>
      <c r="FL237" s="1">
        <v>0.42558310389003201</v>
      </c>
      <c r="FM237" s="4">
        <v>49.423950075616901</v>
      </c>
      <c r="FN237" s="1">
        <v>0.257970397770938</v>
      </c>
      <c r="FO237" s="4">
        <v>23.1797235023041</v>
      </c>
      <c r="FP237" s="4">
        <v>-1.29842521482277</v>
      </c>
      <c r="FQ237" s="4">
        <v>0.60380504833512505</v>
      </c>
      <c r="FR237" s="1">
        <v>-0.46502874516153198</v>
      </c>
      <c r="FS237" s="4">
        <v>0.26426816115409202</v>
      </c>
      <c r="FT237" s="1">
        <v>-0.20352975137668</v>
      </c>
      <c r="FU237" s="4">
        <v>0</v>
      </c>
      <c r="FV237" s="4">
        <v>154.632597534903</v>
      </c>
      <c r="FW237" s="4">
        <v>84.588873258605901</v>
      </c>
      <c r="FX237" s="1">
        <v>0.54703131556406204</v>
      </c>
      <c r="FY237" s="4">
        <v>61.3599152608003</v>
      </c>
      <c r="FZ237" s="1">
        <v>0.396810997415668</v>
      </c>
      <c r="GA237" s="4">
        <v>23.9020737327189</v>
      </c>
      <c r="GB237" s="4">
        <v>357.08224565192802</v>
      </c>
      <c r="GC237" s="4">
        <v>264.555326201078</v>
      </c>
      <c r="GD237" s="1">
        <v>0.74088064982921897</v>
      </c>
      <c r="GE237" s="4">
        <v>217.75280491256899</v>
      </c>
      <c r="GF237" s="1">
        <v>0.609811346164846</v>
      </c>
      <c r="GG237" s="4">
        <v>43.073118279569897</v>
      </c>
      <c r="GH237" s="4">
        <v>0</v>
      </c>
      <c r="GI237" s="4">
        <v>4.54875393176869E-3</v>
      </c>
      <c r="GJ237" s="1"/>
      <c r="GK237" s="4">
        <v>5.2785985985421104E-4</v>
      </c>
      <c r="GL237" s="1"/>
      <c r="GM237" s="4">
        <v>0</v>
      </c>
      <c r="GN237" s="4">
        <v>0</v>
      </c>
      <c r="GO237" s="4">
        <v>0</v>
      </c>
      <c r="GP237" s="1"/>
      <c r="GQ237" s="4">
        <v>0</v>
      </c>
      <c r="GR237" s="1"/>
      <c r="GS237" s="4">
        <v>0</v>
      </c>
      <c r="GT237" s="4">
        <v>0</v>
      </c>
      <c r="GU237" s="4">
        <v>0</v>
      </c>
      <c r="GV237" s="1"/>
      <c r="GW237" s="4">
        <v>0</v>
      </c>
      <c r="GX237" s="1"/>
      <c r="GY237" s="4">
        <v>0</v>
      </c>
    </row>
    <row r="238" spans="1:207" s="8" customFormat="1" x14ac:dyDescent="0.25">
      <c r="A238" s="4" t="s">
        <v>220</v>
      </c>
      <c r="B238" s="4" t="s">
        <v>667</v>
      </c>
      <c r="C238" s="4" t="s">
        <v>668</v>
      </c>
      <c r="D238" s="30" t="s">
        <v>293</v>
      </c>
      <c r="E238" s="4"/>
      <c r="F238" s="5"/>
      <c r="G238" s="5"/>
      <c r="H238" s="5"/>
      <c r="I238" s="5"/>
      <c r="J238" s="5"/>
      <c r="K238" s="5"/>
      <c r="L238" s="5"/>
      <c r="M238" s="5"/>
      <c r="N238" s="5">
        <v>0</v>
      </c>
      <c r="O238" s="5">
        <v>414.54036000000002</v>
      </c>
      <c r="P238" s="5">
        <v>359.39688000000001</v>
      </c>
      <c r="Q238" s="5">
        <v>387.50364999999999</v>
      </c>
      <c r="R238" s="5">
        <v>218.77161000000001</v>
      </c>
      <c r="S238" s="5">
        <v>89.760490000000004</v>
      </c>
      <c r="T238" s="5">
        <v>0</v>
      </c>
      <c r="U238" s="5">
        <v>161.49176</v>
      </c>
      <c r="V238" s="5">
        <v>159.70081999999999</v>
      </c>
      <c r="W238" s="5">
        <v>185.17728</v>
      </c>
      <c r="X238" s="5">
        <v>7.827</v>
      </c>
      <c r="Y238" s="5">
        <v>0</v>
      </c>
      <c r="Z238" s="5">
        <v>0</v>
      </c>
      <c r="AA238" s="5">
        <v>0</v>
      </c>
      <c r="AB238" s="5"/>
      <c r="AC238" s="5">
        <v>0</v>
      </c>
      <c r="AD238" s="5">
        <v>0</v>
      </c>
      <c r="AE238" s="5">
        <v>0</v>
      </c>
      <c r="AF238" s="5">
        <v>0</v>
      </c>
      <c r="AG238" s="5">
        <v>414.54036000000002</v>
      </c>
      <c r="AH238" s="5">
        <v>746.90053</v>
      </c>
      <c r="AI238" s="5">
        <v>308.53210000000001</v>
      </c>
      <c r="AJ238" s="5">
        <v>161.49176</v>
      </c>
      <c r="AK238" s="5">
        <v>344.87810000000002</v>
      </c>
      <c r="AL238" s="5">
        <v>7.827</v>
      </c>
      <c r="AM238" s="5">
        <v>0</v>
      </c>
      <c r="AN238" s="5">
        <v>0</v>
      </c>
      <c r="AO238" s="5"/>
      <c r="AP238" s="5"/>
      <c r="AQ238" s="5">
        <v>1161.4408900000001</v>
      </c>
      <c r="AR238" s="5">
        <v>470.02386000000001</v>
      </c>
      <c r="AS238" s="5">
        <v>352.70510000000002</v>
      </c>
      <c r="AT238" s="5">
        <v>0</v>
      </c>
      <c r="AU238" s="5">
        <f t="shared" si="32"/>
        <v>1161.4408900000001</v>
      </c>
      <c r="AV238" s="5">
        <f t="shared" si="32"/>
        <v>-691.41703000000007</v>
      </c>
      <c r="AW238" s="5">
        <f t="shared" si="33"/>
        <v>-117.31876</v>
      </c>
      <c r="AX238" s="5">
        <v>0</v>
      </c>
      <c r="AY238" s="5">
        <v>0</v>
      </c>
      <c r="AZ238" s="5">
        <v>414.54036000000002</v>
      </c>
      <c r="BA238" s="5">
        <v>-55.143479999999997</v>
      </c>
      <c r="BB238" s="5">
        <v>28.106770000000001</v>
      </c>
      <c r="BC238" s="5">
        <v>-168.73204000000001</v>
      </c>
      <c r="BD238" s="5">
        <v>-129.01112000000001</v>
      </c>
      <c r="BE238" s="5">
        <v>-89.760490000000004</v>
      </c>
      <c r="BF238" s="5">
        <v>161.49176</v>
      </c>
      <c r="BG238" s="5">
        <v>-1.79094000000001</v>
      </c>
      <c r="BH238" s="5">
        <v>25.476459999999999</v>
      </c>
      <c r="BI238" s="5">
        <v>-177.35028</v>
      </c>
      <c r="BJ238" s="5">
        <v>-7.827</v>
      </c>
      <c r="BK238" s="5">
        <v>0</v>
      </c>
      <c r="BL238" s="6">
        <v>0</v>
      </c>
      <c r="BM238" s="5" t="s">
        <v>344</v>
      </c>
      <c r="BN238" s="4" t="s">
        <v>344</v>
      </c>
      <c r="BO238" s="7">
        <v>537</v>
      </c>
      <c r="BP238" s="7">
        <v>220</v>
      </c>
      <c r="BQ238" s="4" t="s">
        <v>249</v>
      </c>
      <c r="BR238" s="5">
        <v>0</v>
      </c>
      <c r="BS238" s="5">
        <v>-4.8218665609723903</v>
      </c>
      <c r="BT238" s="1"/>
      <c r="BU238" s="5">
        <v>-8.7769902232791708</v>
      </c>
      <c r="BV238" s="1"/>
      <c r="BW238" s="5">
        <v>0.86666666666666703</v>
      </c>
      <c r="BX238" s="5">
        <v>414.54036000000002</v>
      </c>
      <c r="BY238" s="5">
        <v>280.07194816912101</v>
      </c>
      <c r="BZ238" s="1">
        <v>0.67562045869097298</v>
      </c>
      <c r="CA238" s="5">
        <v>236.23014042181899</v>
      </c>
      <c r="CB238" s="1">
        <v>0.56986041219682104</v>
      </c>
      <c r="CC238" s="5">
        <v>34.290322580645203</v>
      </c>
      <c r="CD238" s="5">
        <v>359.39688000000001</v>
      </c>
      <c r="CE238" s="5">
        <v>244.37700944755699</v>
      </c>
      <c r="CF238" s="1">
        <v>0.67996419292108601</v>
      </c>
      <c r="CG238" s="5">
        <v>215.31901154657001</v>
      </c>
      <c r="CH238" s="1">
        <v>0.59911207784155096</v>
      </c>
      <c r="CI238" s="5">
        <v>30</v>
      </c>
      <c r="CJ238" s="5">
        <v>387.50364999999999</v>
      </c>
      <c r="CK238" s="5">
        <v>271.483069353926</v>
      </c>
      <c r="CL238" s="1">
        <v>0.70059487014877297</v>
      </c>
      <c r="CM238" s="5">
        <v>246.65973278744701</v>
      </c>
      <c r="CN238" s="1">
        <v>0.63653525015170098</v>
      </c>
      <c r="CO238" s="5">
        <v>28.702764976958498</v>
      </c>
      <c r="CP238" s="5">
        <v>218.77161000000001</v>
      </c>
      <c r="CQ238" s="5">
        <v>102.58479096489501</v>
      </c>
      <c r="CR238" s="1">
        <v>0.46891272119309901</v>
      </c>
      <c r="CS238" s="5">
        <v>75.926611348995394</v>
      </c>
      <c r="CT238" s="1">
        <v>0.34705879500998998</v>
      </c>
      <c r="CU238" s="5">
        <v>29.033333333333299</v>
      </c>
      <c r="CV238" s="5">
        <v>89.760490000000004</v>
      </c>
      <c r="CW238" s="5">
        <v>66.370659207276205</v>
      </c>
      <c r="CX238" s="1">
        <v>0.73941952865092597</v>
      </c>
      <c r="CY238" s="5">
        <v>56.698172954340997</v>
      </c>
      <c r="CZ238" s="1">
        <v>0.63166068895502903</v>
      </c>
      <c r="DA238" s="5">
        <v>8.8709677419354804</v>
      </c>
      <c r="DB238" s="5">
        <v>0</v>
      </c>
      <c r="DC238" s="5">
        <v>-0.62171037597980605</v>
      </c>
      <c r="DD238" s="1"/>
      <c r="DE238" s="5">
        <v>-1.5380666249991799</v>
      </c>
      <c r="DF238" s="1"/>
      <c r="DG238" s="5">
        <v>0.83870967741935498</v>
      </c>
      <c r="DH238" s="5">
        <v>161.49176</v>
      </c>
      <c r="DI238" s="5">
        <v>100.524091828178</v>
      </c>
      <c r="DJ238" s="1">
        <v>0.62247195663839605</v>
      </c>
      <c r="DK238" s="5">
        <v>81.676760161894705</v>
      </c>
      <c r="DL238" s="1">
        <v>0.50576425795281899</v>
      </c>
      <c r="DM238" s="5">
        <v>17.388248847926299</v>
      </c>
      <c r="DN238" s="5">
        <v>159.70081999999999</v>
      </c>
      <c r="DO238" s="5">
        <v>79.796092952686195</v>
      </c>
      <c r="DP238" s="1">
        <v>0.49965988247703502</v>
      </c>
      <c r="DQ238" s="5">
        <v>51.369695217397599</v>
      </c>
      <c r="DR238" s="1">
        <v>0.32166206295871003</v>
      </c>
      <c r="DS238" s="5">
        <v>23.9</v>
      </c>
      <c r="DT238" s="5">
        <v>185.17728</v>
      </c>
      <c r="DU238" s="5">
        <v>132.11771900912601</v>
      </c>
      <c r="DV238" s="1">
        <v>0.71346613909182599</v>
      </c>
      <c r="DW238" s="5">
        <v>110.354115522078</v>
      </c>
      <c r="DX238" s="1">
        <v>0.59593766320619002</v>
      </c>
      <c r="DY238" s="5">
        <v>17.600000000000001</v>
      </c>
      <c r="DZ238" s="5">
        <v>7.827</v>
      </c>
      <c r="EA238" s="5">
        <v>7.6706369681399096</v>
      </c>
      <c r="EB238" s="1">
        <v>0.98002260995782697</v>
      </c>
      <c r="EC238" s="5">
        <v>7.6352074708324196</v>
      </c>
      <c r="ED238" s="1">
        <v>0.97549603562443099</v>
      </c>
      <c r="EE238" s="5">
        <v>1.2333333333333301</v>
      </c>
      <c r="EF238" s="5">
        <v>0</v>
      </c>
      <c r="EG238" s="5">
        <v>-8.0186546110804109</v>
      </c>
      <c r="EH238" s="1"/>
      <c r="EI238" s="5">
        <v>-12.9869918078198</v>
      </c>
      <c r="EJ238" s="1"/>
      <c r="EK238" s="5">
        <v>4</v>
      </c>
      <c r="EL238" s="5">
        <v>0</v>
      </c>
      <c r="EM238" s="5">
        <v>2.2655179579873002</v>
      </c>
      <c r="EN238" s="1"/>
      <c r="EO238" s="5">
        <v>-0.23920038389012799</v>
      </c>
      <c r="EP238" s="1"/>
      <c r="EQ238" s="5">
        <v>2</v>
      </c>
      <c r="ER238" s="5">
        <v>0</v>
      </c>
      <c r="ES238" s="5">
        <v>0</v>
      </c>
      <c r="ET238" s="1"/>
      <c r="EU238" s="5">
        <v>-1.9516384456084799E-3</v>
      </c>
      <c r="EV238" s="1"/>
      <c r="EW238" s="5">
        <v>0</v>
      </c>
      <c r="EX238" s="5"/>
      <c r="EY238" s="5"/>
      <c r="EZ238" s="1"/>
      <c r="FA238" s="5"/>
      <c r="FB238" s="1"/>
      <c r="FC238" s="5"/>
      <c r="FD238" s="4">
        <v>414.54036000000002</v>
      </c>
      <c r="FE238" s="4">
        <v>275.250081608149</v>
      </c>
      <c r="FF238" s="1">
        <v>0.66398862009033</v>
      </c>
      <c r="FG238" s="4">
        <v>227.45315019853999</v>
      </c>
      <c r="FH238" s="1">
        <v>0.54868758785885097</v>
      </c>
      <c r="FI238" s="4">
        <v>35.156989247311799</v>
      </c>
      <c r="FJ238" s="4">
        <v>746.90053</v>
      </c>
      <c r="FK238" s="4">
        <v>515.86007880148202</v>
      </c>
      <c r="FL238" s="1">
        <v>0.69066771019895001</v>
      </c>
      <c r="FM238" s="4">
        <v>461.97874433401802</v>
      </c>
      <c r="FN238" s="1">
        <v>0.61852780360728599</v>
      </c>
      <c r="FO238" s="4">
        <v>58.702764976958498</v>
      </c>
      <c r="FP238" s="4">
        <v>308.53210000000001</v>
      </c>
      <c r="FQ238" s="4">
        <v>168.95545017217199</v>
      </c>
      <c r="FR238" s="1">
        <v>0.54761060574303799</v>
      </c>
      <c r="FS238" s="4">
        <v>132.62478430333601</v>
      </c>
      <c r="FT238" s="1">
        <v>0.42985732863237403</v>
      </c>
      <c r="FU238" s="4">
        <v>37.904301075268798</v>
      </c>
      <c r="FV238" s="4">
        <v>161.49176</v>
      </c>
      <c r="FW238" s="4">
        <v>99.902381452198497</v>
      </c>
      <c r="FX238" s="1">
        <v>0.61862216036408602</v>
      </c>
      <c r="FY238" s="4">
        <v>80.138693536895502</v>
      </c>
      <c r="FZ238" s="1">
        <v>0.49624013966344499</v>
      </c>
      <c r="GA238" s="4">
        <v>18.226958525345601</v>
      </c>
      <c r="GB238" s="4">
        <v>344.87810000000002</v>
      </c>
      <c r="GC238" s="4">
        <v>211.913811961812</v>
      </c>
      <c r="GD238" s="1">
        <v>0.61446004243763896</v>
      </c>
      <c r="GE238" s="4">
        <v>161.72381073947599</v>
      </c>
      <c r="GF238" s="1">
        <v>0.468930357536404</v>
      </c>
      <c r="GG238" s="4">
        <v>41.5</v>
      </c>
      <c r="GH238" s="4">
        <v>7.827</v>
      </c>
      <c r="GI238" s="4">
        <v>-0.34801764294049597</v>
      </c>
      <c r="GJ238" s="1">
        <v>-4.4463733606809198E-2</v>
      </c>
      <c r="GK238" s="4">
        <v>-5.3517843369874099</v>
      </c>
      <c r="GL238" s="1">
        <v>-0.68375933780342601</v>
      </c>
      <c r="GM238" s="4">
        <v>5.2333333333333298</v>
      </c>
      <c r="GN238" s="4">
        <v>0</v>
      </c>
      <c r="GO238" s="4">
        <v>2.2655179579873002</v>
      </c>
      <c r="GP238" s="1"/>
      <c r="GQ238" s="4">
        <v>-0.24115202233573699</v>
      </c>
      <c r="GR238" s="1"/>
      <c r="GS238" s="4">
        <v>2</v>
      </c>
      <c r="GT238" s="4">
        <v>0</v>
      </c>
      <c r="GU238" s="4">
        <v>0</v>
      </c>
      <c r="GV238" s="1"/>
      <c r="GW238" s="4">
        <v>0</v>
      </c>
      <c r="GX238" s="1"/>
      <c r="GY238" s="4">
        <v>0</v>
      </c>
    </row>
    <row r="239" spans="1:207" s="8" customFormat="1" x14ac:dyDescent="0.25">
      <c r="A239" s="4" t="s">
        <v>220</v>
      </c>
      <c r="B239" s="4" t="s">
        <v>669</v>
      </c>
      <c r="C239" s="4" t="s">
        <v>670</v>
      </c>
      <c r="D239" s="30" t="s">
        <v>223</v>
      </c>
      <c r="E239" s="4"/>
      <c r="F239" s="5">
        <v>212.08679646231801</v>
      </c>
      <c r="G239" s="5">
        <v>164.62554542047499</v>
      </c>
      <c r="H239" s="5">
        <v>379.88290125361999</v>
      </c>
      <c r="I239" s="5">
        <v>73.023762940423296</v>
      </c>
      <c r="J239" s="5">
        <v>143.939344547464</v>
      </c>
      <c r="K239" s="5">
        <v>65.047320534321202</v>
      </c>
      <c r="L239" s="5">
        <v>96.761276115685405</v>
      </c>
      <c r="M239" s="5">
        <v>-19.866207146092702</v>
      </c>
      <c r="N239" s="5">
        <v>107.308649649334</v>
      </c>
      <c r="O239" s="5">
        <v>97.152473803506297</v>
      </c>
      <c r="P239" s="5">
        <v>64.200891242892794</v>
      </c>
      <c r="Q239" s="5">
        <v>130.94651894051799</v>
      </c>
      <c r="R239" s="5">
        <v>20.128791000297799</v>
      </c>
      <c r="S239" s="5">
        <v>128.663610976212</v>
      </c>
      <c r="T239" s="5">
        <v>266.99209693171298</v>
      </c>
      <c r="U239" s="5">
        <v>277.24495280411401</v>
      </c>
      <c r="V239" s="5">
        <v>186.52483581216799</v>
      </c>
      <c r="W239" s="5">
        <v>134.072228119747</v>
      </c>
      <c r="X239" s="5">
        <v>194.26200658849501</v>
      </c>
      <c r="Y239" s="5">
        <v>-165.67151229858999</v>
      </c>
      <c r="Z239" s="5">
        <v>45.070598005740599</v>
      </c>
      <c r="AA239" s="5">
        <v>0</v>
      </c>
      <c r="AB239" s="5">
        <v>0</v>
      </c>
      <c r="AC239" s="5">
        <v>376.712341882793</v>
      </c>
      <c r="AD239" s="5">
        <v>452.906664194043</v>
      </c>
      <c r="AE239" s="5">
        <v>208.98666508178499</v>
      </c>
      <c r="AF239" s="5">
        <v>76.8950689695927</v>
      </c>
      <c r="AG239" s="5">
        <v>204.46112345284101</v>
      </c>
      <c r="AH239" s="5">
        <v>195.14741018341101</v>
      </c>
      <c r="AI239" s="5">
        <v>148.79240197651001</v>
      </c>
      <c r="AJ239" s="5">
        <v>544.23704973582801</v>
      </c>
      <c r="AK239" s="5">
        <v>320.59706393191499</v>
      </c>
      <c r="AL239" s="5">
        <v>28.5904942899049</v>
      </c>
      <c r="AM239" s="5">
        <v>45.070598005740599</v>
      </c>
      <c r="AN239" s="5">
        <v>0</v>
      </c>
      <c r="AO239" s="5">
        <v>829.61900607683697</v>
      </c>
      <c r="AP239" s="5">
        <v>285.88173405137798</v>
      </c>
      <c r="AQ239" s="5">
        <v>399.60853363625199</v>
      </c>
      <c r="AR239" s="5">
        <v>693.02945171233796</v>
      </c>
      <c r="AS239" s="5">
        <v>349.18755822181998</v>
      </c>
      <c r="AT239" s="5">
        <v>45.070598005740599</v>
      </c>
      <c r="AU239" s="5">
        <f t="shared" si="32"/>
        <v>113.72679958487402</v>
      </c>
      <c r="AV239" s="5">
        <f t="shared" si="32"/>
        <v>293.42091807608597</v>
      </c>
      <c r="AW239" s="5">
        <f t="shared" si="33"/>
        <v>-343.84189349051798</v>
      </c>
      <c r="AX239" s="5">
        <v>-116.627483261778</v>
      </c>
      <c r="AY239" s="5">
        <v>127.174856795427</v>
      </c>
      <c r="AZ239" s="5">
        <v>-10.1561758458281</v>
      </c>
      <c r="BA239" s="5">
        <v>-32.951582560613502</v>
      </c>
      <c r="BB239" s="5">
        <v>66.745627697625594</v>
      </c>
      <c r="BC239" s="5">
        <v>-110.817727940221</v>
      </c>
      <c r="BD239" s="5">
        <v>108.534819975914</v>
      </c>
      <c r="BE239" s="5">
        <v>138.32848595550101</v>
      </c>
      <c r="BF239" s="5">
        <v>10.2528558724009</v>
      </c>
      <c r="BG239" s="5">
        <v>-90.720116991946298</v>
      </c>
      <c r="BH239" s="5">
        <v>-52.452607692420898</v>
      </c>
      <c r="BI239" s="5">
        <v>60.189778468748003</v>
      </c>
      <c r="BJ239" s="5">
        <v>-359.93351888708497</v>
      </c>
      <c r="BK239" s="5">
        <v>210.74211030433099</v>
      </c>
      <c r="BL239" s="6">
        <v>-45.070598005740599</v>
      </c>
      <c r="BM239" s="5" t="s">
        <v>344</v>
      </c>
      <c r="BN239" s="4" t="s">
        <v>244</v>
      </c>
      <c r="BO239" s="7">
        <v>484</v>
      </c>
      <c r="BP239" s="7">
        <v>221</v>
      </c>
      <c r="BQ239" s="4" t="s">
        <v>249</v>
      </c>
      <c r="BR239" s="5">
        <v>113.540325098192</v>
      </c>
      <c r="BS239" s="5">
        <v>66.162798703649798</v>
      </c>
      <c r="BT239" s="1">
        <v>0.58272511239007496</v>
      </c>
      <c r="BU239" s="5">
        <v>21.752713416546602</v>
      </c>
      <c r="BV239" s="1">
        <v>0.19158579471861001</v>
      </c>
      <c r="BW239" s="5">
        <v>42.103225806451597</v>
      </c>
      <c r="BX239" s="5">
        <v>104.93948649315701</v>
      </c>
      <c r="BY239" s="5">
        <v>39.427056307877102</v>
      </c>
      <c r="BZ239" s="1">
        <v>0.37571230454275101</v>
      </c>
      <c r="CA239" s="5">
        <v>-9.5545391776898203</v>
      </c>
      <c r="CB239" s="1">
        <v>-9.1048083967066304E-2</v>
      </c>
      <c r="CC239" s="5">
        <v>48.850537634408603</v>
      </c>
      <c r="CD239" s="5">
        <v>68.556207062238201</v>
      </c>
      <c r="CE239" s="5">
        <v>5.9842285867045497</v>
      </c>
      <c r="CF239" s="1">
        <v>8.7289376748509603E-2</v>
      </c>
      <c r="CG239" s="5">
        <v>-43.1262752578874</v>
      </c>
      <c r="CH239" s="1">
        <v>-0.62906448746114996</v>
      </c>
      <c r="CI239" s="5">
        <v>47.7290322580645</v>
      </c>
      <c r="CJ239" s="5">
        <v>145.11091356287699</v>
      </c>
      <c r="CK239" s="5">
        <v>93.603419687390797</v>
      </c>
      <c r="CL239" s="1">
        <v>0.64504741503699503</v>
      </c>
      <c r="CM239" s="5">
        <v>53.706223890043397</v>
      </c>
      <c r="CN239" s="1">
        <v>0.37010465010112598</v>
      </c>
      <c r="CO239" s="5">
        <v>40.727419354838702</v>
      </c>
      <c r="CP239" s="5">
        <v>19.796795091557701</v>
      </c>
      <c r="CQ239" s="5">
        <v>-7.6723603888889897</v>
      </c>
      <c r="CR239" s="1">
        <v>-0.387555680270736</v>
      </c>
      <c r="CS239" s="5">
        <v>-56.013902688594797</v>
      </c>
      <c r="CT239" s="1">
        <v>-2.8294429694068</v>
      </c>
      <c r="CU239" s="5">
        <v>19</v>
      </c>
      <c r="CV239" s="5">
        <v>146.390683040673</v>
      </c>
      <c r="CW239" s="5">
        <v>98.497394826867406</v>
      </c>
      <c r="CX239" s="1">
        <v>0.67283923253163003</v>
      </c>
      <c r="CY239" s="5">
        <v>92.683022822635905</v>
      </c>
      <c r="CZ239" s="1">
        <v>0.63312104908264599</v>
      </c>
      <c r="DA239" s="5">
        <v>37.144731182795702</v>
      </c>
      <c r="DB239" s="5">
        <v>304.02286437761802</v>
      </c>
      <c r="DC239" s="5">
        <v>202.67508522411299</v>
      </c>
      <c r="DD239" s="1">
        <v>0.66664421979912503</v>
      </c>
      <c r="DE239" s="5">
        <v>130.35668258243001</v>
      </c>
      <c r="DF239" s="1">
        <v>0.42877262816824602</v>
      </c>
      <c r="DG239" s="5">
        <v>72.0139784946237</v>
      </c>
      <c r="DH239" s="5">
        <v>310.98192782558198</v>
      </c>
      <c r="DI239" s="5">
        <v>180.08268580884501</v>
      </c>
      <c r="DJ239" s="1">
        <v>0.579077655952556</v>
      </c>
      <c r="DK239" s="5">
        <v>92.904838222341297</v>
      </c>
      <c r="DL239" s="1">
        <v>0.29874674349066399</v>
      </c>
      <c r="DM239" s="5">
        <v>100.06198156681999</v>
      </c>
      <c r="DN239" s="5">
        <v>189.83064183759501</v>
      </c>
      <c r="DO239" s="5">
        <v>49.747625415045</v>
      </c>
      <c r="DP239" s="1">
        <v>0.26206319977364601</v>
      </c>
      <c r="DQ239" s="5">
        <v>-54.177951369347703</v>
      </c>
      <c r="DR239" s="1">
        <v>-0.285401507601172</v>
      </c>
      <c r="DS239" s="5">
        <v>96.213225806451604</v>
      </c>
      <c r="DT239" s="5">
        <v>131.29341344421499</v>
      </c>
      <c r="DU239" s="5">
        <v>13.154498394395199</v>
      </c>
      <c r="DV239" s="1">
        <v>0.100191609383241</v>
      </c>
      <c r="DW239" s="5">
        <v>-51.929176608782399</v>
      </c>
      <c r="DX239" s="1">
        <v>-0.39552004359187698</v>
      </c>
      <c r="DY239" s="5">
        <v>77.450537634408605</v>
      </c>
      <c r="DZ239" s="5">
        <v>185.596639832313</v>
      </c>
      <c r="EA239" s="5">
        <v>83.968753243376398</v>
      </c>
      <c r="EB239" s="1">
        <v>0.45242604240702899</v>
      </c>
      <c r="EC239" s="5">
        <v>30.020567320869802</v>
      </c>
      <c r="ED239" s="1">
        <v>0.16175167475011101</v>
      </c>
      <c r="EE239" s="5">
        <v>62.156989247311799</v>
      </c>
      <c r="EF239" s="5">
        <v>-173.621526290898</v>
      </c>
      <c r="EG239" s="5">
        <v>-272.78432895854502</v>
      </c>
      <c r="EH239" s="1">
        <v>1.5711434796483901</v>
      </c>
      <c r="EI239" s="5">
        <v>-334.24823889487902</v>
      </c>
      <c r="EJ239" s="1">
        <v>-1.9251543632605499</v>
      </c>
      <c r="EK239" s="5">
        <v>61.604838709677402</v>
      </c>
      <c r="EL239" s="5">
        <v>44.644053606612403</v>
      </c>
      <c r="EM239" s="5">
        <v>13.6088775810461</v>
      </c>
      <c r="EN239" s="1">
        <v>0.30483068811274899</v>
      </c>
      <c r="EO239" s="5">
        <v>-12.992800353002099</v>
      </c>
      <c r="EP239" s="1">
        <v>-0.29103092804900899</v>
      </c>
      <c r="EQ239" s="5">
        <v>24.536559139784899</v>
      </c>
      <c r="ER239" s="5">
        <v>0</v>
      </c>
      <c r="ES239" s="5">
        <v>4.7412755716004801E-3</v>
      </c>
      <c r="ET239" s="1"/>
      <c r="EU239" s="5">
        <v>-28.581184481274502</v>
      </c>
      <c r="EV239" s="1"/>
      <c r="EW239" s="5">
        <v>0</v>
      </c>
      <c r="EX239" s="5">
        <v>0</v>
      </c>
      <c r="EY239" s="5">
        <v>0</v>
      </c>
      <c r="EZ239" s="1"/>
      <c r="FA239" s="5">
        <v>-14.701817956297599</v>
      </c>
      <c r="FB239" s="1"/>
      <c r="FC239" s="5">
        <v>0</v>
      </c>
      <c r="FD239" s="4">
        <v>218.47981159135</v>
      </c>
      <c r="FE239" s="4">
        <v>105.58985501152701</v>
      </c>
      <c r="FF239" s="1">
        <v>0.48329341847394502</v>
      </c>
      <c r="FG239" s="4">
        <v>12.1981742388567</v>
      </c>
      <c r="FH239" s="1">
        <v>5.5832043015821099E-2</v>
      </c>
      <c r="FI239" s="4">
        <v>90.9537634408602</v>
      </c>
      <c r="FJ239" s="4">
        <v>213.66712062511499</v>
      </c>
      <c r="FK239" s="4">
        <v>99.587648274095301</v>
      </c>
      <c r="FL239" s="1">
        <v>0.46608784722112001</v>
      </c>
      <c r="FM239" s="4">
        <v>10.579948632156</v>
      </c>
      <c r="FN239" s="1">
        <v>4.9516035041810597E-2</v>
      </c>
      <c r="FO239" s="4">
        <v>88.456451612903194</v>
      </c>
      <c r="FP239" s="4">
        <v>166.18747813223001</v>
      </c>
      <c r="FQ239" s="4">
        <v>90.825034437978402</v>
      </c>
      <c r="FR239" s="1">
        <v>0.54652152772732798</v>
      </c>
      <c r="FS239" s="4">
        <v>36.669120134041101</v>
      </c>
      <c r="FT239" s="1">
        <v>0.220649115963265</v>
      </c>
      <c r="FU239" s="4">
        <v>56.144731182795702</v>
      </c>
      <c r="FV239" s="4">
        <v>615.00479220320005</v>
      </c>
      <c r="FW239" s="4">
        <v>382.75777103295798</v>
      </c>
      <c r="FX239" s="1">
        <v>0.622365509806455</v>
      </c>
      <c r="FY239" s="4">
        <v>223.26152080477101</v>
      </c>
      <c r="FZ239" s="1">
        <v>0.36302403434119002</v>
      </c>
      <c r="GA239" s="4">
        <v>172.07596006144399</v>
      </c>
      <c r="GB239" s="4">
        <v>321.12405528181</v>
      </c>
      <c r="GC239" s="4">
        <v>62.902123809440198</v>
      </c>
      <c r="GD239" s="1">
        <v>0.19588107080374001</v>
      </c>
      <c r="GE239" s="4">
        <v>-106.10712797812999</v>
      </c>
      <c r="GF239" s="1">
        <v>-0.330424103186581</v>
      </c>
      <c r="GG239" s="4">
        <v>173.66376344086001</v>
      </c>
      <c r="GH239" s="4">
        <v>11.975113541415601</v>
      </c>
      <c r="GI239" s="4">
        <v>-188.81557571516899</v>
      </c>
      <c r="GJ239" s="1">
        <v>-15.7673307281935</v>
      </c>
      <c r="GK239" s="4">
        <v>-304.22767157400898</v>
      </c>
      <c r="GL239" s="1">
        <v>-25.4049926559649</v>
      </c>
      <c r="GM239" s="4">
        <v>123.76182795698899</v>
      </c>
      <c r="GN239" s="4">
        <v>44.644053606612403</v>
      </c>
      <c r="GO239" s="4">
        <v>13.6136188566177</v>
      </c>
      <c r="GP239" s="1">
        <v>0.30493688983926298</v>
      </c>
      <c r="GQ239" s="4">
        <v>-41.573984834276601</v>
      </c>
      <c r="GR239" s="1">
        <v>-0.93123230252816602</v>
      </c>
      <c r="GS239" s="4">
        <v>24.536559139784899</v>
      </c>
      <c r="GT239" s="4">
        <v>0</v>
      </c>
      <c r="GU239" s="4">
        <v>0</v>
      </c>
      <c r="GV239" s="1"/>
      <c r="GW239" s="4">
        <v>-14.701817956297599</v>
      </c>
      <c r="GX239" s="1"/>
      <c r="GY239" s="4">
        <v>0</v>
      </c>
    </row>
    <row r="240" spans="1:207" s="8" customFormat="1" x14ac:dyDescent="0.25">
      <c r="A240" s="4" t="s">
        <v>220</v>
      </c>
      <c r="B240" s="4" t="s">
        <v>671</v>
      </c>
      <c r="C240" s="4" t="s">
        <v>672</v>
      </c>
      <c r="D240" s="30" t="s">
        <v>239</v>
      </c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>
        <v>25.699594834688899</v>
      </c>
      <c r="R240" s="5">
        <v>0</v>
      </c>
      <c r="S240" s="5"/>
      <c r="T240" s="5"/>
      <c r="U240" s="5"/>
      <c r="V240" s="5">
        <v>0</v>
      </c>
      <c r="W240" s="5">
        <v>15.1395842317673</v>
      </c>
      <c r="X240" s="5">
        <v>172.75860857864501</v>
      </c>
      <c r="Y240" s="5">
        <v>156.896001658713</v>
      </c>
      <c r="Z240" s="5">
        <v>397.267377474765</v>
      </c>
      <c r="AA240" s="5">
        <v>571.54713754051795</v>
      </c>
      <c r="AB240" s="5">
        <v>352.414410143118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25.699594834688899</v>
      </c>
      <c r="AI240" s="5">
        <v>0</v>
      </c>
      <c r="AJ240" s="5">
        <v>0</v>
      </c>
      <c r="AK240" s="5">
        <v>15.1395842317673</v>
      </c>
      <c r="AL240" s="5">
        <v>329.65461023735799</v>
      </c>
      <c r="AM240" s="5">
        <v>968.81451501528295</v>
      </c>
      <c r="AN240" s="5">
        <v>352.414410143118</v>
      </c>
      <c r="AO240" s="5"/>
      <c r="AP240" s="5"/>
      <c r="AQ240" s="5">
        <v>25.699594834688899</v>
      </c>
      <c r="AR240" s="5">
        <v>0</v>
      </c>
      <c r="AS240" s="5">
        <v>344.79419446912499</v>
      </c>
      <c r="AT240" s="5">
        <v>1321.2289251584</v>
      </c>
      <c r="AU240" s="5">
        <f t="shared" si="32"/>
        <v>25.699594834688899</v>
      </c>
      <c r="AV240" s="5">
        <f t="shared" si="32"/>
        <v>-25.699594834688899</v>
      </c>
      <c r="AW240" s="5">
        <f t="shared" si="33"/>
        <v>344.79419446912499</v>
      </c>
      <c r="AX240" s="5">
        <v>0</v>
      </c>
      <c r="AY240" s="5">
        <v>0</v>
      </c>
      <c r="AZ240" s="5">
        <v>0</v>
      </c>
      <c r="BA240" s="5">
        <v>0</v>
      </c>
      <c r="BB240" s="5">
        <v>25.699594834688899</v>
      </c>
      <c r="BC240" s="5">
        <v>-25.699594834688899</v>
      </c>
      <c r="BD240" s="5">
        <v>0</v>
      </c>
      <c r="BE240" s="5">
        <v>0</v>
      </c>
      <c r="BF240" s="5">
        <v>0</v>
      </c>
      <c r="BG240" s="5">
        <v>0</v>
      </c>
      <c r="BH240" s="5">
        <v>15.1395842317673</v>
      </c>
      <c r="BI240" s="5">
        <v>157.61902434687801</v>
      </c>
      <c r="BJ240" s="5">
        <v>-15.8626069199324</v>
      </c>
      <c r="BK240" s="5">
        <v>240.37137581605299</v>
      </c>
      <c r="BL240" s="6">
        <v>174.27976006575199</v>
      </c>
      <c r="BM240" s="5" t="s">
        <v>344</v>
      </c>
      <c r="BN240" s="4" t="s">
        <v>344</v>
      </c>
      <c r="BO240" s="7">
        <v>540</v>
      </c>
      <c r="BP240" s="7">
        <v>222</v>
      </c>
      <c r="BQ240" s="4" t="s">
        <v>249</v>
      </c>
      <c r="BR240" s="5"/>
      <c r="BS240" s="5"/>
      <c r="BT240" s="1"/>
      <c r="BU240" s="5"/>
      <c r="BV240" s="1"/>
      <c r="BW240" s="5"/>
      <c r="BX240" s="5"/>
      <c r="BY240" s="5"/>
      <c r="BZ240" s="1"/>
      <c r="CA240" s="5"/>
      <c r="CB240" s="1"/>
      <c r="CC240" s="5"/>
      <c r="CD240" s="5"/>
      <c r="CE240" s="5"/>
      <c r="CF240" s="1"/>
      <c r="CG240" s="5"/>
      <c r="CH240" s="1"/>
      <c r="CI240" s="5"/>
      <c r="CJ240" s="5">
        <v>27.509255980203498</v>
      </c>
      <c r="CK240" s="5">
        <v>17.542067913115201</v>
      </c>
      <c r="CL240" s="1">
        <v>0.63767874804534996</v>
      </c>
      <c r="CM240" s="5">
        <v>15.2943671154675</v>
      </c>
      <c r="CN240" s="1">
        <v>0.55597167464193797</v>
      </c>
      <c r="CO240" s="5">
        <v>2.36175115207373</v>
      </c>
      <c r="CP240" s="5">
        <v>0</v>
      </c>
      <c r="CQ240" s="5">
        <v>0.27741702470461899</v>
      </c>
      <c r="CR240" s="1"/>
      <c r="CS240" s="5">
        <v>0.27788846247281901</v>
      </c>
      <c r="CT240" s="1"/>
      <c r="CU240" s="5">
        <v>0</v>
      </c>
      <c r="CV240" s="5"/>
      <c r="CW240" s="5"/>
      <c r="CX240" s="1"/>
      <c r="CY240" s="5"/>
      <c r="CZ240" s="1"/>
      <c r="DA240" s="5"/>
      <c r="DB240" s="5"/>
      <c r="DC240" s="5"/>
      <c r="DD240" s="1"/>
      <c r="DE240" s="5"/>
      <c r="DF240" s="1"/>
      <c r="DG240" s="5"/>
      <c r="DH240" s="5"/>
      <c r="DI240" s="5"/>
      <c r="DJ240" s="1"/>
      <c r="DK240" s="5"/>
      <c r="DL240" s="1"/>
      <c r="DM240" s="5"/>
      <c r="DN240" s="5">
        <v>0</v>
      </c>
      <c r="DO240" s="5">
        <v>0</v>
      </c>
      <c r="DP240" s="1"/>
      <c r="DQ240" s="5">
        <v>0</v>
      </c>
      <c r="DR240" s="1"/>
      <c r="DS240" s="5">
        <v>0</v>
      </c>
      <c r="DT240" s="5">
        <v>15.1601547104581</v>
      </c>
      <c r="DU240" s="5">
        <v>3.6347633041116199</v>
      </c>
      <c r="DV240" s="1">
        <v>0.23975766563940201</v>
      </c>
      <c r="DW240" s="5">
        <v>1.39463192986788</v>
      </c>
      <c r="DX240" s="1">
        <v>9.1993251817266197E-2</v>
      </c>
      <c r="DY240" s="5">
        <v>2.2000000000000002</v>
      </c>
      <c r="DZ240" s="5">
        <v>172.896902297238</v>
      </c>
      <c r="EA240" s="5">
        <v>80.005556742936605</v>
      </c>
      <c r="EB240" s="1">
        <v>0.46273562845790001</v>
      </c>
      <c r="EC240" s="5">
        <v>53.843436054757298</v>
      </c>
      <c r="ED240" s="1">
        <v>0.31141932180017701</v>
      </c>
      <c r="EE240" s="5">
        <v>27.5763440860215</v>
      </c>
      <c r="EF240" s="5">
        <v>156.13818453297199</v>
      </c>
      <c r="EG240" s="5">
        <v>62.202857679895999</v>
      </c>
      <c r="EH240" s="1">
        <v>0.39838337986285899</v>
      </c>
      <c r="EI240" s="5">
        <v>37.402187892303203</v>
      </c>
      <c r="EJ240" s="1">
        <v>0.23954542576614199</v>
      </c>
      <c r="EK240" s="5">
        <v>24.449308755760399</v>
      </c>
      <c r="EL240" s="5">
        <v>400.77298697093102</v>
      </c>
      <c r="EM240" s="5">
        <v>193.50502609885399</v>
      </c>
      <c r="EN240" s="1">
        <v>0.48282951294042598</v>
      </c>
      <c r="EO240" s="5">
        <v>139.01567605992699</v>
      </c>
      <c r="EP240" s="1">
        <v>0.34686887734279798</v>
      </c>
      <c r="EQ240" s="5">
        <v>56.656989247311799</v>
      </c>
      <c r="ER240" s="5">
        <v>576.67293001840301</v>
      </c>
      <c r="ES240" s="5">
        <v>339.868176661088</v>
      </c>
      <c r="ET240" s="1">
        <v>0.58936037911514605</v>
      </c>
      <c r="EU240" s="5">
        <v>247.58262113852399</v>
      </c>
      <c r="EV240" s="1">
        <v>0.42932936201916599</v>
      </c>
      <c r="EW240" s="5">
        <v>79.107526881720403</v>
      </c>
      <c r="EX240" s="5">
        <v>347.78745393801103</v>
      </c>
      <c r="EY240" s="5">
        <v>209.93076695545699</v>
      </c>
      <c r="EZ240" s="1">
        <v>0.60361799880473899</v>
      </c>
      <c r="FA240" s="5">
        <v>169.717405284829</v>
      </c>
      <c r="FB240" s="1">
        <v>0.48799174140157098</v>
      </c>
      <c r="FC240" s="5">
        <v>50.2338709677419</v>
      </c>
      <c r="FD240" s="4">
        <v>0</v>
      </c>
      <c r="FE240" s="4">
        <v>0</v>
      </c>
      <c r="FF240" s="1"/>
      <c r="FG240" s="4">
        <v>0</v>
      </c>
      <c r="FH240" s="1"/>
      <c r="FI240" s="4">
        <v>0</v>
      </c>
      <c r="FJ240" s="4">
        <v>27.509255980203498</v>
      </c>
      <c r="FK240" s="4">
        <v>17.542067913115201</v>
      </c>
      <c r="FL240" s="1">
        <v>0.63767874804534996</v>
      </c>
      <c r="FM240" s="4">
        <v>15.2943671154675</v>
      </c>
      <c r="FN240" s="1">
        <v>0.55597167464193797</v>
      </c>
      <c r="FO240" s="4">
        <v>2.36175115207373</v>
      </c>
      <c r="FP240" s="4">
        <v>0</v>
      </c>
      <c r="FQ240" s="4">
        <v>0.27741702470461899</v>
      </c>
      <c r="FR240" s="1"/>
      <c r="FS240" s="4">
        <v>0.27788846247281901</v>
      </c>
      <c r="FT240" s="1"/>
      <c r="FU240" s="4">
        <v>0</v>
      </c>
      <c r="FV240" s="4">
        <v>0</v>
      </c>
      <c r="FW240" s="4">
        <v>0</v>
      </c>
      <c r="FX240" s="1"/>
      <c r="FY240" s="4">
        <v>0</v>
      </c>
      <c r="FZ240" s="1"/>
      <c r="GA240" s="4">
        <v>0</v>
      </c>
      <c r="GB240" s="4">
        <v>15.1601547104581</v>
      </c>
      <c r="GC240" s="4">
        <v>3.6347633041116199</v>
      </c>
      <c r="GD240" s="1">
        <v>0.23975766563940201</v>
      </c>
      <c r="GE240" s="4">
        <v>1.39463192986788</v>
      </c>
      <c r="GF240" s="1">
        <v>9.1993251817266197E-2</v>
      </c>
      <c r="GG240" s="4">
        <v>2.2000000000000002</v>
      </c>
      <c r="GH240" s="4">
        <v>329.03508683020999</v>
      </c>
      <c r="GI240" s="4">
        <v>142.20841442283299</v>
      </c>
      <c r="GJ240" s="1">
        <v>0.43219832812606901</v>
      </c>
      <c r="GK240" s="4">
        <v>91.245623947060494</v>
      </c>
      <c r="GL240" s="1">
        <v>0.27731274748259699</v>
      </c>
      <c r="GM240" s="4">
        <v>52.025652841781898</v>
      </c>
      <c r="GN240" s="4">
        <v>977.44591698933402</v>
      </c>
      <c r="GO240" s="4">
        <v>533.37320275994205</v>
      </c>
      <c r="GP240" s="1">
        <v>0.54568052665543298</v>
      </c>
      <c r="GQ240" s="4">
        <v>386.59829719845101</v>
      </c>
      <c r="GR240" s="1">
        <v>0.39551886245453399</v>
      </c>
      <c r="GS240" s="4">
        <v>135.76451612903199</v>
      </c>
      <c r="GT240" s="4">
        <v>347.78745393801103</v>
      </c>
      <c r="GU240" s="4">
        <v>209.93076695545699</v>
      </c>
      <c r="GV240" s="1">
        <v>0.60361799880473899</v>
      </c>
      <c r="GW240" s="4">
        <v>169.717405284829</v>
      </c>
      <c r="GX240" s="1">
        <v>0.48799174140157098</v>
      </c>
      <c r="GY240" s="4">
        <v>50.2338709677419</v>
      </c>
    </row>
    <row r="241" spans="1:207" s="8" customFormat="1" x14ac:dyDescent="0.25">
      <c r="A241" s="4" t="s">
        <v>220</v>
      </c>
      <c r="B241" s="4" t="s">
        <v>673</v>
      </c>
      <c r="C241" s="4" t="s">
        <v>674</v>
      </c>
      <c r="D241" s="30" t="s">
        <v>264</v>
      </c>
      <c r="E241" s="4"/>
      <c r="F241" s="5">
        <v>121.683979191989</v>
      </c>
      <c r="G241" s="5">
        <v>97.195972658641395</v>
      </c>
      <c r="H241" s="5">
        <v>62.637370067714798</v>
      </c>
      <c r="I241" s="5">
        <v>86.327760044783005</v>
      </c>
      <c r="J241" s="5">
        <v>116.617448641091</v>
      </c>
      <c r="K241" s="5">
        <v>78.435414747605506</v>
      </c>
      <c r="L241" s="5">
        <v>36.519910548529801</v>
      </c>
      <c r="M241" s="5">
        <v>52.885286360228399</v>
      </c>
      <c r="N241" s="5">
        <v>57.283612436353003</v>
      </c>
      <c r="O241" s="5">
        <v>57.506755276320199</v>
      </c>
      <c r="P241" s="5">
        <v>57.448676443519297</v>
      </c>
      <c r="Q241" s="5">
        <v>56.9197952032182</v>
      </c>
      <c r="R241" s="5">
        <v>51.932076578600501</v>
      </c>
      <c r="S241" s="5">
        <v>96.345366972650297</v>
      </c>
      <c r="T241" s="5">
        <v>122.92254304821</v>
      </c>
      <c r="U241" s="5">
        <v>133.387479980552</v>
      </c>
      <c r="V241" s="5">
        <v>151.94945974079599</v>
      </c>
      <c r="W241" s="5">
        <v>133.82744784625501</v>
      </c>
      <c r="X241" s="5">
        <v>37.5790274864476</v>
      </c>
      <c r="Y241" s="5">
        <v>9.9339853633082793</v>
      </c>
      <c r="Z241" s="5">
        <v>6.92711535193631</v>
      </c>
      <c r="AA241" s="5">
        <v>9.1175858898906004</v>
      </c>
      <c r="AB241" s="5">
        <v>19.731231569953799</v>
      </c>
      <c r="AC241" s="5">
        <v>218.87995185063099</v>
      </c>
      <c r="AD241" s="5">
        <v>148.965130112498</v>
      </c>
      <c r="AE241" s="5">
        <v>195.05286338869701</v>
      </c>
      <c r="AF241" s="5">
        <v>89.405196908758199</v>
      </c>
      <c r="AG241" s="5">
        <v>114.790367712673</v>
      </c>
      <c r="AH241" s="5">
        <v>114.368471646738</v>
      </c>
      <c r="AI241" s="5">
        <v>148.277443551251</v>
      </c>
      <c r="AJ241" s="5">
        <v>256.31002302876198</v>
      </c>
      <c r="AK241" s="5">
        <v>285.77690758705103</v>
      </c>
      <c r="AL241" s="5">
        <v>47.513012849755903</v>
      </c>
      <c r="AM241" s="5">
        <v>16.0447012418269</v>
      </c>
      <c r="AN241" s="5">
        <v>19.731231569953799</v>
      </c>
      <c r="AO241" s="5">
        <v>367.84508196312902</v>
      </c>
      <c r="AP241" s="5">
        <v>284.45806029745501</v>
      </c>
      <c r="AQ241" s="5">
        <v>229.15883935941099</v>
      </c>
      <c r="AR241" s="5">
        <v>404.58746658001297</v>
      </c>
      <c r="AS241" s="5">
        <v>333.28992043680699</v>
      </c>
      <c r="AT241" s="5">
        <v>35.775932811780699</v>
      </c>
      <c r="AU241" s="5">
        <f t="shared" si="32"/>
        <v>-55.299220938044016</v>
      </c>
      <c r="AV241" s="5">
        <f t="shared" si="32"/>
        <v>175.42862722060198</v>
      </c>
      <c r="AW241" s="5">
        <f t="shared" si="33"/>
        <v>-71.297546143205977</v>
      </c>
      <c r="AX241" s="5">
        <v>16.365375811698598</v>
      </c>
      <c r="AY241" s="5">
        <v>4.3983260761245804</v>
      </c>
      <c r="AZ241" s="5">
        <v>0.22314283996718801</v>
      </c>
      <c r="BA241" s="5">
        <v>-5.8078832800823897E-2</v>
      </c>
      <c r="BB241" s="5">
        <v>-0.52888124030115302</v>
      </c>
      <c r="BC241" s="5">
        <v>-4.9877186246177203</v>
      </c>
      <c r="BD241" s="5">
        <v>44.413290394049803</v>
      </c>
      <c r="BE241" s="5">
        <v>26.5771760755594</v>
      </c>
      <c r="BF241" s="5">
        <v>10.4649369323425</v>
      </c>
      <c r="BG241" s="5">
        <v>18.561979760244</v>
      </c>
      <c r="BH241" s="5">
        <v>-18.122011894541</v>
      </c>
      <c r="BI241" s="5">
        <v>-96.248420359807497</v>
      </c>
      <c r="BJ241" s="5">
        <v>-27.645042123139401</v>
      </c>
      <c r="BK241" s="5">
        <v>-3.0068700113719702</v>
      </c>
      <c r="BL241" s="6">
        <v>2.1904705379542802</v>
      </c>
      <c r="BM241" s="5" t="s">
        <v>344</v>
      </c>
      <c r="BN241" s="4" t="s">
        <v>344</v>
      </c>
      <c r="BO241" s="7">
        <v>545</v>
      </c>
      <c r="BP241" s="7">
        <v>223</v>
      </c>
      <c r="BQ241" s="4" t="s">
        <v>249</v>
      </c>
      <c r="BR241" s="5">
        <v>56.151751601044502</v>
      </c>
      <c r="BS241" s="5">
        <v>20.674723381426698</v>
      </c>
      <c r="BT241" s="1">
        <v>0.368193739143164</v>
      </c>
      <c r="BU241" s="5">
        <v>14.523075271322</v>
      </c>
      <c r="BV241" s="1">
        <v>0.25863975490039398</v>
      </c>
      <c r="BW241" s="5">
        <v>6</v>
      </c>
      <c r="BX241" s="5">
        <v>58.666827594988497</v>
      </c>
      <c r="BY241" s="5">
        <v>22.154273926680599</v>
      </c>
      <c r="BZ241" s="1">
        <v>0.37762863333303998</v>
      </c>
      <c r="CA241" s="5">
        <v>13.9080811604051</v>
      </c>
      <c r="CB241" s="1">
        <v>0.23706891493129201</v>
      </c>
      <c r="CC241" s="5">
        <v>6</v>
      </c>
      <c r="CD241" s="5">
        <v>59.691379153400803</v>
      </c>
      <c r="CE241" s="5">
        <v>21.498588200489401</v>
      </c>
      <c r="CF241" s="1">
        <v>0.36016236356744602</v>
      </c>
      <c r="CG241" s="5">
        <v>15.4278613186325</v>
      </c>
      <c r="CH241" s="1">
        <v>0.258460460077233</v>
      </c>
      <c r="CI241" s="5">
        <v>6</v>
      </c>
      <c r="CJ241" s="5">
        <v>60.8616735146705</v>
      </c>
      <c r="CK241" s="5">
        <v>22.005450421340601</v>
      </c>
      <c r="CL241" s="1">
        <v>0.36156499074965898</v>
      </c>
      <c r="CM241" s="5">
        <v>15.719869611868001</v>
      </c>
      <c r="CN241" s="1">
        <v>0.25828848771433699</v>
      </c>
      <c r="CO241" s="5">
        <v>6</v>
      </c>
      <c r="CP241" s="5">
        <v>57.3875177595785</v>
      </c>
      <c r="CQ241" s="5">
        <v>12.7746111395233</v>
      </c>
      <c r="CR241" s="1">
        <v>0.22260260834144799</v>
      </c>
      <c r="CS241" s="5">
        <v>8.1896617262747906</v>
      </c>
      <c r="CT241" s="1">
        <v>0.14270806694558399</v>
      </c>
      <c r="CU241" s="5">
        <v>7.1905376344086003</v>
      </c>
      <c r="CV241" s="5">
        <v>103.47606297576201</v>
      </c>
      <c r="CW241" s="5">
        <v>42.252560040633298</v>
      </c>
      <c r="CX241" s="1">
        <v>0.40833173224352898</v>
      </c>
      <c r="CY241" s="5">
        <v>26.9081767966378</v>
      </c>
      <c r="CZ241" s="1">
        <v>0.26004252599889499</v>
      </c>
      <c r="DA241" s="5">
        <v>11.8387096774194</v>
      </c>
      <c r="DB241" s="5">
        <v>132.04141146514499</v>
      </c>
      <c r="DC241" s="5">
        <v>32.679836871719402</v>
      </c>
      <c r="DD241" s="1">
        <v>0.2474968762383</v>
      </c>
      <c r="DE241" s="5">
        <v>14.503073911179399</v>
      </c>
      <c r="DF241" s="1">
        <v>0.109837313538622</v>
      </c>
      <c r="DG241" s="5">
        <v>13.2935483870968</v>
      </c>
      <c r="DH241" s="5">
        <v>142.489019061829</v>
      </c>
      <c r="DI241" s="5">
        <v>49.263127330197399</v>
      </c>
      <c r="DJ241" s="1">
        <v>0.34573279860127998</v>
      </c>
      <c r="DK241" s="5">
        <v>22.063268514375402</v>
      </c>
      <c r="DL241" s="1">
        <v>0.154841886481102</v>
      </c>
      <c r="DM241" s="5">
        <v>15</v>
      </c>
      <c r="DN241" s="5">
        <v>160.667546676141</v>
      </c>
      <c r="DO241" s="5">
        <v>83.256750152508403</v>
      </c>
      <c r="DP241" s="1">
        <v>0.51819270210386403</v>
      </c>
      <c r="DQ241" s="5">
        <v>68.573735074368798</v>
      </c>
      <c r="DR241" s="1">
        <v>0.42680514200290398</v>
      </c>
      <c r="DS241" s="5">
        <v>15</v>
      </c>
      <c r="DT241" s="5">
        <v>138.11000020883699</v>
      </c>
      <c r="DU241" s="5">
        <v>56.769148437368997</v>
      </c>
      <c r="DV241" s="1">
        <v>0.411042997259633</v>
      </c>
      <c r="DW241" s="5">
        <v>27.3056242679476</v>
      </c>
      <c r="DX241" s="1">
        <v>0.197709247894132</v>
      </c>
      <c r="DY241" s="5">
        <v>14.233333333333301</v>
      </c>
      <c r="DZ241" s="5">
        <v>37.721945881559897</v>
      </c>
      <c r="EA241" s="5">
        <v>6.2214499052987202</v>
      </c>
      <c r="EB241" s="1">
        <v>0.16492918803375001</v>
      </c>
      <c r="EC241" s="5">
        <v>-6.8560522592948203</v>
      </c>
      <c r="ED241" s="1">
        <v>-0.18175234864133399</v>
      </c>
      <c r="EE241" s="5">
        <v>8</v>
      </c>
      <c r="EF241" s="5">
        <v>10.0145153612927</v>
      </c>
      <c r="EG241" s="5">
        <v>9.9129052731666594</v>
      </c>
      <c r="EH241" s="1">
        <v>0.98985371888101603</v>
      </c>
      <c r="EI241" s="5">
        <v>3.79596811124734</v>
      </c>
      <c r="EJ241" s="1">
        <v>0.37904661127379202</v>
      </c>
      <c r="EK241" s="5">
        <v>3</v>
      </c>
      <c r="EL241" s="5">
        <v>7.03680297553068</v>
      </c>
      <c r="EM241" s="5">
        <v>6.4236131855941903</v>
      </c>
      <c r="EN241" s="1">
        <v>0.91285960512625397</v>
      </c>
      <c r="EO241" s="5">
        <v>27.592491353854498</v>
      </c>
      <c r="EP241" s="1">
        <v>3.9211686684710099</v>
      </c>
      <c r="EQ241" s="5">
        <v>0.53333333333333299</v>
      </c>
      <c r="ER241" s="5">
        <v>9.1448297232250297</v>
      </c>
      <c r="ES241" s="5">
        <v>9.1287225030084205</v>
      </c>
      <c r="ET241" s="1">
        <v>0.99823865280118895</v>
      </c>
      <c r="EU241" s="5">
        <v>9.1136262789174403</v>
      </c>
      <c r="EV241" s="1">
        <v>0.99658785945151795</v>
      </c>
      <c r="EW241" s="5">
        <v>0</v>
      </c>
      <c r="EX241" s="5">
        <v>19.463193843069199</v>
      </c>
      <c r="EY241" s="5">
        <v>2.1167642797948298</v>
      </c>
      <c r="EZ241" s="1">
        <v>0.10875729322033099</v>
      </c>
      <c r="FA241" s="5">
        <v>-0.76238633186504501</v>
      </c>
      <c r="FB241" s="1">
        <v>-3.91706694190136E-2</v>
      </c>
      <c r="FC241" s="5">
        <v>2</v>
      </c>
      <c r="FD241" s="4">
        <v>114.818579196033</v>
      </c>
      <c r="FE241" s="4">
        <v>42.828997308107297</v>
      </c>
      <c r="FF241" s="1">
        <v>0.373014520890248</v>
      </c>
      <c r="FG241" s="4">
        <v>28.4311564317271</v>
      </c>
      <c r="FH241" s="1">
        <v>0.24761808263787799</v>
      </c>
      <c r="FI241" s="4">
        <v>12</v>
      </c>
      <c r="FJ241" s="4">
        <v>120.553052668071</v>
      </c>
      <c r="FK241" s="4">
        <v>43.504038621829999</v>
      </c>
      <c r="FL241" s="1">
        <v>0.36087048530917998</v>
      </c>
      <c r="FM241" s="4">
        <v>31.147730930500501</v>
      </c>
      <c r="FN241" s="1">
        <v>0.258373639166667</v>
      </c>
      <c r="FO241" s="4">
        <v>12</v>
      </c>
      <c r="FP241" s="4">
        <v>160.86358073534001</v>
      </c>
      <c r="FQ241" s="4">
        <v>55.0271711801566</v>
      </c>
      <c r="FR241" s="1">
        <v>0.342073519242928</v>
      </c>
      <c r="FS241" s="4">
        <v>35.097838522912603</v>
      </c>
      <c r="FT241" s="1">
        <v>0.21818386960226299</v>
      </c>
      <c r="FU241" s="4">
        <v>19.029247311828001</v>
      </c>
      <c r="FV241" s="4">
        <v>274.53043052697501</v>
      </c>
      <c r="FW241" s="4">
        <v>81.942964201916894</v>
      </c>
      <c r="FX241" s="1">
        <v>0.29848408442234697</v>
      </c>
      <c r="FY241" s="4">
        <v>36.566342425554801</v>
      </c>
      <c r="FZ241" s="1">
        <v>0.13319595337887999</v>
      </c>
      <c r="GA241" s="4">
        <v>28.293548387096799</v>
      </c>
      <c r="GB241" s="4">
        <v>298.77754688497902</v>
      </c>
      <c r="GC241" s="4">
        <v>140.02589858987699</v>
      </c>
      <c r="GD241" s="1">
        <v>0.46866272265025199</v>
      </c>
      <c r="GE241" s="4">
        <v>95.879359342316405</v>
      </c>
      <c r="GF241" s="1">
        <v>0.320905504252056</v>
      </c>
      <c r="GG241" s="4">
        <v>29.233333333333299</v>
      </c>
      <c r="GH241" s="4">
        <v>47.736461242852599</v>
      </c>
      <c r="GI241" s="4">
        <v>16.134355178465398</v>
      </c>
      <c r="GJ241" s="1">
        <v>0.337988086221643</v>
      </c>
      <c r="GK241" s="4">
        <v>-3.0600841480474799</v>
      </c>
      <c r="GL241" s="1">
        <v>-6.4103707488490397E-2</v>
      </c>
      <c r="GM241" s="4">
        <v>11</v>
      </c>
      <c r="GN241" s="4">
        <v>16.181632698755699</v>
      </c>
      <c r="GO241" s="4">
        <v>15.5523356886026</v>
      </c>
      <c r="GP241" s="1">
        <v>0.96111041315370604</v>
      </c>
      <c r="GQ241" s="4">
        <v>36.7061176327719</v>
      </c>
      <c r="GR241" s="1">
        <v>2.26838158522746</v>
      </c>
      <c r="GS241" s="4">
        <v>0.53333333333333299</v>
      </c>
      <c r="GT241" s="4">
        <v>19.463193843069199</v>
      </c>
      <c r="GU241" s="4">
        <v>2.1167642797948298</v>
      </c>
      <c r="GV241" s="1">
        <v>0.10875729322033099</v>
      </c>
      <c r="GW241" s="4">
        <v>-0.76238633186504501</v>
      </c>
      <c r="GX241" s="1">
        <v>-3.91706694190136E-2</v>
      </c>
      <c r="GY241" s="4">
        <v>2</v>
      </c>
    </row>
    <row r="242" spans="1:207" s="8" customFormat="1" x14ac:dyDescent="0.25">
      <c r="A242" s="4" t="s">
        <v>220</v>
      </c>
      <c r="B242" s="4" t="s">
        <v>675</v>
      </c>
      <c r="C242" s="4" t="s">
        <v>676</v>
      </c>
      <c r="D242" s="30" t="s">
        <v>264</v>
      </c>
      <c r="E242" s="4"/>
      <c r="F242" s="5"/>
      <c r="G242" s="5">
        <v>13.243296663628501</v>
      </c>
      <c r="H242" s="5">
        <v>33.568623969843003</v>
      </c>
      <c r="I242" s="5">
        <v>79.092069757253796</v>
      </c>
      <c r="J242" s="5">
        <v>71.9216282447438</v>
      </c>
      <c r="K242" s="5">
        <v>106.073042554894</v>
      </c>
      <c r="L242" s="5">
        <v>75.332831793796601</v>
      </c>
      <c r="M242" s="5">
        <v>78.757269668747298</v>
      </c>
      <c r="N242" s="5">
        <v>76.263373881786706</v>
      </c>
      <c r="O242" s="5">
        <v>78.0760265646595</v>
      </c>
      <c r="P242" s="5">
        <v>61.868744062296699</v>
      </c>
      <c r="Q242" s="5">
        <v>75.011957927542099</v>
      </c>
      <c r="R242" s="5">
        <v>55.603700481422599</v>
      </c>
      <c r="S242" s="5">
        <v>17.126524353233901</v>
      </c>
      <c r="T242" s="5">
        <v>14.063351690565501</v>
      </c>
      <c r="U242" s="5">
        <v>17.2132134102668</v>
      </c>
      <c r="V242" s="5">
        <v>15.817773720515101</v>
      </c>
      <c r="W242" s="5">
        <v>0</v>
      </c>
      <c r="X242" s="5">
        <v>151.03197194246101</v>
      </c>
      <c r="Y242" s="5">
        <v>156.245093631641</v>
      </c>
      <c r="Z242" s="5">
        <v>498.76869775700101</v>
      </c>
      <c r="AA242" s="5">
        <v>-682.79190488969095</v>
      </c>
      <c r="AB242" s="5">
        <v>609.75570114051402</v>
      </c>
      <c r="AC242" s="5">
        <v>13.243296663628501</v>
      </c>
      <c r="AD242" s="5">
        <v>112.660693727097</v>
      </c>
      <c r="AE242" s="5">
        <v>177.99467079963799</v>
      </c>
      <c r="AF242" s="5">
        <v>154.090101462544</v>
      </c>
      <c r="AG242" s="5">
        <v>154.33940044644601</v>
      </c>
      <c r="AH242" s="5">
        <v>136.880701989839</v>
      </c>
      <c r="AI242" s="5">
        <v>72.730224834656497</v>
      </c>
      <c r="AJ242" s="5">
        <v>31.2765651008323</v>
      </c>
      <c r="AK242" s="5">
        <v>15.817773720515101</v>
      </c>
      <c r="AL242" s="5">
        <v>307.27706557410102</v>
      </c>
      <c r="AM242" s="5">
        <v>-184.02320713269</v>
      </c>
      <c r="AN242" s="5">
        <v>609.75570114051402</v>
      </c>
      <c r="AO242" s="5">
        <v>125.903990390725</v>
      </c>
      <c r="AP242" s="5">
        <v>332.08477226218201</v>
      </c>
      <c r="AQ242" s="5">
        <v>291.220102436285</v>
      </c>
      <c r="AR242" s="5">
        <v>104.006789935489</v>
      </c>
      <c r="AS242" s="5">
        <v>323.09483929461601</v>
      </c>
      <c r="AT242" s="5">
        <v>425.73249400782402</v>
      </c>
      <c r="AU242" s="5">
        <f t="shared" si="32"/>
        <v>-40.86466982589701</v>
      </c>
      <c r="AV242" s="5">
        <f t="shared" si="32"/>
        <v>-187.21331250079601</v>
      </c>
      <c r="AW242" s="5">
        <f t="shared" si="33"/>
        <v>219.08804935912701</v>
      </c>
      <c r="AX242" s="5">
        <v>3.4244378749507001</v>
      </c>
      <c r="AY242" s="5">
        <v>-2.49389578696058</v>
      </c>
      <c r="AZ242" s="5">
        <v>1.8126526828727101</v>
      </c>
      <c r="BA242" s="5">
        <v>-16.207282502362801</v>
      </c>
      <c r="BB242" s="5">
        <v>13.1432138652454</v>
      </c>
      <c r="BC242" s="5">
        <v>-19.4082574461194</v>
      </c>
      <c r="BD242" s="5">
        <v>-38.477176128188802</v>
      </c>
      <c r="BE242" s="5">
        <v>-3.06317266266838</v>
      </c>
      <c r="BF242" s="5">
        <v>3.1498617197012599</v>
      </c>
      <c r="BG242" s="5">
        <v>-1.3954396897516399</v>
      </c>
      <c r="BH242" s="5">
        <v>-15.817773720515101</v>
      </c>
      <c r="BI242" s="5">
        <v>151.03197194246101</v>
      </c>
      <c r="BJ242" s="5">
        <v>5.2131216891800403</v>
      </c>
      <c r="BK242" s="5">
        <v>342.52360412536098</v>
      </c>
      <c r="BL242" s="6">
        <v>-1181.5606026466901</v>
      </c>
      <c r="BM242" s="5" t="s">
        <v>344</v>
      </c>
      <c r="BN242" s="4" t="s">
        <v>344</v>
      </c>
      <c r="BO242" s="7">
        <v>500</v>
      </c>
      <c r="BP242" s="7">
        <v>224</v>
      </c>
      <c r="BQ242" s="4" t="s">
        <v>249</v>
      </c>
      <c r="BR242" s="5">
        <v>76.263373881786706</v>
      </c>
      <c r="BS242" s="5">
        <v>24.987571190838501</v>
      </c>
      <c r="BT242" s="1">
        <v>0.32764838373884198</v>
      </c>
      <c r="BU242" s="5">
        <v>18.529725135549299</v>
      </c>
      <c r="BV242" s="1">
        <v>0.24297017286792999</v>
      </c>
      <c r="BW242" s="5">
        <v>6</v>
      </c>
      <c r="BX242" s="5">
        <v>78.0760265646595</v>
      </c>
      <c r="BY242" s="5">
        <v>25.8472682693602</v>
      </c>
      <c r="BZ242" s="1">
        <v>0.33105255744481998</v>
      </c>
      <c r="CA242" s="5">
        <v>18.813788799661399</v>
      </c>
      <c r="CB242" s="1">
        <v>0.240967549547114</v>
      </c>
      <c r="CC242" s="5">
        <v>5.9354838709677402</v>
      </c>
      <c r="CD242" s="5">
        <v>61.868744062296699</v>
      </c>
      <c r="CE242" s="5">
        <v>20.6271255734842</v>
      </c>
      <c r="CF242" s="1">
        <v>0.33340139493884702</v>
      </c>
      <c r="CG242" s="5">
        <v>14.995646896264899</v>
      </c>
      <c r="CH242" s="1">
        <v>0.242378395158071</v>
      </c>
      <c r="CI242" s="5">
        <v>6.0322580645161299</v>
      </c>
      <c r="CJ242" s="5">
        <v>75.011957927542099</v>
      </c>
      <c r="CK242" s="5">
        <v>20.3021385119252</v>
      </c>
      <c r="CL242" s="1">
        <v>0.27065202766119001</v>
      </c>
      <c r="CM242" s="5">
        <v>12.5816209036602</v>
      </c>
      <c r="CN242" s="1">
        <v>0.167728202959499</v>
      </c>
      <c r="CO242" s="5">
        <v>6</v>
      </c>
      <c r="CP242" s="5">
        <v>55.603700481422599</v>
      </c>
      <c r="CQ242" s="5">
        <v>22.461248322082501</v>
      </c>
      <c r="CR242" s="1">
        <v>0.40395240114615899</v>
      </c>
      <c r="CS242" s="5">
        <v>18.2828100373724</v>
      </c>
      <c r="CT242" s="1">
        <v>0.32880563486023301</v>
      </c>
      <c r="CU242" s="5">
        <v>5</v>
      </c>
      <c r="CV242" s="5">
        <v>17.126524353233901</v>
      </c>
      <c r="CW242" s="5">
        <v>14.2641255810532</v>
      </c>
      <c r="CX242" s="1">
        <v>0.83286750346165594</v>
      </c>
      <c r="CY242" s="5">
        <v>11.709075713451799</v>
      </c>
      <c r="CZ242" s="1">
        <v>0.68368079079867905</v>
      </c>
      <c r="DA242" s="5">
        <v>3</v>
      </c>
      <c r="DB242" s="5">
        <v>14.063351690565501</v>
      </c>
      <c r="DC242" s="5">
        <v>7.6013246812527901</v>
      </c>
      <c r="DD242" s="1">
        <v>0.54050590844230895</v>
      </c>
      <c r="DE242" s="5">
        <v>4.7291295216332898</v>
      </c>
      <c r="DF242" s="1">
        <v>0.33627328859348998</v>
      </c>
      <c r="DG242" s="5">
        <v>3</v>
      </c>
      <c r="DH242" s="5">
        <v>17.2132134102668</v>
      </c>
      <c r="DI242" s="5">
        <v>10.9483121574103</v>
      </c>
      <c r="DJ242" s="1">
        <v>0.63604115608537004</v>
      </c>
      <c r="DK242" s="5">
        <v>8.1535097560812204</v>
      </c>
      <c r="DL242" s="1">
        <v>0.47367737573148699</v>
      </c>
      <c r="DM242" s="5">
        <v>3</v>
      </c>
      <c r="DN242" s="5">
        <v>15.817773720515101</v>
      </c>
      <c r="DO242" s="5">
        <v>9.8119121150219701</v>
      </c>
      <c r="DP242" s="1">
        <v>0.62030929815971803</v>
      </c>
      <c r="DQ242" s="5">
        <v>7.03525069193243</v>
      </c>
      <c r="DR242" s="1">
        <v>0.44476870236220001</v>
      </c>
      <c r="DS242" s="5">
        <v>3</v>
      </c>
      <c r="DT242" s="5">
        <v>0</v>
      </c>
      <c r="DU242" s="5">
        <v>7.0715863453815295E-2</v>
      </c>
      <c r="DV242" s="1"/>
      <c r="DW242" s="5">
        <v>0.115739116499084</v>
      </c>
      <c r="DX242" s="1"/>
      <c r="DY242" s="5">
        <v>0</v>
      </c>
      <c r="DZ242" s="5">
        <v>151.03197194246101</v>
      </c>
      <c r="EA242" s="5">
        <v>88.748824894337602</v>
      </c>
      <c r="EB242" s="1">
        <v>0.58761614347556002</v>
      </c>
      <c r="EC242" s="5">
        <v>82.139071082743001</v>
      </c>
      <c r="ED242" s="1">
        <v>0.54385220577028504</v>
      </c>
      <c r="EE242" s="5">
        <v>7.2333333333333298</v>
      </c>
      <c r="EF242" s="5">
        <v>156.245093631641</v>
      </c>
      <c r="EG242" s="5">
        <v>44.344752374487399</v>
      </c>
      <c r="EH242" s="1">
        <v>0.28381532721298403</v>
      </c>
      <c r="EI242" s="5">
        <v>28.833336100108198</v>
      </c>
      <c r="EJ242" s="1">
        <v>0.18453914570965699</v>
      </c>
      <c r="EK242" s="5">
        <v>15.351382488479301</v>
      </c>
      <c r="EL242" s="5">
        <v>498.76869775700101</v>
      </c>
      <c r="EM242" s="5">
        <v>260.74768957773699</v>
      </c>
      <c r="EN242" s="1">
        <v>0.52278278639044096</v>
      </c>
      <c r="EO242" s="5">
        <v>225.46178428758901</v>
      </c>
      <c r="EP242" s="1">
        <v>0.45203675631912499</v>
      </c>
      <c r="EQ242" s="5">
        <v>32.404301075268798</v>
      </c>
      <c r="ER242" s="5">
        <v>-682.79190488969095</v>
      </c>
      <c r="ES242" s="5">
        <v>-1078.76513943395</v>
      </c>
      <c r="ET242" s="1">
        <v>1.57993252659934</v>
      </c>
      <c r="EU242" s="5">
        <v>-1126.54594367045</v>
      </c>
      <c r="EV242" s="1">
        <v>-1.6499111011757699</v>
      </c>
      <c r="EW242" s="5">
        <v>47.830645161290299</v>
      </c>
      <c r="EX242" s="5">
        <v>609.75405140939802</v>
      </c>
      <c r="EY242" s="5">
        <v>383.67699821273902</v>
      </c>
      <c r="EZ242" s="1">
        <v>0.62923238857683705</v>
      </c>
      <c r="FA242" s="5">
        <v>355.03452383274799</v>
      </c>
      <c r="FB242" s="1">
        <v>0.58225857296415595</v>
      </c>
      <c r="FC242" s="5">
        <v>27.991397849462398</v>
      </c>
      <c r="FD242" s="4">
        <v>154.33940044644601</v>
      </c>
      <c r="FE242" s="4">
        <v>50.834839460198701</v>
      </c>
      <c r="FF242" s="1">
        <v>0.32937046090079702</v>
      </c>
      <c r="FG242" s="4">
        <v>37.343513935210702</v>
      </c>
      <c r="FH242" s="1">
        <v>0.24195710121453001</v>
      </c>
      <c r="FI242" s="4">
        <v>11.935483870967699</v>
      </c>
      <c r="FJ242" s="4">
        <v>136.880701989839</v>
      </c>
      <c r="FK242" s="4">
        <v>40.9292640854094</v>
      </c>
      <c r="FL242" s="1">
        <v>0.29901413048310999</v>
      </c>
      <c r="FM242" s="4">
        <v>27.577267799925099</v>
      </c>
      <c r="FN242" s="1">
        <v>0.20146936272998001</v>
      </c>
      <c r="FO242" s="4">
        <v>12.0322580645161</v>
      </c>
      <c r="FP242" s="4">
        <v>72.730224834656497</v>
      </c>
      <c r="FQ242" s="4">
        <v>36.725373903135697</v>
      </c>
      <c r="FR242" s="1">
        <v>0.50495339436426101</v>
      </c>
      <c r="FS242" s="4">
        <v>29.991885750824199</v>
      </c>
      <c r="FT242" s="1">
        <v>0.41237169029804499</v>
      </c>
      <c r="FU242" s="4">
        <v>8</v>
      </c>
      <c r="FV242" s="4">
        <v>31.2765651008323</v>
      </c>
      <c r="FW242" s="4">
        <v>18.549636838663101</v>
      </c>
      <c r="FX242" s="1">
        <v>0.59308420790010097</v>
      </c>
      <c r="FY242" s="4">
        <v>12.8826392777145</v>
      </c>
      <c r="FZ242" s="1">
        <v>0.41189431244071301</v>
      </c>
      <c r="GA242" s="4">
        <v>6</v>
      </c>
      <c r="GB242" s="4">
        <v>15.817773720515101</v>
      </c>
      <c r="GC242" s="4">
        <v>9.8826279784757904</v>
      </c>
      <c r="GD242" s="1">
        <v>0.62477995659138397</v>
      </c>
      <c r="GE242" s="4">
        <v>7.15098980843152</v>
      </c>
      <c r="GF242" s="1">
        <v>0.45208573183449402</v>
      </c>
      <c r="GG242" s="4">
        <v>3</v>
      </c>
      <c r="GH242" s="4">
        <v>307.27706557410102</v>
      </c>
      <c r="GI242" s="4">
        <v>133.09357726882499</v>
      </c>
      <c r="GJ242" s="1">
        <v>0.43313866272498902</v>
      </c>
      <c r="GK242" s="4">
        <v>110.972407182851</v>
      </c>
      <c r="GL242" s="1">
        <v>0.36114770549346398</v>
      </c>
      <c r="GM242" s="4">
        <v>22.584715821812601</v>
      </c>
      <c r="GN242" s="4">
        <v>-184.02320713269</v>
      </c>
      <c r="GO242" s="4">
        <v>-818.01744985621099</v>
      </c>
      <c r="GP242" s="1">
        <v>4.4451863577531299</v>
      </c>
      <c r="GQ242" s="4">
        <v>-901.08415938286601</v>
      </c>
      <c r="GR242" s="1">
        <v>4.8965789338359897</v>
      </c>
      <c r="GS242" s="4">
        <v>80.234946236559097</v>
      </c>
      <c r="GT242" s="4">
        <v>609.75405140939802</v>
      </c>
      <c r="GU242" s="4">
        <v>383.67699821273902</v>
      </c>
      <c r="GV242" s="1">
        <v>0.62923238857683705</v>
      </c>
      <c r="GW242" s="4">
        <v>355.03452383274799</v>
      </c>
      <c r="GX242" s="1">
        <v>0.58225857296415595</v>
      </c>
      <c r="GY242" s="4">
        <v>27.991397849462398</v>
      </c>
    </row>
    <row r="243" spans="1:207" s="8" customFormat="1" x14ac:dyDescent="0.25">
      <c r="A243" s="4" t="s">
        <v>220</v>
      </c>
      <c r="B243" s="4" t="s">
        <v>677</v>
      </c>
      <c r="C243" s="4" t="s">
        <v>678</v>
      </c>
      <c r="D243" s="30" t="s">
        <v>679</v>
      </c>
      <c r="E243" s="4" t="s">
        <v>229</v>
      </c>
      <c r="F243" s="5"/>
      <c r="G243" s="5"/>
      <c r="H243" s="5"/>
      <c r="I243" s="5"/>
      <c r="J243" s="5"/>
      <c r="K243" s="5"/>
      <c r="L243" s="5"/>
      <c r="M243" s="5"/>
      <c r="N243" s="5"/>
      <c r="O243" s="5">
        <v>0</v>
      </c>
      <c r="P243" s="5"/>
      <c r="Q243" s="5"/>
      <c r="R243" s="5"/>
      <c r="S243" s="5"/>
      <c r="T243" s="5"/>
      <c r="U243" s="5"/>
      <c r="V243" s="5"/>
      <c r="W243" s="5">
        <v>82.406213366502698</v>
      </c>
      <c r="X243" s="5">
        <v>134.82749023914499</v>
      </c>
      <c r="Y243" s="5">
        <v>101.53872</v>
      </c>
      <c r="Z243" s="5">
        <v>27.963000000000001</v>
      </c>
      <c r="AA243" s="5">
        <v>142.22153</v>
      </c>
      <c r="AB243" s="5">
        <v>63.99915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82.406213366502698</v>
      </c>
      <c r="AL243" s="5">
        <v>236.366210239145</v>
      </c>
      <c r="AM243" s="5">
        <v>170.18453</v>
      </c>
      <c r="AN243" s="5">
        <v>63.99915</v>
      </c>
      <c r="AO243" s="5"/>
      <c r="AP243" s="5"/>
      <c r="AQ243" s="5">
        <v>0</v>
      </c>
      <c r="AR243" s="5"/>
      <c r="AS243" s="5">
        <v>318.77242360564799</v>
      </c>
      <c r="AT243" s="5">
        <v>234.18368000000001</v>
      </c>
      <c r="AU243" s="5">
        <f t="shared" si="32"/>
        <v>0</v>
      </c>
      <c r="AV243" s="5">
        <f t="shared" si="32"/>
        <v>0</v>
      </c>
      <c r="AW243" s="5">
        <f t="shared" si="33"/>
        <v>318.77242360564799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82.406213366502698</v>
      </c>
      <c r="BI243" s="5">
        <v>52.421276872642402</v>
      </c>
      <c r="BJ243" s="5">
        <v>-33.288770239145101</v>
      </c>
      <c r="BK243" s="5">
        <v>-73.575720000000004</v>
      </c>
      <c r="BL243" s="6">
        <v>114.25852999999999</v>
      </c>
      <c r="BM243" s="5" t="s">
        <v>344</v>
      </c>
      <c r="BN243" s="4" t="s">
        <v>314</v>
      </c>
      <c r="BO243" s="7">
        <v>372</v>
      </c>
      <c r="BP243" s="7">
        <v>225</v>
      </c>
      <c r="BQ243" s="4" t="s">
        <v>249</v>
      </c>
      <c r="BR243" s="5"/>
      <c r="BS243" s="5"/>
      <c r="BT243" s="1"/>
      <c r="BU243" s="5"/>
      <c r="BV243" s="1"/>
      <c r="BW243" s="5"/>
      <c r="BX243" s="5">
        <v>0</v>
      </c>
      <c r="BY243" s="5">
        <v>0</v>
      </c>
      <c r="BZ243" s="1"/>
      <c r="CA243" s="5">
        <v>0</v>
      </c>
      <c r="CB243" s="1"/>
      <c r="CC243" s="5">
        <v>0</v>
      </c>
      <c r="CD243" s="5"/>
      <c r="CE243" s="5"/>
      <c r="CF243" s="1"/>
      <c r="CG243" s="5"/>
      <c r="CH243" s="1"/>
      <c r="CI243" s="5"/>
      <c r="CJ243" s="5"/>
      <c r="CK243" s="5"/>
      <c r="CL243" s="1"/>
      <c r="CM243" s="5"/>
      <c r="CN243" s="1"/>
      <c r="CO243" s="5"/>
      <c r="CP243" s="5"/>
      <c r="CQ243" s="5"/>
      <c r="CR243" s="1"/>
      <c r="CS243" s="5"/>
      <c r="CT243" s="1"/>
      <c r="CU243" s="5"/>
      <c r="CV243" s="5"/>
      <c r="CW243" s="5"/>
      <c r="CX243" s="1"/>
      <c r="CY243" s="5"/>
      <c r="CZ243" s="1"/>
      <c r="DA243" s="5"/>
      <c r="DB243" s="5"/>
      <c r="DC243" s="5"/>
      <c r="DD243" s="1"/>
      <c r="DE243" s="5"/>
      <c r="DF243" s="1"/>
      <c r="DG243" s="5"/>
      <c r="DH243" s="5"/>
      <c r="DI243" s="5"/>
      <c r="DJ243" s="1"/>
      <c r="DK243" s="5"/>
      <c r="DL243" s="1"/>
      <c r="DM243" s="5"/>
      <c r="DN243" s="5"/>
      <c r="DO243" s="5"/>
      <c r="DP243" s="1"/>
      <c r="DQ243" s="5"/>
      <c r="DR243" s="1"/>
      <c r="DS243" s="5"/>
      <c r="DT243" s="5">
        <v>82.406213366502698</v>
      </c>
      <c r="DU243" s="5">
        <v>21.278755839315799</v>
      </c>
      <c r="DV243" s="1">
        <v>0.25821785724673701</v>
      </c>
      <c r="DW243" s="5">
        <v>15.6243856796189</v>
      </c>
      <c r="DX243" s="1">
        <v>0.189602034134601</v>
      </c>
      <c r="DY243" s="5">
        <v>5.6236559139784896</v>
      </c>
      <c r="DZ243" s="5">
        <v>134.82749023914499</v>
      </c>
      <c r="EA243" s="5">
        <v>53.105414954078299</v>
      </c>
      <c r="EB243" s="1">
        <v>0.39387675955314899</v>
      </c>
      <c r="EC243" s="5">
        <v>41.456367797003402</v>
      </c>
      <c r="ED243" s="1">
        <v>0.307477115560571</v>
      </c>
      <c r="EE243" s="5">
        <v>11</v>
      </c>
      <c r="EF243" s="5">
        <v>101.53872</v>
      </c>
      <c r="EG243" s="5">
        <v>60.364202007624797</v>
      </c>
      <c r="EH243" s="1">
        <v>0.59449441560445904</v>
      </c>
      <c r="EI243" s="5">
        <v>53.1984239630997</v>
      </c>
      <c r="EJ243" s="1">
        <v>0.52392253874285299</v>
      </c>
      <c r="EK243" s="5">
        <v>6</v>
      </c>
      <c r="EL243" s="5">
        <v>27.963000000000001</v>
      </c>
      <c r="EM243" s="5">
        <v>14.622272347154301</v>
      </c>
      <c r="EN243" s="1">
        <v>0.52291500722934903</v>
      </c>
      <c r="EO243" s="5">
        <v>12.873779245401201</v>
      </c>
      <c r="EP243" s="1">
        <v>0.46038619766839201</v>
      </c>
      <c r="EQ243" s="5">
        <v>2.1</v>
      </c>
      <c r="ER243" s="5">
        <v>142.22153</v>
      </c>
      <c r="ES243" s="5">
        <v>88.712059150601505</v>
      </c>
      <c r="ET243" s="1">
        <v>0.62375970185809104</v>
      </c>
      <c r="EU243" s="5">
        <v>80.876523005019806</v>
      </c>
      <c r="EV243" s="1">
        <v>0.56866582018221701</v>
      </c>
      <c r="EW243" s="5">
        <v>9</v>
      </c>
      <c r="EX243" s="5">
        <v>63.99915</v>
      </c>
      <c r="EY243" s="5">
        <v>40.357060986237201</v>
      </c>
      <c r="EZ243" s="1">
        <v>0.63058745289956497</v>
      </c>
      <c r="FA243" s="5">
        <v>36.913909556314401</v>
      </c>
      <c r="FB243" s="1">
        <v>0.57678749727636003</v>
      </c>
      <c r="FC243" s="5">
        <v>4.2333333333333298</v>
      </c>
      <c r="FD243" s="4">
        <v>0</v>
      </c>
      <c r="FE243" s="4">
        <v>0</v>
      </c>
      <c r="FF243" s="1"/>
      <c r="FG243" s="4">
        <v>0</v>
      </c>
      <c r="FH243" s="1"/>
      <c r="FI243" s="4">
        <v>0</v>
      </c>
      <c r="FJ243" s="4">
        <v>0</v>
      </c>
      <c r="FK243" s="4">
        <v>0</v>
      </c>
      <c r="FL243" s="1"/>
      <c r="FM243" s="4">
        <v>0</v>
      </c>
      <c r="FN243" s="1"/>
      <c r="FO243" s="4">
        <v>0</v>
      </c>
      <c r="FP243" s="4">
        <v>0</v>
      </c>
      <c r="FQ243" s="4">
        <v>0</v>
      </c>
      <c r="FR243" s="1"/>
      <c r="FS243" s="4">
        <v>0</v>
      </c>
      <c r="FT243" s="1"/>
      <c r="FU243" s="4">
        <v>0</v>
      </c>
      <c r="FV243" s="4">
        <v>0</v>
      </c>
      <c r="FW243" s="4">
        <v>0</v>
      </c>
      <c r="FX243" s="1"/>
      <c r="FY243" s="4">
        <v>0</v>
      </c>
      <c r="FZ243" s="1"/>
      <c r="GA243" s="4">
        <v>0</v>
      </c>
      <c r="GB243" s="4">
        <v>82.406213366502698</v>
      </c>
      <c r="GC243" s="4">
        <v>21.278755839315799</v>
      </c>
      <c r="GD243" s="1">
        <v>0.25821785724673701</v>
      </c>
      <c r="GE243" s="4">
        <v>15.6243856796189</v>
      </c>
      <c r="GF243" s="1">
        <v>0.189602034134601</v>
      </c>
      <c r="GG243" s="4">
        <v>5.6236559139784896</v>
      </c>
      <c r="GH243" s="4">
        <v>236.366210239145</v>
      </c>
      <c r="GI243" s="4">
        <v>113.469616961703</v>
      </c>
      <c r="GJ243" s="1">
        <v>0.480058536484125</v>
      </c>
      <c r="GK243" s="4">
        <v>94.654791760103095</v>
      </c>
      <c r="GL243" s="1">
        <v>0.40045821974441898</v>
      </c>
      <c r="GM243" s="4">
        <v>17</v>
      </c>
      <c r="GN243" s="4">
        <v>170.18453</v>
      </c>
      <c r="GO243" s="4">
        <v>103.334331497756</v>
      </c>
      <c r="GP243" s="1">
        <v>0.60718992200851496</v>
      </c>
      <c r="GQ243" s="4">
        <v>93.7503022504211</v>
      </c>
      <c r="GR243" s="1">
        <v>0.55087440821102296</v>
      </c>
      <c r="GS243" s="4">
        <v>11.1</v>
      </c>
      <c r="GT243" s="4">
        <v>63.99915</v>
      </c>
      <c r="GU243" s="4">
        <v>40.357060986237201</v>
      </c>
      <c r="GV243" s="1">
        <v>0.63058745289956497</v>
      </c>
      <c r="GW243" s="4">
        <v>36.913909556314401</v>
      </c>
      <c r="GX243" s="1">
        <v>0.57678749727636003</v>
      </c>
      <c r="GY243" s="4">
        <v>4.2333333333333298</v>
      </c>
    </row>
    <row r="244" spans="1:207" s="8" customFormat="1" x14ac:dyDescent="0.25">
      <c r="A244" s="4" t="s">
        <v>220</v>
      </c>
      <c r="B244" s="4" t="s">
        <v>680</v>
      </c>
      <c r="C244" s="4" t="s">
        <v>681</v>
      </c>
      <c r="D244" s="30" t="s">
        <v>223</v>
      </c>
      <c r="E244" s="4"/>
      <c r="F244" s="5">
        <v>552.94362493204403</v>
      </c>
      <c r="G244" s="5">
        <v>337.56435132911099</v>
      </c>
      <c r="H244" s="5">
        <v>748.28532083231096</v>
      </c>
      <c r="I244" s="5">
        <v>171.55986247306899</v>
      </c>
      <c r="J244" s="5">
        <v>490.90376732769198</v>
      </c>
      <c r="K244" s="5">
        <v>578.90588985392799</v>
      </c>
      <c r="L244" s="5">
        <v>696.40164475372296</v>
      </c>
      <c r="M244" s="5">
        <v>669.52205768652402</v>
      </c>
      <c r="N244" s="5">
        <v>580.676350459172</v>
      </c>
      <c r="O244" s="5">
        <v>431.88006763015397</v>
      </c>
      <c r="P244" s="5">
        <v>344.08935703589401</v>
      </c>
      <c r="Q244" s="5">
        <v>305.62315789546801</v>
      </c>
      <c r="R244" s="5">
        <v>297.21623345671998</v>
      </c>
      <c r="S244" s="5">
        <v>285.38629801925202</v>
      </c>
      <c r="T244" s="5">
        <v>199.29076043823699</v>
      </c>
      <c r="U244" s="5">
        <v>140.12942958462401</v>
      </c>
      <c r="V244" s="5">
        <v>165.29450489801499</v>
      </c>
      <c r="W244" s="5">
        <v>87.813467763009399</v>
      </c>
      <c r="X244" s="5">
        <v>28.643145919051701</v>
      </c>
      <c r="Y244" s="5">
        <v>20.2067228184581</v>
      </c>
      <c r="Z244" s="5">
        <v>31.839018358524999</v>
      </c>
      <c r="AA244" s="5">
        <v>248.81262418583</v>
      </c>
      <c r="AB244" s="5">
        <v>108.67907167727201</v>
      </c>
      <c r="AC244" s="5">
        <v>890.507976261154</v>
      </c>
      <c r="AD244" s="5">
        <v>919.84518330537901</v>
      </c>
      <c r="AE244" s="5">
        <v>1069.80965718162</v>
      </c>
      <c r="AF244" s="5">
        <v>1365.9237024402501</v>
      </c>
      <c r="AG244" s="5">
        <v>1012.55641808933</v>
      </c>
      <c r="AH244" s="5">
        <v>649.71251493136197</v>
      </c>
      <c r="AI244" s="5">
        <v>582.602531475972</v>
      </c>
      <c r="AJ244" s="5">
        <v>339.42019002286099</v>
      </c>
      <c r="AK244" s="5">
        <v>253.10797266102401</v>
      </c>
      <c r="AL244" s="5">
        <v>48.849868737509802</v>
      </c>
      <c r="AM244" s="5">
        <v>280.65164254435501</v>
      </c>
      <c r="AN244" s="5">
        <v>108.67907167727201</v>
      </c>
      <c r="AO244" s="5">
        <v>1810.3531595665299</v>
      </c>
      <c r="AP244" s="5">
        <v>2435.73335962187</v>
      </c>
      <c r="AQ244" s="5">
        <v>1662.2689330206899</v>
      </c>
      <c r="AR244" s="5">
        <v>922.02272149883299</v>
      </c>
      <c r="AS244" s="5">
        <v>301.95784139853401</v>
      </c>
      <c r="AT244" s="5">
        <v>389.33071422162698</v>
      </c>
      <c r="AU244" s="5">
        <f t="shared" si="32"/>
        <v>-773.46442660118009</v>
      </c>
      <c r="AV244" s="5">
        <f t="shared" si="32"/>
        <v>-740.24621152185694</v>
      </c>
      <c r="AW244" s="5">
        <f t="shared" si="33"/>
        <v>-620.06488010029898</v>
      </c>
      <c r="AX244" s="5">
        <v>-26.879587067199299</v>
      </c>
      <c r="AY244" s="5">
        <v>-88.845707227351596</v>
      </c>
      <c r="AZ244" s="5">
        <v>-148.796282829018</v>
      </c>
      <c r="BA244" s="5">
        <v>-87.790710594260304</v>
      </c>
      <c r="BB244" s="5">
        <v>-38.466199140426099</v>
      </c>
      <c r="BC244" s="5">
        <v>-8.4069244387482094</v>
      </c>
      <c r="BD244" s="5">
        <v>-11.8299354374678</v>
      </c>
      <c r="BE244" s="5">
        <v>-86.095537581015293</v>
      </c>
      <c r="BF244" s="5">
        <v>-59.161330853612803</v>
      </c>
      <c r="BG244" s="5">
        <v>25.165075313390702</v>
      </c>
      <c r="BH244" s="5">
        <v>-77.481037135005195</v>
      </c>
      <c r="BI244" s="5">
        <v>-59.170321843957801</v>
      </c>
      <c r="BJ244" s="5">
        <v>-8.4364231005935597</v>
      </c>
      <c r="BK244" s="5">
        <v>11.632295540066901</v>
      </c>
      <c r="BL244" s="6">
        <v>216.97360582730499</v>
      </c>
      <c r="BM244" s="5" t="s">
        <v>224</v>
      </c>
      <c r="BN244" s="4" t="s">
        <v>224</v>
      </c>
      <c r="BO244" s="7">
        <v>129</v>
      </c>
      <c r="BP244" s="7">
        <v>226</v>
      </c>
      <c r="BQ244" s="4" t="s">
        <v>249</v>
      </c>
      <c r="BR244" s="5">
        <v>580.676350459172</v>
      </c>
      <c r="BS244" s="5">
        <v>374.80258851808702</v>
      </c>
      <c r="BT244" s="1">
        <v>0.64545867628621301</v>
      </c>
      <c r="BU244" s="5">
        <v>319.63714543614998</v>
      </c>
      <c r="BV244" s="1">
        <v>0.550456627316396</v>
      </c>
      <c r="BW244" s="5">
        <v>53.066666666666698</v>
      </c>
      <c r="BX244" s="5">
        <v>431.88006763015397</v>
      </c>
      <c r="BY244" s="5">
        <v>294.90760519819401</v>
      </c>
      <c r="BZ244" s="1">
        <v>0.68284606607670795</v>
      </c>
      <c r="CA244" s="5">
        <v>265.182838912085</v>
      </c>
      <c r="CB244" s="1">
        <v>0.61401962903084795</v>
      </c>
      <c r="CC244" s="5">
        <v>31</v>
      </c>
      <c r="CD244" s="5">
        <v>344.08935703589401</v>
      </c>
      <c r="CE244" s="5">
        <v>220.17247780855001</v>
      </c>
      <c r="CF244" s="1">
        <v>0.63987006080395004</v>
      </c>
      <c r="CG244" s="5">
        <v>192.810789696775</v>
      </c>
      <c r="CH244" s="1">
        <v>0.56035092557850197</v>
      </c>
      <c r="CI244" s="5">
        <v>28.991397849462398</v>
      </c>
      <c r="CJ244" s="5">
        <v>305.62315789546801</v>
      </c>
      <c r="CK244" s="5">
        <v>199.66579511042801</v>
      </c>
      <c r="CL244" s="1">
        <v>0.653307152786894</v>
      </c>
      <c r="CM244" s="5">
        <v>172.13814224263501</v>
      </c>
      <c r="CN244" s="1">
        <v>0.56323658006802901</v>
      </c>
      <c r="CO244" s="5">
        <v>29.821428571428601</v>
      </c>
      <c r="CP244" s="5">
        <v>297.21623345671998</v>
      </c>
      <c r="CQ244" s="5">
        <v>187.90934322375401</v>
      </c>
      <c r="CR244" s="1">
        <v>0.63223108993175703</v>
      </c>
      <c r="CS244" s="5">
        <v>160.83380552513501</v>
      </c>
      <c r="CT244" s="1">
        <v>0.54113398738213903</v>
      </c>
      <c r="CU244" s="5">
        <v>30.366666666666699</v>
      </c>
      <c r="CV244" s="5">
        <v>285.38629801925202</v>
      </c>
      <c r="CW244" s="5">
        <v>167.96237795014599</v>
      </c>
      <c r="CX244" s="1">
        <v>0.58854394592838999</v>
      </c>
      <c r="CY244" s="5">
        <v>139.41392292626301</v>
      </c>
      <c r="CZ244" s="1">
        <v>0.488509518129909</v>
      </c>
      <c r="DA244" s="5">
        <v>30.359139784946201</v>
      </c>
      <c r="DB244" s="5">
        <v>199.29076043823699</v>
      </c>
      <c r="DC244" s="5">
        <v>127.848570119776</v>
      </c>
      <c r="DD244" s="1">
        <v>0.64151779961418898</v>
      </c>
      <c r="DE244" s="5">
        <v>103.847462713721</v>
      </c>
      <c r="DF244" s="1">
        <v>0.52108518470882403</v>
      </c>
      <c r="DG244" s="5">
        <v>26.538709677419401</v>
      </c>
      <c r="DH244" s="5">
        <v>140.12942958462401</v>
      </c>
      <c r="DI244" s="5">
        <v>88.799702410432005</v>
      </c>
      <c r="DJ244" s="1">
        <v>0.63369773696827902</v>
      </c>
      <c r="DK244" s="5">
        <v>65.875069603356707</v>
      </c>
      <c r="DL244" s="1">
        <v>0.470101603914507</v>
      </c>
      <c r="DM244" s="5">
        <v>25.2258064516129</v>
      </c>
      <c r="DN244" s="5">
        <v>165.357464603686</v>
      </c>
      <c r="DO244" s="5">
        <v>119.98683646252999</v>
      </c>
      <c r="DP244" s="1">
        <v>0.72562092524884603</v>
      </c>
      <c r="DQ244" s="5">
        <v>95.242738329609494</v>
      </c>
      <c r="DR244" s="1">
        <v>0.57598088213240894</v>
      </c>
      <c r="DS244" s="5">
        <v>24.825806451612898</v>
      </c>
      <c r="DT244" s="5">
        <v>87.813635859638396</v>
      </c>
      <c r="DU244" s="5">
        <v>71.711730262113306</v>
      </c>
      <c r="DV244" s="1">
        <v>0.81663547534619196</v>
      </c>
      <c r="DW244" s="5">
        <v>60.158930028462201</v>
      </c>
      <c r="DX244" s="1">
        <v>0.68507503919573998</v>
      </c>
      <c r="DY244" s="5">
        <v>12.601075268817199</v>
      </c>
      <c r="DZ244" s="5">
        <v>28.643145919051701</v>
      </c>
      <c r="EA244" s="5">
        <v>20.9707524803718</v>
      </c>
      <c r="EB244" s="1">
        <v>0.73213859048992502</v>
      </c>
      <c r="EC244" s="5">
        <v>16.981213434333402</v>
      </c>
      <c r="ED244" s="1">
        <v>0.59285434226826905</v>
      </c>
      <c r="EE244" s="5">
        <v>4.3419354838709703</v>
      </c>
      <c r="EF244" s="5">
        <v>20.2067228184581</v>
      </c>
      <c r="EG244" s="5">
        <v>15.2283801938602</v>
      </c>
      <c r="EH244" s="1">
        <v>0.75362939011315699</v>
      </c>
      <c r="EI244" s="5">
        <v>12.521450729867199</v>
      </c>
      <c r="EJ244" s="1">
        <v>0.61966756521395605</v>
      </c>
      <c r="EK244" s="5">
        <v>2.7419354838709702</v>
      </c>
      <c r="EL244" s="5">
        <v>31.839018358524999</v>
      </c>
      <c r="EM244" s="5">
        <v>22.166427901239299</v>
      </c>
      <c r="EN244" s="1">
        <v>0.69620324507599496</v>
      </c>
      <c r="EO244" s="5">
        <v>17.9521926514537</v>
      </c>
      <c r="EP244" s="1">
        <v>0.56384252960634895</v>
      </c>
      <c r="EQ244" s="5">
        <v>5.0419354838709696</v>
      </c>
      <c r="ER244" s="5">
        <v>248.81262418583</v>
      </c>
      <c r="ES244" s="5">
        <v>156.00231611486799</v>
      </c>
      <c r="ET244" s="1">
        <v>0.62698714193197402</v>
      </c>
      <c r="EU244" s="5">
        <v>134.12672242967</v>
      </c>
      <c r="EV244" s="1">
        <v>0.53906719109837298</v>
      </c>
      <c r="EW244" s="5">
        <v>23.480645161290301</v>
      </c>
      <c r="EX244" s="5">
        <v>108.67907167727201</v>
      </c>
      <c r="EY244" s="5">
        <v>31.075284837525601</v>
      </c>
      <c r="EZ244" s="1">
        <v>0.285936237381611</v>
      </c>
      <c r="FA244" s="5">
        <v>14.208972326686499</v>
      </c>
      <c r="FB244" s="1">
        <v>0.130742488939183</v>
      </c>
      <c r="FC244" s="5">
        <v>18</v>
      </c>
      <c r="FD244" s="4">
        <v>1012.55641808933</v>
      </c>
      <c r="FE244" s="4">
        <v>669.71019371627995</v>
      </c>
      <c r="FF244" s="1">
        <v>0.66140531209116205</v>
      </c>
      <c r="FG244" s="4">
        <v>584.81998434823402</v>
      </c>
      <c r="FH244" s="1">
        <v>0.57756780155695198</v>
      </c>
      <c r="FI244" s="4">
        <v>84.066666666666706</v>
      </c>
      <c r="FJ244" s="4">
        <v>649.71251493136197</v>
      </c>
      <c r="FK244" s="4">
        <v>419.838272918977</v>
      </c>
      <c r="FL244" s="1">
        <v>0.64619083559338597</v>
      </c>
      <c r="FM244" s="4">
        <v>364.94893193940999</v>
      </c>
      <c r="FN244" s="1">
        <v>0.56170833030354095</v>
      </c>
      <c r="FO244" s="4">
        <v>58.8128264208909</v>
      </c>
      <c r="FP244" s="4">
        <v>582.602531475972</v>
      </c>
      <c r="FQ244" s="4">
        <v>355.87172117390003</v>
      </c>
      <c r="FR244" s="1">
        <v>0.61083105882209299</v>
      </c>
      <c r="FS244" s="4">
        <v>300.24772845139898</v>
      </c>
      <c r="FT244" s="1">
        <v>0.51535603130791097</v>
      </c>
      <c r="FU244" s="4">
        <v>60.725806451612897</v>
      </c>
      <c r="FV244" s="4">
        <v>339.42019002286099</v>
      </c>
      <c r="FW244" s="4">
        <v>216.648272530208</v>
      </c>
      <c r="FX244" s="1">
        <v>0.63828929126348199</v>
      </c>
      <c r="FY244" s="4">
        <v>169.722532317077</v>
      </c>
      <c r="FZ244" s="1">
        <v>0.50003664279854998</v>
      </c>
      <c r="GA244" s="4">
        <v>51.764516129032302</v>
      </c>
      <c r="GB244" s="4">
        <v>253.171100463324</v>
      </c>
      <c r="GC244" s="4">
        <v>191.698566724643</v>
      </c>
      <c r="GD244" s="1">
        <v>0.75718976760704004</v>
      </c>
      <c r="GE244" s="4">
        <v>155.40166835807199</v>
      </c>
      <c r="GF244" s="1">
        <v>0.61382072469438098</v>
      </c>
      <c r="GG244" s="4">
        <v>37.426881720430103</v>
      </c>
      <c r="GH244" s="4">
        <v>48.849868737509802</v>
      </c>
      <c r="GI244" s="4">
        <v>36.199132674231997</v>
      </c>
      <c r="GJ244" s="1">
        <v>0.74102824858639005</v>
      </c>
      <c r="GK244" s="4">
        <v>29.502664164200699</v>
      </c>
      <c r="GL244" s="1">
        <v>0.603945618006273</v>
      </c>
      <c r="GM244" s="4">
        <v>7.08387096774194</v>
      </c>
      <c r="GN244" s="4">
        <v>280.65164254435501</v>
      </c>
      <c r="GO244" s="4">
        <v>178.16874401610701</v>
      </c>
      <c r="GP244" s="1">
        <v>0.63483948428325598</v>
      </c>
      <c r="GQ244" s="4">
        <v>152.07891508112399</v>
      </c>
      <c r="GR244" s="1">
        <v>0.54187787287611899</v>
      </c>
      <c r="GS244" s="4">
        <v>28.522580645161302</v>
      </c>
      <c r="GT244" s="4">
        <v>108.67907167727201</v>
      </c>
      <c r="GU244" s="4">
        <v>31.075284837525601</v>
      </c>
      <c r="GV244" s="1">
        <v>0.285936237381611</v>
      </c>
      <c r="GW244" s="4">
        <v>14.208972326686499</v>
      </c>
      <c r="GX244" s="1">
        <v>0.130742488939183</v>
      </c>
      <c r="GY244" s="4">
        <v>18</v>
      </c>
    </row>
    <row r="245" spans="1:207" s="8" customFormat="1" x14ac:dyDescent="0.25">
      <c r="A245" s="4" t="s">
        <v>220</v>
      </c>
      <c r="B245" s="4" t="s">
        <v>682</v>
      </c>
      <c r="C245" s="4" t="s">
        <v>683</v>
      </c>
      <c r="D245" s="30" t="s">
        <v>232</v>
      </c>
      <c r="E245" s="4"/>
      <c r="F245" s="5">
        <v>236.437588929436</v>
      </c>
      <c r="G245" s="5">
        <v>172.199832726539</v>
      </c>
      <c r="H245" s="5">
        <v>198.32581635641299</v>
      </c>
      <c r="I245" s="5">
        <v>148.100338232642</v>
      </c>
      <c r="J245" s="5">
        <v>189.00112907907399</v>
      </c>
      <c r="K245" s="5">
        <v>202.29194293749899</v>
      </c>
      <c r="L245" s="5">
        <v>171.83942958137001</v>
      </c>
      <c r="M245" s="5">
        <v>148.953938449014</v>
      </c>
      <c r="N245" s="5">
        <v>81.573431949246896</v>
      </c>
      <c r="O245" s="5">
        <v>109.020312876118</v>
      </c>
      <c r="P245" s="5">
        <v>139.45426391269001</v>
      </c>
      <c r="Q245" s="5">
        <v>146.95682098696099</v>
      </c>
      <c r="R245" s="5">
        <v>80.6389781192497</v>
      </c>
      <c r="S245" s="5">
        <v>85.919678236566497</v>
      </c>
      <c r="T245" s="5">
        <v>68.475291954380495</v>
      </c>
      <c r="U245" s="5">
        <v>92.063118380370398</v>
      </c>
      <c r="V245" s="5">
        <v>69.391069980641205</v>
      </c>
      <c r="W245" s="5">
        <v>67.504943245261799</v>
      </c>
      <c r="X245" s="5">
        <v>80.935333422178005</v>
      </c>
      <c r="Y245" s="5">
        <v>73.655542299806299</v>
      </c>
      <c r="Z245" s="5">
        <v>52.628953113743997</v>
      </c>
      <c r="AA245" s="5">
        <v>47.853757048534298</v>
      </c>
      <c r="AB245" s="5">
        <v>35.7762810783113</v>
      </c>
      <c r="AC245" s="5">
        <v>408.637421655975</v>
      </c>
      <c r="AD245" s="5">
        <v>346.42615458905499</v>
      </c>
      <c r="AE245" s="5">
        <v>391.293072016574</v>
      </c>
      <c r="AF245" s="5">
        <v>320.79336803038399</v>
      </c>
      <c r="AG245" s="5">
        <v>190.59374482536501</v>
      </c>
      <c r="AH245" s="5">
        <v>286.411084899652</v>
      </c>
      <c r="AI245" s="5">
        <v>166.558656355816</v>
      </c>
      <c r="AJ245" s="5">
        <v>160.53841033475101</v>
      </c>
      <c r="AK245" s="5">
        <v>136.896013225903</v>
      </c>
      <c r="AL245" s="5">
        <v>154.59087572198399</v>
      </c>
      <c r="AM245" s="5">
        <v>100.482710162278</v>
      </c>
      <c r="AN245" s="5">
        <v>35.7762810783113</v>
      </c>
      <c r="AO245" s="5">
        <v>755.06357624503096</v>
      </c>
      <c r="AP245" s="5">
        <v>712.08644004695805</v>
      </c>
      <c r="AQ245" s="5">
        <v>477.00482972501698</v>
      </c>
      <c r="AR245" s="5">
        <v>327.09706669056698</v>
      </c>
      <c r="AS245" s="5">
        <v>291.486888947887</v>
      </c>
      <c r="AT245" s="5">
        <v>136.25899124059001</v>
      </c>
      <c r="AU245" s="5">
        <f t="shared" si="32"/>
        <v>-235.08161032194107</v>
      </c>
      <c r="AV245" s="5">
        <f t="shared" si="32"/>
        <v>-149.90776303445</v>
      </c>
      <c r="AW245" s="5">
        <f t="shared" si="33"/>
        <v>-35.61017774267998</v>
      </c>
      <c r="AX245" s="5">
        <v>-22.885491132356101</v>
      </c>
      <c r="AY245" s="5">
        <v>-67.380506499767094</v>
      </c>
      <c r="AZ245" s="5">
        <v>27.446880926871501</v>
      </c>
      <c r="BA245" s="5">
        <v>30.4339510365716</v>
      </c>
      <c r="BB245" s="5">
        <v>7.5025570742713796</v>
      </c>
      <c r="BC245" s="5">
        <v>-66.317842867711803</v>
      </c>
      <c r="BD245" s="5">
        <v>5.2807001173168402</v>
      </c>
      <c r="BE245" s="5">
        <v>-17.444386282185999</v>
      </c>
      <c r="BF245" s="5">
        <v>23.587826425989899</v>
      </c>
      <c r="BG245" s="5">
        <v>-22.672048399729199</v>
      </c>
      <c r="BH245" s="5">
        <v>-1.88612673537946</v>
      </c>
      <c r="BI245" s="5">
        <v>13.4303901769162</v>
      </c>
      <c r="BJ245" s="5">
        <v>-7.2797911223717202</v>
      </c>
      <c r="BK245" s="5">
        <v>-21.0265891860622</v>
      </c>
      <c r="BL245" s="6">
        <v>-4.7751960652097303</v>
      </c>
      <c r="BM245" s="5" t="s">
        <v>314</v>
      </c>
      <c r="BN245" s="4" t="s">
        <v>314</v>
      </c>
      <c r="BO245" s="7">
        <v>171</v>
      </c>
      <c r="BP245" s="7">
        <v>227</v>
      </c>
      <c r="BQ245" s="4" t="s">
        <v>249</v>
      </c>
      <c r="BR245" s="5">
        <v>82.737631849864698</v>
      </c>
      <c r="BS245" s="5">
        <v>24.2503350033729</v>
      </c>
      <c r="BT245" s="1">
        <v>0.293099215691566</v>
      </c>
      <c r="BU245" s="5">
        <v>15.5415435783018</v>
      </c>
      <c r="BV245" s="1">
        <v>0.18784129096785601</v>
      </c>
      <c r="BW245" s="5">
        <v>6</v>
      </c>
      <c r="BX245" s="5">
        <v>117.707732912396</v>
      </c>
      <c r="BY245" s="5">
        <v>49.847971951760599</v>
      </c>
      <c r="BZ245" s="1">
        <v>0.42348935552824002</v>
      </c>
      <c r="CA245" s="5">
        <v>37.329395299130802</v>
      </c>
      <c r="CB245" s="1">
        <v>0.31713630341443499</v>
      </c>
      <c r="CC245" s="5">
        <v>10.851612903225799</v>
      </c>
      <c r="CD245" s="5">
        <v>153.20983306407899</v>
      </c>
      <c r="CE245" s="5">
        <v>81.238805315604694</v>
      </c>
      <c r="CF245" s="1">
        <v>0.53024537453563403</v>
      </c>
      <c r="CG245" s="5">
        <v>55.8834623591708</v>
      </c>
      <c r="CH245" s="1">
        <v>0.36475114711336998</v>
      </c>
      <c r="CI245" s="5">
        <v>19.9870967741935</v>
      </c>
      <c r="CJ245" s="5">
        <v>162.27373527028701</v>
      </c>
      <c r="CK245" s="5">
        <v>91.191722272729194</v>
      </c>
      <c r="CL245" s="1">
        <v>0.56196230474905995</v>
      </c>
      <c r="CM245" s="5">
        <v>75.208023343953798</v>
      </c>
      <c r="CN245" s="1">
        <v>0.46346393160104199</v>
      </c>
      <c r="CO245" s="5">
        <v>15.6</v>
      </c>
      <c r="CP245" s="5">
        <v>89.337081638715105</v>
      </c>
      <c r="CQ245" s="5">
        <v>29.838320491079902</v>
      </c>
      <c r="CR245" s="1">
        <v>0.3339970362111</v>
      </c>
      <c r="CS245" s="5">
        <v>23.6900611860761</v>
      </c>
      <c r="CT245" s="1">
        <v>0.26517612565273002</v>
      </c>
      <c r="CU245" s="5">
        <v>6</v>
      </c>
      <c r="CV245" s="5">
        <v>92.892976895755197</v>
      </c>
      <c r="CW245" s="5">
        <v>28.411872659867001</v>
      </c>
      <c r="CX245" s="1">
        <v>0.305855981897867</v>
      </c>
      <c r="CY245" s="5">
        <v>21.130499280493002</v>
      </c>
      <c r="CZ245" s="1">
        <v>0.22747144064729199</v>
      </c>
      <c r="DA245" s="5">
        <v>6</v>
      </c>
      <c r="DB245" s="5">
        <v>71.883242395802299</v>
      </c>
      <c r="DC245" s="5">
        <v>12.104703776496899</v>
      </c>
      <c r="DD245" s="1">
        <v>0.16839395905162599</v>
      </c>
      <c r="DE245" s="5">
        <v>5.2648596522941498</v>
      </c>
      <c r="DF245" s="1">
        <v>7.3241822110706498E-2</v>
      </c>
      <c r="DG245" s="5">
        <v>6</v>
      </c>
      <c r="DH245" s="5">
        <v>94.505922212009907</v>
      </c>
      <c r="DI245" s="5">
        <v>33.008958034747501</v>
      </c>
      <c r="DJ245" s="1">
        <v>0.34927925427463502</v>
      </c>
      <c r="DK245" s="5">
        <v>26.1320997452098</v>
      </c>
      <c r="DL245" s="1">
        <v>0.276512827276436</v>
      </c>
      <c r="DM245" s="5">
        <v>6</v>
      </c>
      <c r="DN245" s="5">
        <v>67.069448626273399</v>
      </c>
      <c r="DO245" s="5">
        <v>7.2796690764866403</v>
      </c>
      <c r="DP245" s="1">
        <v>0.108539271241824</v>
      </c>
      <c r="DQ245" s="5">
        <v>0.64483667097361796</v>
      </c>
      <c r="DR245" s="1">
        <v>9.6144620864083499E-3</v>
      </c>
      <c r="DS245" s="5">
        <v>6</v>
      </c>
      <c r="DT245" s="5">
        <v>61.668392977065302</v>
      </c>
      <c r="DU245" s="5">
        <v>0.80361408752934305</v>
      </c>
      <c r="DV245" s="1">
        <v>1.30312149990387E-2</v>
      </c>
      <c r="DW245" s="5">
        <v>-7.38969879954871</v>
      </c>
      <c r="DX245" s="1">
        <v>-0.119829598969718</v>
      </c>
      <c r="DY245" s="5">
        <v>8</v>
      </c>
      <c r="DZ245" s="5">
        <v>76.459065872928406</v>
      </c>
      <c r="EA245" s="5">
        <v>40.2699629928862</v>
      </c>
      <c r="EB245" s="1">
        <v>0.52668656794490598</v>
      </c>
      <c r="EC245" s="5">
        <v>31.098637590252299</v>
      </c>
      <c r="ED245" s="1">
        <v>0.40673577731039501</v>
      </c>
      <c r="EE245" s="5">
        <v>9</v>
      </c>
      <c r="EF245" s="5">
        <v>72.897816327852595</v>
      </c>
      <c r="EG245" s="5">
        <v>35.589917370670001</v>
      </c>
      <c r="EH245" s="1">
        <v>0.48821650857972199</v>
      </c>
      <c r="EI245" s="5">
        <v>26.514673578886001</v>
      </c>
      <c r="EJ245" s="1">
        <v>0.36372383858026902</v>
      </c>
      <c r="EK245" s="5">
        <v>8.4838709677419395</v>
      </c>
      <c r="EL245" s="5">
        <v>52.688464044960597</v>
      </c>
      <c r="EM245" s="5">
        <v>22.099135451403701</v>
      </c>
      <c r="EN245" s="1">
        <v>0.41943024629728898</v>
      </c>
      <c r="EO245" s="5">
        <v>15.958863043160701</v>
      </c>
      <c r="EP245" s="1">
        <v>0.302891028091889</v>
      </c>
      <c r="EQ245" s="5">
        <v>6</v>
      </c>
      <c r="ER245" s="5">
        <v>48.178776094249599</v>
      </c>
      <c r="ES245" s="5">
        <v>13.773453561980601</v>
      </c>
      <c r="ET245" s="1">
        <v>0.285882180465446</v>
      </c>
      <c r="EU245" s="5">
        <v>7.1968165500155301</v>
      </c>
      <c r="EV245" s="1">
        <v>0.14937732199624101</v>
      </c>
      <c r="EW245" s="5">
        <v>6</v>
      </c>
      <c r="EX245" s="5">
        <v>36.268503587714498</v>
      </c>
      <c r="EY245" s="5">
        <v>13.1497774137565</v>
      </c>
      <c r="EZ245" s="1">
        <v>0.36256741009328203</v>
      </c>
      <c r="FA245" s="5">
        <v>9.2791324705522698</v>
      </c>
      <c r="FB245" s="1">
        <v>0.25584547341775299</v>
      </c>
      <c r="FC245" s="5">
        <v>4</v>
      </c>
      <c r="FD245" s="4">
        <v>200.44536476226</v>
      </c>
      <c r="FE245" s="4">
        <v>74.098306955133495</v>
      </c>
      <c r="FF245" s="1">
        <v>0.369668348494954</v>
      </c>
      <c r="FG245" s="4">
        <v>52.8709388774326</v>
      </c>
      <c r="FH245" s="1">
        <v>0.263767331013818</v>
      </c>
      <c r="FI245" s="4">
        <v>16.851612903225799</v>
      </c>
      <c r="FJ245" s="4">
        <v>315.483568334366</v>
      </c>
      <c r="FK245" s="4">
        <v>172.430527588334</v>
      </c>
      <c r="FL245" s="1">
        <v>0.54655945632510095</v>
      </c>
      <c r="FM245" s="4">
        <v>131.09148570312499</v>
      </c>
      <c r="FN245" s="1">
        <v>0.41552555778178302</v>
      </c>
      <c r="FO245" s="4">
        <v>35.587096774193597</v>
      </c>
      <c r="FP245" s="4">
        <v>182.23005853447</v>
      </c>
      <c r="FQ245" s="4">
        <v>58.250193150946899</v>
      </c>
      <c r="FR245" s="1">
        <v>0.31965194775991601</v>
      </c>
      <c r="FS245" s="4">
        <v>44.820560466569198</v>
      </c>
      <c r="FT245" s="1">
        <v>0.24595591323969801</v>
      </c>
      <c r="FU245" s="4">
        <v>12</v>
      </c>
      <c r="FV245" s="4">
        <v>166.38916460781201</v>
      </c>
      <c r="FW245" s="4">
        <v>45.113661811244398</v>
      </c>
      <c r="FX245" s="1">
        <v>0.27113341134670399</v>
      </c>
      <c r="FY245" s="4">
        <v>31.396959397503899</v>
      </c>
      <c r="FZ245" s="1">
        <v>0.188695937451866</v>
      </c>
      <c r="GA245" s="4">
        <v>12</v>
      </c>
      <c r="GB245" s="4">
        <v>128.73784160333901</v>
      </c>
      <c r="GC245" s="4">
        <v>8.0832831640159792</v>
      </c>
      <c r="GD245" s="1">
        <v>6.2788711254938095E-2</v>
      </c>
      <c r="GE245" s="4">
        <v>-6.7448621285751003</v>
      </c>
      <c r="GF245" s="1">
        <v>-5.2392226283838599E-2</v>
      </c>
      <c r="GG245" s="4">
        <v>14</v>
      </c>
      <c r="GH245" s="4">
        <v>149.356882200781</v>
      </c>
      <c r="GI245" s="4">
        <v>75.859880363556201</v>
      </c>
      <c r="GJ245" s="1">
        <v>0.50791017625540402</v>
      </c>
      <c r="GK245" s="4">
        <v>57.6133111691382</v>
      </c>
      <c r="GL245" s="1">
        <v>0.38574259398163102</v>
      </c>
      <c r="GM245" s="4">
        <v>17.4838709677419</v>
      </c>
      <c r="GN245" s="4">
        <v>100.86724013921</v>
      </c>
      <c r="GO245" s="4">
        <v>35.8725890133843</v>
      </c>
      <c r="GP245" s="1">
        <v>0.35564162322549198</v>
      </c>
      <c r="GQ245" s="4">
        <v>23.155679593176199</v>
      </c>
      <c r="GR245" s="1">
        <v>0.229565908229652</v>
      </c>
      <c r="GS245" s="4">
        <v>12</v>
      </c>
      <c r="GT245" s="4">
        <v>36.268503587714498</v>
      </c>
      <c r="GU245" s="4">
        <v>13.1497774137565</v>
      </c>
      <c r="GV245" s="1">
        <v>0.36256741009328203</v>
      </c>
      <c r="GW245" s="4">
        <v>9.2791324705522698</v>
      </c>
      <c r="GX245" s="1">
        <v>0.25584547341775299</v>
      </c>
      <c r="GY245" s="4">
        <v>4</v>
      </c>
    </row>
    <row r="246" spans="1:207" s="8" customFormat="1" x14ac:dyDescent="0.25">
      <c r="A246" s="4" t="s">
        <v>220</v>
      </c>
      <c r="B246" s="4" t="s">
        <v>684</v>
      </c>
      <c r="C246" s="4" t="s">
        <v>685</v>
      </c>
      <c r="D246" s="30" t="s">
        <v>223</v>
      </c>
      <c r="E246" s="4"/>
      <c r="F246" s="5">
        <v>38.340147810619499</v>
      </c>
      <c r="G246" s="5">
        <v>30.526713545159801</v>
      </c>
      <c r="H246" s="5">
        <v>112.203905452841</v>
      </c>
      <c r="I246" s="5">
        <v>264.698599576736</v>
      </c>
      <c r="J246" s="5">
        <v>37.8779921871119</v>
      </c>
      <c r="K246" s="5">
        <v>184.77332923062201</v>
      </c>
      <c r="L246" s="5">
        <v>114.83506124845501</v>
      </c>
      <c r="M246" s="5">
        <v>90.7232109239267</v>
      </c>
      <c r="N246" s="5">
        <v>53.589025018798701</v>
      </c>
      <c r="O246" s="5">
        <v>14.514373687503699</v>
      </c>
      <c r="P246" s="5">
        <v>14.6684396178062</v>
      </c>
      <c r="Q246" s="5">
        <v>50.655784295810001</v>
      </c>
      <c r="R246" s="5">
        <v>75.682718111660407</v>
      </c>
      <c r="S246" s="5">
        <v>9.9950101187332905</v>
      </c>
      <c r="T246" s="5">
        <v>11.9126708244891</v>
      </c>
      <c r="U246" s="5">
        <v>16.403350746884399</v>
      </c>
      <c r="V246" s="5">
        <v>-6.2661043501798401</v>
      </c>
      <c r="W246" s="5">
        <v>153.81246282687999</v>
      </c>
      <c r="X246" s="5">
        <v>123.864240272266</v>
      </c>
      <c r="Y246" s="5">
        <v>17.382850938010399</v>
      </c>
      <c r="Z246" s="5">
        <v>-22.268120248538001</v>
      </c>
      <c r="AA246" s="5">
        <v>0.45413021400072501</v>
      </c>
      <c r="AB246" s="5">
        <v>-1.5272766238444</v>
      </c>
      <c r="AC246" s="5">
        <v>68.866861355779307</v>
      </c>
      <c r="AD246" s="5">
        <v>376.90250502957599</v>
      </c>
      <c r="AE246" s="5">
        <v>222.65132141773401</v>
      </c>
      <c r="AF246" s="5">
        <v>205.558272172382</v>
      </c>
      <c r="AG246" s="5">
        <v>68.103398706302499</v>
      </c>
      <c r="AH246" s="5">
        <v>65.324223913616194</v>
      </c>
      <c r="AI246" s="5">
        <v>85.677728230393697</v>
      </c>
      <c r="AJ246" s="5">
        <v>28.316021571373501</v>
      </c>
      <c r="AK246" s="5">
        <v>147.54635847669999</v>
      </c>
      <c r="AL246" s="5">
        <v>141.24709121027601</v>
      </c>
      <c r="AM246" s="5">
        <v>-21.813990034537301</v>
      </c>
      <c r="AN246" s="5">
        <v>-1.5272766238444</v>
      </c>
      <c r="AO246" s="5">
        <v>445.76936638535602</v>
      </c>
      <c r="AP246" s="5">
        <v>428.20959359011499</v>
      </c>
      <c r="AQ246" s="5">
        <v>133.42762261991899</v>
      </c>
      <c r="AR246" s="5">
        <v>113.993749801767</v>
      </c>
      <c r="AS246" s="5">
        <v>288.79344968697598</v>
      </c>
      <c r="AT246" s="5">
        <v>-23.341266658381699</v>
      </c>
      <c r="AU246" s="5">
        <f t="shared" si="32"/>
        <v>-294.78197097019597</v>
      </c>
      <c r="AV246" s="5">
        <f t="shared" si="32"/>
        <v>-19.433872818151997</v>
      </c>
      <c r="AW246" s="5">
        <f t="shared" si="33"/>
        <v>174.79969988520898</v>
      </c>
      <c r="AX246" s="5">
        <v>-24.111850324528302</v>
      </c>
      <c r="AY246" s="5">
        <v>-37.134185905128</v>
      </c>
      <c r="AZ246" s="5">
        <v>-39.074651331295001</v>
      </c>
      <c r="BA246" s="5">
        <v>0.15406593030245699</v>
      </c>
      <c r="BB246" s="5">
        <v>35.987344678003801</v>
      </c>
      <c r="BC246" s="5">
        <v>25.026933815850501</v>
      </c>
      <c r="BD246" s="5">
        <v>-65.687707992927201</v>
      </c>
      <c r="BE246" s="5">
        <v>1.91766070575579</v>
      </c>
      <c r="BF246" s="5">
        <v>4.4906799223953104</v>
      </c>
      <c r="BG246" s="5">
        <v>-22.669455097064201</v>
      </c>
      <c r="BH246" s="5">
        <v>160.07856717705999</v>
      </c>
      <c r="BI246" s="5">
        <v>-29.948222554614102</v>
      </c>
      <c r="BJ246" s="5">
        <v>-106.48138933425599</v>
      </c>
      <c r="BK246" s="5">
        <v>-39.650971186548396</v>
      </c>
      <c r="BL246" s="6">
        <v>22.7222504625387</v>
      </c>
      <c r="BM246" s="5" t="s">
        <v>244</v>
      </c>
      <c r="BN246" s="4" t="s">
        <v>244</v>
      </c>
      <c r="BO246" s="7">
        <v>168</v>
      </c>
      <c r="BP246" s="7">
        <v>228</v>
      </c>
      <c r="BQ246" s="4" t="s">
        <v>249</v>
      </c>
      <c r="BR246" s="5">
        <v>53.419267382117503</v>
      </c>
      <c r="BS246" s="5">
        <v>42.535690062758</v>
      </c>
      <c r="BT246" s="1">
        <v>0.79626120213316898</v>
      </c>
      <c r="BU246" s="5">
        <v>89.147610309688304</v>
      </c>
      <c r="BV246" s="1">
        <v>1.6688287705632401</v>
      </c>
      <c r="BW246" s="5">
        <v>5.5913978494623704</v>
      </c>
      <c r="BX246" s="5">
        <v>15.6563547246421</v>
      </c>
      <c r="BY246" s="5">
        <v>12.451046302936099</v>
      </c>
      <c r="BZ246" s="1">
        <v>0.79527109099916904</v>
      </c>
      <c r="CA246" s="5">
        <v>9.1522999666565497</v>
      </c>
      <c r="CB246" s="1">
        <v>0.58457413156661697</v>
      </c>
      <c r="CC246" s="5">
        <v>3</v>
      </c>
      <c r="CD246" s="5">
        <v>16.108085575921201</v>
      </c>
      <c r="CE246" s="5">
        <v>14.9893862567616</v>
      </c>
      <c r="CF246" s="1">
        <v>0.93055044847589696</v>
      </c>
      <c r="CG246" s="5">
        <v>11.883483099301801</v>
      </c>
      <c r="CH246" s="1">
        <v>0.737734043148218</v>
      </c>
      <c r="CI246" s="5">
        <v>3</v>
      </c>
      <c r="CJ246" s="5">
        <v>52.088307912333498</v>
      </c>
      <c r="CK246" s="5">
        <v>23.037311257280201</v>
      </c>
      <c r="CL246" s="1">
        <v>0.44227413368951801</v>
      </c>
      <c r="CM246" s="5">
        <v>17.625547581114599</v>
      </c>
      <c r="CN246" s="1">
        <v>0.33837819440744699</v>
      </c>
      <c r="CO246" s="5">
        <v>5</v>
      </c>
      <c r="CP246" s="5">
        <v>77.2125933930961</v>
      </c>
      <c r="CQ246" s="5">
        <v>36.325444896159503</v>
      </c>
      <c r="CR246" s="1">
        <v>0.47046010630964602</v>
      </c>
      <c r="CS246" s="5">
        <v>30.265982079120999</v>
      </c>
      <c r="CT246" s="1">
        <v>0.39198245712372598</v>
      </c>
      <c r="CU246" s="5">
        <v>6</v>
      </c>
      <c r="CV246" s="5">
        <v>10.7899203938304</v>
      </c>
      <c r="CW246" s="5">
        <v>5.9403253544527699</v>
      </c>
      <c r="CX246" s="1">
        <v>0.55054394635287596</v>
      </c>
      <c r="CY246" s="5">
        <v>3.26573922267935</v>
      </c>
      <c r="CZ246" s="1">
        <v>0.302665738344713</v>
      </c>
      <c r="DA246" s="5">
        <v>2.3903225806451598</v>
      </c>
      <c r="DB246" s="5">
        <v>11.9126708244891</v>
      </c>
      <c r="DC246" s="5">
        <v>6.37508829499287</v>
      </c>
      <c r="DD246" s="1">
        <v>0.53515188901950494</v>
      </c>
      <c r="DE246" s="5">
        <v>4.5380812111060802</v>
      </c>
      <c r="DF246" s="1">
        <v>0.38094574071307902</v>
      </c>
      <c r="DG246" s="5">
        <v>2.03870967741936</v>
      </c>
      <c r="DH246" s="5">
        <v>16.403350746884399</v>
      </c>
      <c r="DI246" s="5">
        <v>8.4559993667489302</v>
      </c>
      <c r="DJ246" s="1">
        <v>0.51550439280553895</v>
      </c>
      <c r="DK246" s="5">
        <v>5.47564353410145</v>
      </c>
      <c r="DL246" s="1">
        <v>0.33381250078685798</v>
      </c>
      <c r="DM246" s="5">
        <v>3</v>
      </c>
      <c r="DN246" s="5">
        <v>-6.2661043501798401</v>
      </c>
      <c r="DO246" s="5">
        <v>-58.7886094693432</v>
      </c>
      <c r="DP246" s="1">
        <v>9.3820029453636398</v>
      </c>
      <c r="DQ246" s="5">
        <v>-64.685425309713196</v>
      </c>
      <c r="DR246" s="1">
        <v>-10.323068639585699</v>
      </c>
      <c r="DS246" s="5">
        <v>5.7741935483870996</v>
      </c>
      <c r="DT246" s="5">
        <v>153.81420750990699</v>
      </c>
      <c r="DU246" s="5">
        <v>62.628449676608398</v>
      </c>
      <c r="DV246" s="1">
        <v>0.407169472121583</v>
      </c>
      <c r="DW246" s="5">
        <v>56.479999142333298</v>
      </c>
      <c r="DX246" s="1">
        <v>0.367196243160408</v>
      </c>
      <c r="DY246" s="5">
        <v>6</v>
      </c>
      <c r="DZ246" s="5">
        <v>123.864240272266</v>
      </c>
      <c r="EA246" s="5">
        <v>62.796547744059097</v>
      </c>
      <c r="EB246" s="1">
        <v>0.50697883106557695</v>
      </c>
      <c r="EC246" s="5">
        <v>26.8244452964476</v>
      </c>
      <c r="ED246" s="1">
        <v>0.21656327312455001</v>
      </c>
      <c r="EE246" s="5">
        <v>4.2666666666666702</v>
      </c>
      <c r="EF246" s="5">
        <v>17.382850938010399</v>
      </c>
      <c r="EG246" s="5">
        <v>3.39148420601623</v>
      </c>
      <c r="EH246" s="1">
        <v>0.19510517682690501</v>
      </c>
      <c r="EI246" s="5">
        <v>-11.335772740909</v>
      </c>
      <c r="EJ246" s="1">
        <v>-0.65212391116589397</v>
      </c>
      <c r="EK246" s="5">
        <v>1</v>
      </c>
      <c r="EL246" s="5">
        <v>-22.268120248538001</v>
      </c>
      <c r="EM246" s="5">
        <v>-22.268120248538001</v>
      </c>
      <c r="EN246" s="1">
        <v>1</v>
      </c>
      <c r="EO246" s="5">
        <v>20.709057624866102</v>
      </c>
      <c r="EP246" s="1">
        <v>0.92998678800585799</v>
      </c>
      <c r="EQ246" s="5">
        <v>0</v>
      </c>
      <c r="ER246" s="5">
        <v>0.45413021400072501</v>
      </c>
      <c r="ES246" s="5">
        <v>0.45413021400072501</v>
      </c>
      <c r="ET246" s="1">
        <v>1</v>
      </c>
      <c r="EU246" s="5">
        <v>0.45937934026768101</v>
      </c>
      <c r="EV246" s="1">
        <v>1.0115586369396401</v>
      </c>
      <c r="EW246" s="5">
        <v>0</v>
      </c>
      <c r="EX246" s="5">
        <v>-1.5272766238444</v>
      </c>
      <c r="EY246" s="5">
        <v>-1.5272766238444</v>
      </c>
      <c r="EZ246" s="1">
        <v>1</v>
      </c>
      <c r="FA246" s="5">
        <v>-1.5272766238444</v>
      </c>
      <c r="FB246" s="1">
        <v>-1</v>
      </c>
      <c r="FC246" s="5">
        <v>0</v>
      </c>
      <c r="FD246" s="4">
        <v>69.075622106759596</v>
      </c>
      <c r="FE246" s="4">
        <v>54.986736365694199</v>
      </c>
      <c r="FF246" s="1">
        <v>0.796036788213208</v>
      </c>
      <c r="FG246" s="4">
        <v>98.299910276344804</v>
      </c>
      <c r="FH246" s="1">
        <v>1.4230767277697101</v>
      </c>
      <c r="FI246" s="4">
        <v>8.5913978494623695</v>
      </c>
      <c r="FJ246" s="4">
        <v>68.196393488254699</v>
      </c>
      <c r="FK246" s="4">
        <v>38.0266975140417</v>
      </c>
      <c r="FL246" s="1">
        <v>0.55760569685537698</v>
      </c>
      <c r="FM246" s="4">
        <v>29.509030680416402</v>
      </c>
      <c r="FN246" s="1">
        <v>0.432706616450306</v>
      </c>
      <c r="FO246" s="4">
        <v>8</v>
      </c>
      <c r="FP246" s="4">
        <v>88.0025137869265</v>
      </c>
      <c r="FQ246" s="4">
        <v>42.265770250612299</v>
      </c>
      <c r="FR246" s="1">
        <v>0.48027912421850799</v>
      </c>
      <c r="FS246" s="4">
        <v>33.531721301800403</v>
      </c>
      <c r="FT246" s="1">
        <v>0.38103140306864502</v>
      </c>
      <c r="FU246" s="4">
        <v>8.3903225806451598</v>
      </c>
      <c r="FV246" s="4">
        <v>28.316021571373501</v>
      </c>
      <c r="FW246" s="4">
        <v>14.831087661741799</v>
      </c>
      <c r="FX246" s="1">
        <v>0.52377017810777204</v>
      </c>
      <c r="FY246" s="4">
        <v>10.013724745207501</v>
      </c>
      <c r="FZ246" s="1">
        <v>0.353641655483518</v>
      </c>
      <c r="GA246" s="4">
        <v>5.0387096774193596</v>
      </c>
      <c r="GB246" s="4">
        <v>147.54810315972699</v>
      </c>
      <c r="GC246" s="4">
        <v>3.8398402072652398</v>
      </c>
      <c r="GD246" s="1">
        <v>2.6024327829605801E-2</v>
      </c>
      <c r="GE246" s="4">
        <v>-8.2054261673799296</v>
      </c>
      <c r="GF246" s="1">
        <v>-5.5611871597544098E-2</v>
      </c>
      <c r="GG246" s="4">
        <v>11.7741935483871</v>
      </c>
      <c r="GH246" s="4">
        <v>141.24709121027601</v>
      </c>
      <c r="GI246" s="4">
        <v>66.188031950075398</v>
      </c>
      <c r="GJ246" s="1">
        <v>0.46859748673719898</v>
      </c>
      <c r="GK246" s="4">
        <v>15.488672555538599</v>
      </c>
      <c r="GL246" s="1">
        <v>0.109656577157263</v>
      </c>
      <c r="GM246" s="4">
        <v>5.2666666666666702</v>
      </c>
      <c r="GN246" s="4">
        <v>-21.813990034537301</v>
      </c>
      <c r="GO246" s="4">
        <v>-21.813990034537301</v>
      </c>
      <c r="GP246" s="1">
        <v>1</v>
      </c>
      <c r="GQ246" s="4">
        <v>21.1684369651338</v>
      </c>
      <c r="GR246" s="1">
        <v>-0.97040646537467701</v>
      </c>
      <c r="GS246" s="4">
        <v>0</v>
      </c>
      <c r="GT246" s="4">
        <v>-1.5272766238444</v>
      </c>
      <c r="GU246" s="4">
        <v>-1.5272766238444</v>
      </c>
      <c r="GV246" s="1">
        <v>1</v>
      </c>
      <c r="GW246" s="4">
        <v>-1.5272766238444</v>
      </c>
      <c r="GX246" s="1">
        <v>1</v>
      </c>
      <c r="GY246" s="4">
        <v>0</v>
      </c>
    </row>
    <row r="247" spans="1:207" s="8" customFormat="1" x14ac:dyDescent="0.25">
      <c r="A247" s="4" t="s">
        <v>220</v>
      </c>
      <c r="B247" s="4" t="s">
        <v>686</v>
      </c>
      <c r="C247" s="4" t="s">
        <v>687</v>
      </c>
      <c r="D247" s="30" t="s">
        <v>264</v>
      </c>
      <c r="E247" s="4"/>
      <c r="F247" s="5">
        <v>403.25053081425801</v>
      </c>
      <c r="G247" s="5">
        <v>196.508051758509</v>
      </c>
      <c r="H247" s="5">
        <v>568.64446516248097</v>
      </c>
      <c r="I247" s="5">
        <v>294.32085664305703</v>
      </c>
      <c r="J247" s="5">
        <v>229.39581700448099</v>
      </c>
      <c r="K247" s="5">
        <v>270.595476549338</v>
      </c>
      <c r="L247" s="5">
        <v>248.86560869226801</v>
      </c>
      <c r="M247" s="5">
        <v>-10.5364453923619</v>
      </c>
      <c r="N247" s="5">
        <v>162.30708703858201</v>
      </c>
      <c r="O247" s="5">
        <v>154.08728537824999</v>
      </c>
      <c r="P247" s="5">
        <v>170.37705294264899</v>
      </c>
      <c r="Q247" s="5">
        <v>186.33962008999799</v>
      </c>
      <c r="R247" s="5">
        <v>127.785959743879</v>
      </c>
      <c r="S247" s="5">
        <v>114.780321279405</v>
      </c>
      <c r="T247" s="5">
        <v>61.177489908552197</v>
      </c>
      <c r="U247" s="5">
        <v>44.705986866125997</v>
      </c>
      <c r="V247" s="5">
        <v>80.204433238084306</v>
      </c>
      <c r="W247" s="5">
        <v>99.270007033762496</v>
      </c>
      <c r="X247" s="5">
        <v>44.323133568052903</v>
      </c>
      <c r="Y247" s="5">
        <v>64.330410771437201</v>
      </c>
      <c r="Z247" s="5">
        <v>53.196078484059797</v>
      </c>
      <c r="AA247" s="5">
        <v>11.2922989312932</v>
      </c>
      <c r="AB247" s="5">
        <v>7.50432423366553</v>
      </c>
      <c r="AC247" s="5">
        <v>599.75858257276798</v>
      </c>
      <c r="AD247" s="5">
        <v>862.965321805538</v>
      </c>
      <c r="AE247" s="5">
        <v>499.99129355381899</v>
      </c>
      <c r="AF247" s="5">
        <v>238.32916329990601</v>
      </c>
      <c r="AG247" s="5">
        <v>316.39437241683203</v>
      </c>
      <c r="AH247" s="5">
        <v>356.71667303264798</v>
      </c>
      <c r="AI247" s="5">
        <v>242.56628102328401</v>
      </c>
      <c r="AJ247" s="5">
        <v>105.883476774678</v>
      </c>
      <c r="AK247" s="5">
        <v>179.47444027184699</v>
      </c>
      <c r="AL247" s="5">
        <v>108.65354433949</v>
      </c>
      <c r="AM247" s="5">
        <v>64.488377415353</v>
      </c>
      <c r="AN247" s="5">
        <v>7.50432423366553</v>
      </c>
      <c r="AO247" s="5">
        <v>1462.72390437831</v>
      </c>
      <c r="AP247" s="5">
        <v>738.32045685372498</v>
      </c>
      <c r="AQ247" s="5">
        <v>673.11104544948</v>
      </c>
      <c r="AR247" s="5">
        <v>348.44975779796198</v>
      </c>
      <c r="AS247" s="5">
        <v>288.12798461133701</v>
      </c>
      <c r="AT247" s="5">
        <v>71.9927016490185</v>
      </c>
      <c r="AU247" s="5">
        <f t="shared" si="32"/>
        <v>-65.209411404244975</v>
      </c>
      <c r="AV247" s="5">
        <f t="shared" si="32"/>
        <v>-324.66128765151802</v>
      </c>
      <c r="AW247" s="5">
        <f t="shared" si="33"/>
        <v>-60.321773186624966</v>
      </c>
      <c r="AX247" s="5">
        <v>-259.40205408462998</v>
      </c>
      <c r="AY247" s="5">
        <v>172.84353243094299</v>
      </c>
      <c r="AZ247" s="5">
        <v>-8.2198016603311999</v>
      </c>
      <c r="BA247" s="5">
        <v>16.289767564399099</v>
      </c>
      <c r="BB247" s="5">
        <v>15.962567147348899</v>
      </c>
      <c r="BC247" s="5">
        <v>-58.553660346119202</v>
      </c>
      <c r="BD247" s="5">
        <v>-13.0056384644743</v>
      </c>
      <c r="BE247" s="5">
        <v>-53.602831370852599</v>
      </c>
      <c r="BF247" s="5">
        <v>-16.471503042426299</v>
      </c>
      <c r="BG247" s="5">
        <v>35.498446371958401</v>
      </c>
      <c r="BH247" s="5">
        <v>19.065573795678201</v>
      </c>
      <c r="BI247" s="5">
        <v>-54.946873465709601</v>
      </c>
      <c r="BJ247" s="5">
        <v>20.007277203384302</v>
      </c>
      <c r="BK247" s="5">
        <v>-11.134332287377401</v>
      </c>
      <c r="BL247" s="6">
        <v>-41.9037795527667</v>
      </c>
      <c r="BM247" s="5" t="s">
        <v>344</v>
      </c>
      <c r="BN247" s="4" t="s">
        <v>344</v>
      </c>
      <c r="BO247" s="7">
        <v>565</v>
      </c>
      <c r="BP247" s="7">
        <v>229</v>
      </c>
      <c r="BQ247" s="4" t="s">
        <v>249</v>
      </c>
      <c r="BR247" s="5">
        <v>162.30708703858201</v>
      </c>
      <c r="BS247" s="5">
        <v>109.23508195951</v>
      </c>
      <c r="BT247" s="1">
        <v>0.67301486307584601</v>
      </c>
      <c r="BU247" s="5">
        <v>283.76273776542598</v>
      </c>
      <c r="BV247" s="1">
        <v>1.7483077476338</v>
      </c>
      <c r="BW247" s="5">
        <v>24.9583333333333</v>
      </c>
      <c r="BX247" s="5">
        <v>154.08728537824999</v>
      </c>
      <c r="BY247" s="5">
        <v>97.825502367347397</v>
      </c>
      <c r="BZ247" s="1">
        <v>0.63487069765170601</v>
      </c>
      <c r="CA247" s="5">
        <v>72.667994762097507</v>
      </c>
      <c r="CB247" s="1">
        <v>0.47160279697129798</v>
      </c>
      <c r="CC247" s="5">
        <v>25.241935483871</v>
      </c>
      <c r="CD247" s="5">
        <v>170.37705294264899</v>
      </c>
      <c r="CE247" s="5">
        <v>114.048560298295</v>
      </c>
      <c r="CF247" s="1">
        <v>0.66938920663620405</v>
      </c>
      <c r="CG247" s="5">
        <v>85.672685946246204</v>
      </c>
      <c r="CH247" s="1">
        <v>0.50284169415164404</v>
      </c>
      <c r="CI247" s="5">
        <v>27.572580645161299</v>
      </c>
      <c r="CJ247" s="5">
        <v>186.33962008999799</v>
      </c>
      <c r="CK247" s="5">
        <v>123.124718921457</v>
      </c>
      <c r="CL247" s="1">
        <v>0.66075437344988597</v>
      </c>
      <c r="CM247" s="5">
        <v>93.244747566670597</v>
      </c>
      <c r="CN247" s="1">
        <v>0.500402155599733</v>
      </c>
      <c r="CO247" s="5">
        <v>31.415610599078299</v>
      </c>
      <c r="CP247" s="5">
        <v>127.785959743879</v>
      </c>
      <c r="CQ247" s="5">
        <v>83.628849503390896</v>
      </c>
      <c r="CR247" s="1">
        <v>0.65444474237238504</v>
      </c>
      <c r="CS247" s="5">
        <v>62.7897402123685</v>
      </c>
      <c r="CT247" s="1">
        <v>0.49136650331709097</v>
      </c>
      <c r="CU247" s="5">
        <v>22.125</v>
      </c>
      <c r="CV247" s="5">
        <v>114.780321279405</v>
      </c>
      <c r="CW247" s="5">
        <v>77.571828483989506</v>
      </c>
      <c r="CX247" s="1">
        <v>0.67582864047888203</v>
      </c>
      <c r="CY247" s="5">
        <v>60.240641388896798</v>
      </c>
      <c r="CZ247" s="1">
        <v>0.52483422870245799</v>
      </c>
      <c r="DA247" s="5">
        <v>18.997311827956999</v>
      </c>
      <c r="DB247" s="5">
        <v>61.177489908552197</v>
      </c>
      <c r="DC247" s="5">
        <v>39.499514872374803</v>
      </c>
      <c r="DD247" s="1">
        <v>0.64565438908033701</v>
      </c>
      <c r="DE247" s="5">
        <v>29.177148046933802</v>
      </c>
      <c r="DF247" s="1">
        <v>0.47692620423864501</v>
      </c>
      <c r="DG247" s="5">
        <v>11.109139784946199</v>
      </c>
      <c r="DH247" s="5">
        <v>44.705986866125997</v>
      </c>
      <c r="DI247" s="5">
        <v>27.639465192509199</v>
      </c>
      <c r="DJ247" s="1">
        <v>0.618249749754475</v>
      </c>
      <c r="DK247" s="5">
        <v>20.065930170604101</v>
      </c>
      <c r="DL247" s="1">
        <v>0.44884212556793301</v>
      </c>
      <c r="DM247" s="5">
        <v>9.0161290322580605</v>
      </c>
      <c r="DN247" s="5">
        <v>80.204433238084306</v>
      </c>
      <c r="DO247" s="5">
        <v>50.595136326062601</v>
      </c>
      <c r="DP247" s="1">
        <v>0.63082717854102399</v>
      </c>
      <c r="DQ247" s="5">
        <v>42.086302681806899</v>
      </c>
      <c r="DR247" s="1">
        <v>0.52473786027357205</v>
      </c>
      <c r="DS247" s="5">
        <v>8.7166666666666703</v>
      </c>
      <c r="DT247" s="5">
        <v>99.270007033762496</v>
      </c>
      <c r="DU247" s="5">
        <v>71.199364254330604</v>
      </c>
      <c r="DV247" s="1">
        <v>0.71722936647032898</v>
      </c>
      <c r="DW247" s="5">
        <v>63.312720143795602</v>
      </c>
      <c r="DX247" s="1">
        <v>0.63778297227542702</v>
      </c>
      <c r="DY247" s="5">
        <v>7.9166666666666696</v>
      </c>
      <c r="DZ247" s="5">
        <v>44.323133568052903</v>
      </c>
      <c r="EA247" s="5">
        <v>32.788744047921099</v>
      </c>
      <c r="EB247" s="1">
        <v>0.73976592827259902</v>
      </c>
      <c r="EC247" s="5">
        <v>25.849037331223201</v>
      </c>
      <c r="ED247" s="1">
        <v>0.58319516808384297</v>
      </c>
      <c r="EE247" s="5">
        <v>7.3064516129032304</v>
      </c>
      <c r="EF247" s="5">
        <v>64.330410771437201</v>
      </c>
      <c r="EG247" s="5">
        <v>51.881592597523401</v>
      </c>
      <c r="EH247" s="1">
        <v>0.80648626326755801</v>
      </c>
      <c r="EI247" s="5">
        <v>43.309107154257397</v>
      </c>
      <c r="EJ247" s="1">
        <v>0.67322914054027305</v>
      </c>
      <c r="EK247" s="5">
        <v>9.0276497695852491</v>
      </c>
      <c r="EL247" s="5">
        <v>53.195925898339901</v>
      </c>
      <c r="EM247" s="5">
        <v>43.6009580270456</v>
      </c>
      <c r="EN247" s="1">
        <v>0.81962964814954498</v>
      </c>
      <c r="EO247" s="5">
        <v>36.222938029540003</v>
      </c>
      <c r="EP247" s="1">
        <v>0.68093444033221395</v>
      </c>
      <c r="EQ247" s="5">
        <v>7.6</v>
      </c>
      <c r="ER247" s="5">
        <v>11.292260513301599</v>
      </c>
      <c r="ES247" s="5">
        <v>8.1390631472420303</v>
      </c>
      <c r="ET247" s="1">
        <v>0.72076473418716602</v>
      </c>
      <c r="EU247" s="5">
        <v>6.6008726470073604</v>
      </c>
      <c r="EV247" s="1">
        <v>0.584548385084807</v>
      </c>
      <c r="EW247" s="5">
        <v>1.75</v>
      </c>
      <c r="EX247" s="5">
        <v>7.5039390012014398</v>
      </c>
      <c r="EY247" s="5">
        <v>6.5893743573475403</v>
      </c>
      <c r="EZ247" s="1">
        <v>0.87812205780091301</v>
      </c>
      <c r="FA247" s="5">
        <v>6.2276534783219599</v>
      </c>
      <c r="FB247" s="1">
        <v>0.82991792408291998</v>
      </c>
      <c r="FC247" s="5">
        <v>0.5</v>
      </c>
      <c r="FD247" s="4">
        <v>316.39437241683203</v>
      </c>
      <c r="FE247" s="4">
        <v>207.06058432685799</v>
      </c>
      <c r="FF247" s="1">
        <v>0.65443826558984097</v>
      </c>
      <c r="FG247" s="4">
        <v>356.43073252752401</v>
      </c>
      <c r="FH247" s="1">
        <v>1.12653941915865</v>
      </c>
      <c r="FI247" s="4">
        <v>50.200268817204297</v>
      </c>
      <c r="FJ247" s="4">
        <v>356.71667303264798</v>
      </c>
      <c r="FK247" s="4">
        <v>237.17327921975101</v>
      </c>
      <c r="FL247" s="1">
        <v>0.66487859175016595</v>
      </c>
      <c r="FM247" s="4">
        <v>178.917433512917</v>
      </c>
      <c r="FN247" s="1">
        <v>0.50156734192388497</v>
      </c>
      <c r="FO247" s="4">
        <v>58.988191244239601</v>
      </c>
      <c r="FP247" s="4">
        <v>242.56628102328401</v>
      </c>
      <c r="FQ247" s="4">
        <v>161.20067798738</v>
      </c>
      <c r="FR247" s="1">
        <v>0.66456342286051995</v>
      </c>
      <c r="FS247" s="4">
        <v>123.03038160126501</v>
      </c>
      <c r="FT247" s="1">
        <v>0.50720314910321596</v>
      </c>
      <c r="FU247" s="4">
        <v>41.122311827956999</v>
      </c>
      <c r="FV247" s="4">
        <v>105.883476774678</v>
      </c>
      <c r="FW247" s="4">
        <v>67.138980064883995</v>
      </c>
      <c r="FX247" s="1">
        <v>0.63408363712646998</v>
      </c>
      <c r="FY247" s="4">
        <v>49.243078217537899</v>
      </c>
      <c r="FZ247" s="1">
        <v>0.465068580268931</v>
      </c>
      <c r="GA247" s="4">
        <v>20.125268817204301</v>
      </c>
      <c r="GB247" s="4">
        <v>179.47444027184699</v>
      </c>
      <c r="GC247" s="4">
        <v>121.79450058039301</v>
      </c>
      <c r="GD247" s="1">
        <v>0.67861752568172495</v>
      </c>
      <c r="GE247" s="4">
        <v>105.399022825603</v>
      </c>
      <c r="GF247" s="1">
        <v>0.58726480865997699</v>
      </c>
      <c r="GG247" s="4">
        <v>16.633333333333301</v>
      </c>
      <c r="GH247" s="4">
        <v>108.65354433949</v>
      </c>
      <c r="GI247" s="4">
        <v>84.670336645444493</v>
      </c>
      <c r="GJ247" s="1">
        <v>0.77926897976646203</v>
      </c>
      <c r="GK247" s="4">
        <v>69.158144485480605</v>
      </c>
      <c r="GL247" s="1">
        <v>0.63650150490622404</v>
      </c>
      <c r="GM247" s="4">
        <v>16.334101382488502</v>
      </c>
      <c r="GN247" s="4">
        <v>64.488186411641493</v>
      </c>
      <c r="GO247" s="4">
        <v>51.740021174287598</v>
      </c>
      <c r="GP247" s="1">
        <v>0.80231782056980705</v>
      </c>
      <c r="GQ247" s="4">
        <v>42.823810676547403</v>
      </c>
      <c r="GR247" s="1">
        <v>0.66405667548462499</v>
      </c>
      <c r="GS247" s="4">
        <v>9.35</v>
      </c>
      <c r="GT247" s="4">
        <v>7.5039390012014398</v>
      </c>
      <c r="GU247" s="4">
        <v>6.5893743573475403</v>
      </c>
      <c r="GV247" s="1">
        <v>0.87812205780091301</v>
      </c>
      <c r="GW247" s="4">
        <v>6.2276534783219599</v>
      </c>
      <c r="GX247" s="1">
        <v>0.82991792408291998</v>
      </c>
      <c r="GY247" s="4">
        <v>0.5</v>
      </c>
    </row>
    <row r="248" spans="1:207" s="8" customFormat="1" x14ac:dyDescent="0.25">
      <c r="A248" s="4" t="s">
        <v>220</v>
      </c>
      <c r="B248" s="4" t="s">
        <v>688</v>
      </c>
      <c r="C248" s="4" t="s">
        <v>689</v>
      </c>
      <c r="D248" s="30" t="s">
        <v>239</v>
      </c>
      <c r="E248" s="4"/>
      <c r="F248" s="5"/>
      <c r="G248" s="5"/>
      <c r="H248" s="5">
        <v>104.82911567776399</v>
      </c>
      <c r="I248" s="5">
        <v>257.91886067874998</v>
      </c>
      <c r="J248" s="5">
        <v>233.40996153595</v>
      </c>
      <c r="K248" s="5">
        <v>262.51944612861502</v>
      </c>
      <c r="L248" s="5">
        <v>334.27742372247099</v>
      </c>
      <c r="M248" s="5">
        <v>204.58349288277699</v>
      </c>
      <c r="N248" s="5">
        <v>173.40297605946</v>
      </c>
      <c r="O248" s="5">
        <v>152.58009449075399</v>
      </c>
      <c r="P248" s="5">
        <v>116.384161875975</v>
      </c>
      <c r="Q248" s="5">
        <v>156.400588170427</v>
      </c>
      <c r="R248" s="5">
        <v>270.106191902435</v>
      </c>
      <c r="S248" s="5">
        <v>92.765285667115194</v>
      </c>
      <c r="T248" s="5">
        <v>70.782876643061797</v>
      </c>
      <c r="U248" s="5">
        <v>70.202616006139607</v>
      </c>
      <c r="V248" s="5">
        <v>74.114063370496794</v>
      </c>
      <c r="W248" s="5">
        <v>74.279027957846495</v>
      </c>
      <c r="X248" s="5">
        <v>70.724502948875795</v>
      </c>
      <c r="Y248" s="5">
        <v>57.144825389722399</v>
      </c>
      <c r="Z248" s="5">
        <v>74.853652937861696</v>
      </c>
      <c r="AA248" s="5">
        <v>58.699384622518899</v>
      </c>
      <c r="AB248" s="5">
        <v>36.632931078350303</v>
      </c>
      <c r="AC248" s="5">
        <v>0</v>
      </c>
      <c r="AD248" s="5">
        <v>362.74797635651402</v>
      </c>
      <c r="AE248" s="5">
        <v>495.92940766456502</v>
      </c>
      <c r="AF248" s="5">
        <v>538.86091660524801</v>
      </c>
      <c r="AG248" s="5">
        <v>325.98307055021399</v>
      </c>
      <c r="AH248" s="5">
        <v>272.78475004640097</v>
      </c>
      <c r="AI248" s="5">
        <v>362.87147756955</v>
      </c>
      <c r="AJ248" s="5">
        <v>140.98549264920101</v>
      </c>
      <c r="AK248" s="5">
        <v>148.39309132834299</v>
      </c>
      <c r="AL248" s="5">
        <v>127.869328338598</v>
      </c>
      <c r="AM248" s="5">
        <v>133.553037560381</v>
      </c>
      <c r="AN248" s="5">
        <v>36.632931078350303</v>
      </c>
      <c r="AO248" s="5">
        <v>362.74797635651402</v>
      </c>
      <c r="AP248" s="5">
        <v>1034.7903242698101</v>
      </c>
      <c r="AQ248" s="5">
        <v>598.76782059661502</v>
      </c>
      <c r="AR248" s="5">
        <v>503.856970218752</v>
      </c>
      <c r="AS248" s="5">
        <v>276.26241966694198</v>
      </c>
      <c r="AT248" s="5">
        <v>170.185968638731</v>
      </c>
      <c r="AU248" s="5">
        <f t="shared" si="32"/>
        <v>-436.02250367319505</v>
      </c>
      <c r="AV248" s="5">
        <f t="shared" si="32"/>
        <v>-94.910850377863028</v>
      </c>
      <c r="AW248" s="5">
        <f t="shared" si="33"/>
        <v>-227.59455055181002</v>
      </c>
      <c r="AX248" s="5">
        <v>-129.69393083969399</v>
      </c>
      <c r="AY248" s="5">
        <v>-31.180516823317198</v>
      </c>
      <c r="AZ248" s="5">
        <v>-20.822881568705402</v>
      </c>
      <c r="BA248" s="5">
        <v>-36.1959326147798</v>
      </c>
      <c r="BB248" s="5">
        <v>40.016426294452202</v>
      </c>
      <c r="BC248" s="5">
        <v>113.705603732008</v>
      </c>
      <c r="BD248" s="5">
        <v>-177.34090623532001</v>
      </c>
      <c r="BE248" s="5">
        <v>-21.9824090240533</v>
      </c>
      <c r="BF248" s="5">
        <v>-0.58026063692226204</v>
      </c>
      <c r="BG248" s="5">
        <v>3.9114473643572398</v>
      </c>
      <c r="BH248" s="5">
        <v>0.164964587349644</v>
      </c>
      <c r="BI248" s="5">
        <v>-3.5545250089706699</v>
      </c>
      <c r="BJ248" s="5">
        <v>-13.579677559153399</v>
      </c>
      <c r="BK248" s="5">
        <v>17.7088275481393</v>
      </c>
      <c r="BL248" s="6">
        <v>-16.154268315342801</v>
      </c>
      <c r="BM248" s="5" t="s">
        <v>344</v>
      </c>
      <c r="BN248" s="4" t="s">
        <v>344</v>
      </c>
      <c r="BO248" s="7">
        <v>570</v>
      </c>
      <c r="BP248" s="7">
        <v>230</v>
      </c>
      <c r="BQ248" s="4" t="s">
        <v>249</v>
      </c>
      <c r="BR248" s="5">
        <v>173.40297605946</v>
      </c>
      <c r="BS248" s="5">
        <v>50.839361793333502</v>
      </c>
      <c r="BT248" s="1">
        <v>0.29318621253594102</v>
      </c>
      <c r="BU248" s="5">
        <v>22.526933490938099</v>
      </c>
      <c r="BV248" s="1">
        <v>0.12991088159417599</v>
      </c>
      <c r="BW248" s="5">
        <v>25.546666666666699</v>
      </c>
      <c r="BX248" s="5">
        <v>152.58009449075399</v>
      </c>
      <c r="BY248" s="5">
        <v>42.1096524225038</v>
      </c>
      <c r="BZ248" s="1">
        <v>0.27598391889222101</v>
      </c>
      <c r="CA248" s="5">
        <v>0.32111754099907402</v>
      </c>
      <c r="CB248" s="1">
        <v>2.1045834456376801E-3</v>
      </c>
      <c r="CC248" s="5">
        <v>35.348924731182798</v>
      </c>
      <c r="CD248" s="5">
        <v>116.384161875975</v>
      </c>
      <c r="CE248" s="5">
        <v>9.2628205296404094</v>
      </c>
      <c r="CF248" s="1">
        <v>7.9588325252635206E-2</v>
      </c>
      <c r="CG248" s="5">
        <v>-35.4272662762747</v>
      </c>
      <c r="CH248" s="1">
        <v>-0.30439937621433399</v>
      </c>
      <c r="CI248" s="5">
        <v>38.819333333333297</v>
      </c>
      <c r="CJ248" s="5">
        <v>156.400588170427</v>
      </c>
      <c r="CK248" s="5">
        <v>51.229426245531698</v>
      </c>
      <c r="CL248" s="1">
        <v>0.32755264442936699</v>
      </c>
      <c r="CM248" s="5">
        <v>9.5045054111728504</v>
      </c>
      <c r="CN248" s="1">
        <v>6.07702664187936E-2</v>
      </c>
      <c r="CO248" s="5">
        <v>32.8404147465438</v>
      </c>
      <c r="CP248" s="5">
        <v>270.106191902435</v>
      </c>
      <c r="CQ248" s="5">
        <v>179.84291505144699</v>
      </c>
      <c r="CR248" s="1">
        <v>0.66582300014953999</v>
      </c>
      <c r="CS248" s="5">
        <v>145.92814720359399</v>
      </c>
      <c r="CT248" s="1">
        <v>0.54026213237016196</v>
      </c>
      <c r="CU248" s="5">
        <v>35.01</v>
      </c>
      <c r="CV248" s="5">
        <v>92.765285667115194</v>
      </c>
      <c r="CW248" s="5">
        <v>43.109731469395498</v>
      </c>
      <c r="CX248" s="1">
        <v>0.46471836053082599</v>
      </c>
      <c r="CY248" s="5">
        <v>30.496300487170998</v>
      </c>
      <c r="CZ248" s="1">
        <v>0.32874690427414699</v>
      </c>
      <c r="DA248" s="5">
        <v>9.9577419354838703</v>
      </c>
      <c r="DB248" s="5">
        <v>70.782876643061797</v>
      </c>
      <c r="DC248" s="5">
        <v>6.3889496674917998</v>
      </c>
      <c r="DD248" s="1">
        <v>9.02612322427849E-2</v>
      </c>
      <c r="DE248" s="5">
        <v>3.4331253288051302</v>
      </c>
      <c r="DF248" s="1">
        <v>4.8502201261435202E-2</v>
      </c>
      <c r="DG248" s="5">
        <v>3</v>
      </c>
      <c r="DH248" s="5">
        <v>70.202616006139607</v>
      </c>
      <c r="DI248" s="5">
        <v>14.1697141482483</v>
      </c>
      <c r="DJ248" s="1">
        <v>0.201840258303325</v>
      </c>
      <c r="DK248" s="5">
        <v>11.6973719809705</v>
      </c>
      <c r="DL248" s="1">
        <v>0.16662302128381501</v>
      </c>
      <c r="DM248" s="5">
        <v>3</v>
      </c>
      <c r="DN248" s="5">
        <v>74.114063370496794</v>
      </c>
      <c r="DO248" s="5">
        <v>11.5536784781017</v>
      </c>
      <c r="DP248" s="1">
        <v>0.155890501109685</v>
      </c>
      <c r="DQ248" s="5">
        <v>10.6166213876916</v>
      </c>
      <c r="DR248" s="1">
        <v>0.14324705602254001</v>
      </c>
      <c r="DS248" s="5">
        <v>3</v>
      </c>
      <c r="DT248" s="5">
        <v>74.279027957846495</v>
      </c>
      <c r="DU248" s="5">
        <v>12.941111671613299</v>
      </c>
      <c r="DV248" s="1">
        <v>0.17422295400738699</v>
      </c>
      <c r="DW248" s="5">
        <v>10.9170015599775</v>
      </c>
      <c r="DX248" s="1">
        <v>0.146972865156138</v>
      </c>
      <c r="DY248" s="5">
        <v>3</v>
      </c>
      <c r="DZ248" s="5">
        <v>70.724502948875795</v>
      </c>
      <c r="EA248" s="5">
        <v>11.887919865505699</v>
      </c>
      <c r="EB248" s="1">
        <v>0.16808771175244699</v>
      </c>
      <c r="EC248" s="5">
        <v>9.2543950227114298</v>
      </c>
      <c r="ED248" s="1">
        <v>0.130851326440585</v>
      </c>
      <c r="EE248" s="5">
        <v>3</v>
      </c>
      <c r="EF248" s="5">
        <v>57.144825389722399</v>
      </c>
      <c r="EG248" s="5">
        <v>10.2360269034384</v>
      </c>
      <c r="EH248" s="1">
        <v>0.179124300995403</v>
      </c>
      <c r="EI248" s="5">
        <v>7.0109117357179498</v>
      </c>
      <c r="EJ248" s="1">
        <v>0.122686729514076</v>
      </c>
      <c r="EK248" s="5">
        <v>3</v>
      </c>
      <c r="EL248" s="5">
        <v>74.853652937861696</v>
      </c>
      <c r="EM248" s="5">
        <v>12.4173514749926</v>
      </c>
      <c r="EN248" s="1">
        <v>0.16588838336721701</v>
      </c>
      <c r="EO248" s="5">
        <v>9.1968448142879904</v>
      </c>
      <c r="EP248" s="1">
        <v>0.12286434199707801</v>
      </c>
      <c r="EQ248" s="5">
        <v>3</v>
      </c>
      <c r="ER248" s="5">
        <v>58.699384622518899</v>
      </c>
      <c r="ES248" s="5">
        <v>12.983999368207</v>
      </c>
      <c r="ET248" s="1">
        <v>0.22119481237672101</v>
      </c>
      <c r="EU248" s="5">
        <v>9.9791691063482499</v>
      </c>
      <c r="EV248" s="1">
        <v>0.170004663090112</v>
      </c>
      <c r="EW248" s="5">
        <v>3</v>
      </c>
      <c r="EX248" s="5">
        <v>36.632931078350303</v>
      </c>
      <c r="EY248" s="5">
        <v>-0.76878645825301795</v>
      </c>
      <c r="EZ248" s="1">
        <v>-2.0986212012594398E-2</v>
      </c>
      <c r="FA248" s="5">
        <v>-2.7302304928395502</v>
      </c>
      <c r="FB248" s="1">
        <v>-7.4529403257417304E-2</v>
      </c>
      <c r="FC248" s="5">
        <v>2</v>
      </c>
      <c r="FD248" s="4">
        <v>325.98307055021399</v>
      </c>
      <c r="FE248" s="4">
        <v>92.949014215837195</v>
      </c>
      <c r="FF248" s="1">
        <v>0.28513448277836101</v>
      </c>
      <c r="FG248" s="4">
        <v>22.848051031937199</v>
      </c>
      <c r="FH248" s="1">
        <v>7.0089685925630696E-2</v>
      </c>
      <c r="FI248" s="4">
        <v>60.8955913978495</v>
      </c>
      <c r="FJ248" s="4">
        <v>272.78475004640097</v>
      </c>
      <c r="FK248" s="4">
        <v>60.492246775172099</v>
      </c>
      <c r="FL248" s="1">
        <v>0.22175816927039399</v>
      </c>
      <c r="FM248" s="4">
        <v>-25.9227608651019</v>
      </c>
      <c r="FN248" s="1">
        <v>-9.5030095563231998E-2</v>
      </c>
      <c r="FO248" s="4">
        <v>71.659748079877104</v>
      </c>
      <c r="FP248" s="4">
        <v>362.87147756955</v>
      </c>
      <c r="FQ248" s="4">
        <v>222.95264652084199</v>
      </c>
      <c r="FR248" s="1">
        <v>0.614412154998073</v>
      </c>
      <c r="FS248" s="4">
        <v>176.42444769076499</v>
      </c>
      <c r="FT248" s="1">
        <v>0.48618990082225499</v>
      </c>
      <c r="FU248" s="4">
        <v>44.9677419354839</v>
      </c>
      <c r="FV248" s="4">
        <v>140.98549264920101</v>
      </c>
      <c r="FW248" s="4">
        <v>20.5586638157401</v>
      </c>
      <c r="FX248" s="1">
        <v>0.14582112974484501</v>
      </c>
      <c r="FY248" s="4">
        <v>15.130497309775601</v>
      </c>
      <c r="FZ248" s="1">
        <v>0.10731953355955</v>
      </c>
      <c r="GA248" s="4">
        <v>6</v>
      </c>
      <c r="GB248" s="4">
        <v>148.39309132834299</v>
      </c>
      <c r="GC248" s="4">
        <v>24.494790149715001</v>
      </c>
      <c r="GD248" s="1">
        <v>0.16506691740464099</v>
      </c>
      <c r="GE248" s="4">
        <v>21.533622947669201</v>
      </c>
      <c r="GF248" s="1">
        <v>0.14511203152997601</v>
      </c>
      <c r="GG248" s="4">
        <v>6</v>
      </c>
      <c r="GH248" s="4">
        <v>127.869328338598</v>
      </c>
      <c r="GI248" s="4">
        <v>22.123946768944101</v>
      </c>
      <c r="GJ248" s="1">
        <v>0.17301996543189699</v>
      </c>
      <c r="GK248" s="4">
        <v>16.2653067584294</v>
      </c>
      <c r="GL248" s="1">
        <v>0.12720256663395299</v>
      </c>
      <c r="GM248" s="4">
        <v>6</v>
      </c>
      <c r="GN248" s="4">
        <v>133.553037560381</v>
      </c>
      <c r="GO248" s="4">
        <v>25.401350843199602</v>
      </c>
      <c r="GP248" s="1">
        <v>0.19019672863461001</v>
      </c>
      <c r="GQ248" s="4">
        <v>19.176013920636201</v>
      </c>
      <c r="GR248" s="1">
        <v>0.14358351012395801</v>
      </c>
      <c r="GS248" s="4">
        <v>6</v>
      </c>
      <c r="GT248" s="4">
        <v>36.632931078350303</v>
      </c>
      <c r="GU248" s="4">
        <v>-0.76878645825301795</v>
      </c>
      <c r="GV248" s="1">
        <v>-2.0986212012594398E-2</v>
      </c>
      <c r="GW248" s="4">
        <v>-2.7302304928395502</v>
      </c>
      <c r="GX248" s="1">
        <v>-7.4529403257417304E-2</v>
      </c>
      <c r="GY248" s="4">
        <v>2</v>
      </c>
    </row>
    <row r="249" spans="1:207" s="8" customFormat="1" x14ac:dyDescent="0.25">
      <c r="A249" s="4" t="s">
        <v>220</v>
      </c>
      <c r="B249" s="4" t="s">
        <v>690</v>
      </c>
      <c r="C249" s="4" t="s">
        <v>691</v>
      </c>
      <c r="D249" s="30" t="s">
        <v>232</v>
      </c>
      <c r="E249" s="4"/>
      <c r="F249" s="5">
        <v>65.888929984556398</v>
      </c>
      <c r="G249" s="5">
        <v>609.739502517814</v>
      </c>
      <c r="H249" s="5">
        <v>848.46885461018996</v>
      </c>
      <c r="I249" s="5">
        <v>800.38951436856598</v>
      </c>
      <c r="J249" s="5">
        <v>1098.37469798652</v>
      </c>
      <c r="K249" s="5">
        <v>-982.402145975964</v>
      </c>
      <c r="L249" s="5">
        <v>-25.345299174279202</v>
      </c>
      <c r="M249" s="5">
        <v>26.482434554642001</v>
      </c>
      <c r="N249" s="5">
        <v>119.656707296479</v>
      </c>
      <c r="O249" s="5">
        <v>-15.074604275134799</v>
      </c>
      <c r="P249" s="5">
        <v>55.244919870442402</v>
      </c>
      <c r="Q249" s="5">
        <v>82.324041826839803</v>
      </c>
      <c r="R249" s="5">
        <v>88.144457591868601</v>
      </c>
      <c r="S249" s="5">
        <v>82.933757859775795</v>
      </c>
      <c r="T249" s="5">
        <v>67.556335091049306</v>
      </c>
      <c r="U249" s="5">
        <v>66.2228340171296</v>
      </c>
      <c r="V249" s="5">
        <v>67.272924508789501</v>
      </c>
      <c r="W249" s="5">
        <v>70.056363457136598</v>
      </c>
      <c r="X249" s="5">
        <v>66.529919196756893</v>
      </c>
      <c r="Y249" s="5">
        <v>65.421103831077303</v>
      </c>
      <c r="Z249" s="5">
        <v>65.9838747276861</v>
      </c>
      <c r="AA249" s="5">
        <v>66.827741976042006</v>
      </c>
      <c r="AB249" s="5">
        <v>44.565997036108598</v>
      </c>
      <c r="AC249" s="5">
        <v>675.62843250236995</v>
      </c>
      <c r="AD249" s="5">
        <v>1648.8583689787599</v>
      </c>
      <c r="AE249" s="5">
        <v>115.972552010554</v>
      </c>
      <c r="AF249" s="5">
        <v>1.1371353803628499</v>
      </c>
      <c r="AG249" s="5">
        <v>104.582103021344</v>
      </c>
      <c r="AH249" s="5">
        <v>137.56896169728199</v>
      </c>
      <c r="AI249" s="5">
        <v>171.07821545164401</v>
      </c>
      <c r="AJ249" s="5">
        <v>133.77916910817899</v>
      </c>
      <c r="AK249" s="5">
        <v>137.329287965926</v>
      </c>
      <c r="AL249" s="5">
        <v>131.951023027834</v>
      </c>
      <c r="AM249" s="5">
        <v>132.81161670372799</v>
      </c>
      <c r="AN249" s="5">
        <v>44.565997036108598</v>
      </c>
      <c r="AO249" s="5">
        <v>2324.48680148113</v>
      </c>
      <c r="AP249" s="5">
        <v>117.109687390917</v>
      </c>
      <c r="AQ249" s="5">
        <v>242.151064718626</v>
      </c>
      <c r="AR249" s="5">
        <v>304.857384559823</v>
      </c>
      <c r="AS249" s="5">
        <v>269.28031099376</v>
      </c>
      <c r="AT249" s="5">
        <v>177.37761373983699</v>
      </c>
      <c r="AU249" s="5">
        <f t="shared" si="32"/>
        <v>125.041377327709</v>
      </c>
      <c r="AV249" s="5">
        <f t="shared" si="32"/>
        <v>62.706319841197001</v>
      </c>
      <c r="AW249" s="5">
        <f t="shared" si="33"/>
        <v>-35.577073566063007</v>
      </c>
      <c r="AX249" s="5">
        <v>51.827733728921203</v>
      </c>
      <c r="AY249" s="5">
        <v>93.1742727418371</v>
      </c>
      <c r="AZ249" s="5">
        <v>-134.73131157161399</v>
      </c>
      <c r="BA249" s="5">
        <v>70.319524145577205</v>
      </c>
      <c r="BB249" s="5">
        <v>27.079121956397401</v>
      </c>
      <c r="BC249" s="5">
        <v>5.8204157650288</v>
      </c>
      <c r="BD249" s="5">
        <v>-5.2106997320927197</v>
      </c>
      <c r="BE249" s="5">
        <v>-15.3774227687266</v>
      </c>
      <c r="BF249" s="5">
        <v>-1.33350107391968</v>
      </c>
      <c r="BG249" s="5">
        <v>1.0500904916598901</v>
      </c>
      <c r="BH249" s="5">
        <v>2.7834389483471398</v>
      </c>
      <c r="BI249" s="5">
        <v>-3.5264442603797099</v>
      </c>
      <c r="BJ249" s="5">
        <v>-1.10881536567959</v>
      </c>
      <c r="BK249" s="5">
        <v>0.562770896608768</v>
      </c>
      <c r="BL249" s="6">
        <v>0.843867248355892</v>
      </c>
      <c r="BM249" s="5" t="s">
        <v>344</v>
      </c>
      <c r="BN249" s="4" t="s">
        <v>344</v>
      </c>
      <c r="BO249" s="7">
        <v>574</v>
      </c>
      <c r="BP249" s="7">
        <v>231</v>
      </c>
      <c r="BQ249" s="4" t="s">
        <v>249</v>
      </c>
      <c r="BR249" s="5">
        <v>118.014802953434</v>
      </c>
      <c r="BS249" s="5">
        <v>118.46436564069</v>
      </c>
      <c r="BT249" s="1">
        <v>1.00380937540041</v>
      </c>
      <c r="BU249" s="5">
        <v>20.328502662635898</v>
      </c>
      <c r="BV249" s="1">
        <v>0.172253837263593</v>
      </c>
      <c r="BW249" s="5">
        <v>0</v>
      </c>
      <c r="BX249" s="5">
        <v>-16.913089851906001</v>
      </c>
      <c r="BY249" s="5">
        <v>14.845431086194999</v>
      </c>
      <c r="BZ249" s="1">
        <v>-0.87774801743408304</v>
      </c>
      <c r="CA249" s="5">
        <v>53.7549737153753</v>
      </c>
      <c r="CB249" s="1">
        <v>3.17830592671495</v>
      </c>
      <c r="CC249" s="5">
        <v>0</v>
      </c>
      <c r="CD249" s="5">
        <v>60.859585777466798</v>
      </c>
      <c r="CE249" s="5">
        <v>60.859585777466798</v>
      </c>
      <c r="CF249" s="1">
        <v>1</v>
      </c>
      <c r="CG249" s="5">
        <v>56.178127468954301</v>
      </c>
      <c r="CH249" s="1">
        <v>0.92307771653868598</v>
      </c>
      <c r="CI249" s="5">
        <v>0</v>
      </c>
      <c r="CJ249" s="5">
        <v>90.710972656408202</v>
      </c>
      <c r="CK249" s="5">
        <v>86.383842191739603</v>
      </c>
      <c r="CL249" s="1">
        <v>0.95229760702645405</v>
      </c>
      <c r="CM249" s="5">
        <v>103.09982524925699</v>
      </c>
      <c r="CN249" s="1">
        <v>1.1365750165613999</v>
      </c>
      <c r="CO249" s="5">
        <v>3.2753456221198198</v>
      </c>
      <c r="CP249" s="5">
        <v>97.787882491959493</v>
      </c>
      <c r="CQ249" s="5">
        <v>87.555935117959393</v>
      </c>
      <c r="CR249" s="1">
        <v>0.89536589694698199</v>
      </c>
      <c r="CS249" s="5">
        <v>83.140250292534304</v>
      </c>
      <c r="CT249" s="1">
        <v>0.85021015052013704</v>
      </c>
      <c r="CU249" s="5">
        <v>4.93333333333333</v>
      </c>
      <c r="CV249" s="5">
        <v>89.660519191311906</v>
      </c>
      <c r="CW249" s="5">
        <v>84.226971192001997</v>
      </c>
      <c r="CX249" s="1">
        <v>0.93939865563664504</v>
      </c>
      <c r="CY249" s="5">
        <v>82.729722834241102</v>
      </c>
      <c r="CZ249" s="1">
        <v>0.92269957368546696</v>
      </c>
      <c r="DA249" s="5">
        <v>2</v>
      </c>
      <c r="DB249" s="5">
        <v>70.8449878159051</v>
      </c>
      <c r="DC249" s="5">
        <v>70.8449878159051</v>
      </c>
      <c r="DD249" s="1">
        <v>1</v>
      </c>
      <c r="DE249" s="5">
        <v>69.988585903490304</v>
      </c>
      <c r="DF249" s="1">
        <v>0.98791160900979702</v>
      </c>
      <c r="DG249" s="5">
        <v>0</v>
      </c>
      <c r="DH249" s="5">
        <v>67.996285919266299</v>
      </c>
      <c r="DI249" s="5">
        <v>67.996285919266299</v>
      </c>
      <c r="DJ249" s="1">
        <v>1</v>
      </c>
      <c r="DK249" s="5">
        <v>68.619175575954102</v>
      </c>
      <c r="DL249" s="1">
        <v>1.00916064235372</v>
      </c>
      <c r="DM249" s="5">
        <v>0</v>
      </c>
      <c r="DN249" s="5">
        <v>65.240046880889693</v>
      </c>
      <c r="DO249" s="5">
        <v>65.240046880889693</v>
      </c>
      <c r="DP249" s="1">
        <v>1</v>
      </c>
      <c r="DQ249" s="5">
        <v>66.0681054939364</v>
      </c>
      <c r="DR249" s="1">
        <v>1.01269248954647</v>
      </c>
      <c r="DS249" s="5">
        <v>0</v>
      </c>
      <c r="DT249" s="5">
        <v>64.032238408139406</v>
      </c>
      <c r="DU249" s="5">
        <v>64.032238408139406</v>
      </c>
      <c r="DV249" s="1">
        <v>1</v>
      </c>
      <c r="DW249" s="5">
        <v>64.748207968384605</v>
      </c>
      <c r="DX249" s="1">
        <v>1.01118139203071</v>
      </c>
      <c r="DY249" s="5">
        <v>0</v>
      </c>
      <c r="DZ249" s="5">
        <v>62.728607417820797</v>
      </c>
      <c r="EA249" s="5">
        <v>62.728607417820797</v>
      </c>
      <c r="EB249" s="1">
        <v>1</v>
      </c>
      <c r="EC249" s="5">
        <v>62.0143390894346</v>
      </c>
      <c r="ED249" s="1">
        <v>0.98861335588675603</v>
      </c>
      <c r="EE249" s="5">
        <v>0</v>
      </c>
      <c r="EF249" s="5">
        <v>64.760582751358001</v>
      </c>
      <c r="EG249" s="5">
        <v>64.760582751358001</v>
      </c>
      <c r="EH249" s="1">
        <v>1</v>
      </c>
      <c r="EI249" s="5">
        <v>62.651624570452803</v>
      </c>
      <c r="EJ249" s="1">
        <v>0.96743453978784699</v>
      </c>
      <c r="EK249" s="5">
        <v>0</v>
      </c>
      <c r="EL249" s="5">
        <v>66.074831427692004</v>
      </c>
      <c r="EM249" s="5">
        <v>66.074831427692004</v>
      </c>
      <c r="EN249" s="1">
        <v>1</v>
      </c>
      <c r="EO249" s="5">
        <v>64.786553233149604</v>
      </c>
      <c r="EP249" s="1">
        <v>0.98050273959529999</v>
      </c>
      <c r="EQ249" s="5">
        <v>0</v>
      </c>
      <c r="ER249" s="5">
        <v>66.699846569438606</v>
      </c>
      <c r="ES249" s="5">
        <v>66.699846569438606</v>
      </c>
      <c r="ET249" s="1">
        <v>1</v>
      </c>
      <c r="EU249" s="5">
        <v>67.380829977172795</v>
      </c>
      <c r="EV249" s="1">
        <v>1.0102096697782501</v>
      </c>
      <c r="EW249" s="5">
        <v>0</v>
      </c>
      <c r="EX249" s="5">
        <v>43.849561385838697</v>
      </c>
      <c r="EY249" s="5">
        <v>43.849561385838697</v>
      </c>
      <c r="EZ249" s="1">
        <v>1</v>
      </c>
      <c r="FA249" s="5">
        <v>44.320049519059303</v>
      </c>
      <c r="FB249" s="1">
        <v>1.0107295972491199</v>
      </c>
      <c r="FC249" s="5">
        <v>0</v>
      </c>
      <c r="FD249" s="4">
        <v>101.10171310152801</v>
      </c>
      <c r="FE249" s="4">
        <v>133.309796726885</v>
      </c>
      <c r="FF249" s="1">
        <v>1.3185710967430599</v>
      </c>
      <c r="FG249" s="4">
        <v>74.083476378011298</v>
      </c>
      <c r="FH249" s="1">
        <v>0.73276183068842005</v>
      </c>
      <c r="FI249" s="4">
        <v>0</v>
      </c>
      <c r="FJ249" s="4">
        <v>151.57055843387499</v>
      </c>
      <c r="FK249" s="4">
        <v>147.24342796920601</v>
      </c>
      <c r="FL249" s="1">
        <v>0.97145137875469101</v>
      </c>
      <c r="FM249" s="4">
        <v>159.27795271821199</v>
      </c>
      <c r="FN249" s="1">
        <v>1.0508502070849</v>
      </c>
      <c r="FO249" s="4">
        <v>3.2753456221198198</v>
      </c>
      <c r="FP249" s="4">
        <v>187.44840168327099</v>
      </c>
      <c r="FQ249" s="4">
        <v>171.78290630996099</v>
      </c>
      <c r="FR249" s="1">
        <v>0.91642769299372495</v>
      </c>
      <c r="FS249" s="4">
        <v>165.86997312677499</v>
      </c>
      <c r="FT249" s="1">
        <v>0.88488336863519002</v>
      </c>
      <c r="FU249" s="4">
        <v>6.93333333333333</v>
      </c>
      <c r="FV249" s="4">
        <v>138.841273735171</v>
      </c>
      <c r="FW249" s="4">
        <v>138.841273735171</v>
      </c>
      <c r="FX249" s="1">
        <v>1</v>
      </c>
      <c r="FY249" s="4">
        <v>138.60776147944401</v>
      </c>
      <c r="FZ249" s="1">
        <v>0.99831813516654699</v>
      </c>
      <c r="GA249" s="4">
        <v>0</v>
      </c>
      <c r="GB249" s="4">
        <v>129.27228528902901</v>
      </c>
      <c r="GC249" s="4">
        <v>129.27228528902901</v>
      </c>
      <c r="GD249" s="1">
        <v>1</v>
      </c>
      <c r="GE249" s="4">
        <v>130.81631346232101</v>
      </c>
      <c r="GF249" s="1">
        <v>1.01194399998298</v>
      </c>
      <c r="GG249" s="4">
        <v>0</v>
      </c>
      <c r="GH249" s="4">
        <v>127.489190169179</v>
      </c>
      <c r="GI249" s="4">
        <v>127.489190169179</v>
      </c>
      <c r="GJ249" s="1">
        <v>1</v>
      </c>
      <c r="GK249" s="4">
        <v>124.665963659887</v>
      </c>
      <c r="GL249" s="1">
        <v>0.97785516948107598</v>
      </c>
      <c r="GM249" s="4">
        <v>0</v>
      </c>
      <c r="GN249" s="4">
        <v>132.77467799713099</v>
      </c>
      <c r="GO249" s="4">
        <v>132.77467799713099</v>
      </c>
      <c r="GP249" s="1">
        <v>1</v>
      </c>
      <c r="GQ249" s="4">
        <v>132.16738321032199</v>
      </c>
      <c r="GR249" s="1">
        <v>0.995426124951165</v>
      </c>
      <c r="GS249" s="4">
        <v>0</v>
      </c>
      <c r="GT249" s="4">
        <v>43.849561385838697</v>
      </c>
      <c r="GU249" s="4">
        <v>43.849561385838697</v>
      </c>
      <c r="GV249" s="1">
        <v>1</v>
      </c>
      <c r="GW249" s="4">
        <v>44.320049519059303</v>
      </c>
      <c r="GX249" s="1">
        <v>1.0107295972491199</v>
      </c>
      <c r="GY249" s="4">
        <v>0</v>
      </c>
    </row>
    <row r="250" spans="1:207" s="8" customFormat="1" x14ac:dyDescent="0.25">
      <c r="A250" s="4" t="s">
        <v>220</v>
      </c>
      <c r="B250" s="4" t="s">
        <v>692</v>
      </c>
      <c r="C250" s="4" t="s">
        <v>693</v>
      </c>
      <c r="D250" s="30" t="s">
        <v>264</v>
      </c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>
        <v>0</v>
      </c>
      <c r="X250" s="5">
        <v>0</v>
      </c>
      <c r="Y250" s="5">
        <v>263.58289562647701</v>
      </c>
      <c r="Z250" s="5">
        <v>205.55432032291901</v>
      </c>
      <c r="AA250" s="5">
        <v>94.047167068301107</v>
      </c>
      <c r="AB250" s="5">
        <v>56.8738879471343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263.58289562647701</v>
      </c>
      <c r="AM250" s="5">
        <v>299.60148739122002</v>
      </c>
      <c r="AN250" s="5">
        <v>56.8738879471343</v>
      </c>
      <c r="AO250" s="5"/>
      <c r="AP250" s="5"/>
      <c r="AQ250" s="5"/>
      <c r="AR250" s="5"/>
      <c r="AS250" s="5">
        <v>263.58289562647701</v>
      </c>
      <c r="AT250" s="5">
        <v>356.47537533835498</v>
      </c>
      <c r="AU250" s="5">
        <f t="shared" si="32"/>
        <v>0</v>
      </c>
      <c r="AV250" s="5">
        <f t="shared" si="32"/>
        <v>0</v>
      </c>
      <c r="AW250" s="5">
        <f t="shared" si="33"/>
        <v>263.58289562647701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263.58289562647701</v>
      </c>
      <c r="BK250" s="5">
        <v>-58.028575303558199</v>
      </c>
      <c r="BL250" s="6">
        <v>-111.507153254618</v>
      </c>
      <c r="BM250" s="5" t="s">
        <v>344</v>
      </c>
      <c r="BN250" s="4" t="s">
        <v>344</v>
      </c>
      <c r="BO250" s="7">
        <v>558</v>
      </c>
      <c r="BP250" s="7">
        <v>232</v>
      </c>
      <c r="BQ250" s="4" t="s">
        <v>249</v>
      </c>
      <c r="BR250" s="5"/>
      <c r="BS250" s="5"/>
      <c r="BT250" s="1"/>
      <c r="BU250" s="5"/>
      <c r="BV250" s="1"/>
      <c r="BW250" s="5"/>
      <c r="BX250" s="5"/>
      <c r="BY250" s="5"/>
      <c r="BZ250" s="1"/>
      <c r="CA250" s="5"/>
      <c r="CB250" s="1"/>
      <c r="CC250" s="5"/>
      <c r="CD250" s="5"/>
      <c r="CE250" s="5"/>
      <c r="CF250" s="1"/>
      <c r="CG250" s="5"/>
      <c r="CH250" s="1"/>
      <c r="CI250" s="5"/>
      <c r="CJ250" s="5"/>
      <c r="CK250" s="5"/>
      <c r="CL250" s="1"/>
      <c r="CM250" s="5"/>
      <c r="CN250" s="1"/>
      <c r="CO250" s="5"/>
      <c r="CP250" s="5"/>
      <c r="CQ250" s="5"/>
      <c r="CR250" s="1"/>
      <c r="CS250" s="5"/>
      <c r="CT250" s="1"/>
      <c r="CU250" s="5"/>
      <c r="CV250" s="5"/>
      <c r="CW250" s="5"/>
      <c r="CX250" s="1"/>
      <c r="CY250" s="5"/>
      <c r="CZ250" s="1"/>
      <c r="DA250" s="5"/>
      <c r="DB250" s="5"/>
      <c r="DC250" s="5"/>
      <c r="DD250" s="1"/>
      <c r="DE250" s="5"/>
      <c r="DF250" s="1"/>
      <c r="DG250" s="5"/>
      <c r="DH250" s="5"/>
      <c r="DI250" s="5"/>
      <c r="DJ250" s="1"/>
      <c r="DK250" s="5"/>
      <c r="DL250" s="1"/>
      <c r="DM250" s="5"/>
      <c r="DN250" s="5"/>
      <c r="DO250" s="5"/>
      <c r="DP250" s="1"/>
      <c r="DQ250" s="5"/>
      <c r="DR250" s="1"/>
      <c r="DS250" s="5"/>
      <c r="DT250" s="5">
        <v>0</v>
      </c>
      <c r="DU250" s="5">
        <v>-0.22557056426719299</v>
      </c>
      <c r="DV250" s="1"/>
      <c r="DW250" s="5">
        <v>-0.44678849240647001</v>
      </c>
      <c r="DX250" s="1"/>
      <c r="DY250" s="5">
        <v>0.233333333333333</v>
      </c>
      <c r="DZ250" s="5">
        <v>0</v>
      </c>
      <c r="EA250" s="5">
        <v>-58.352455661087902</v>
      </c>
      <c r="EB250" s="1"/>
      <c r="EC250" s="5">
        <v>-83.626973028081693</v>
      </c>
      <c r="ED250" s="1"/>
      <c r="EE250" s="5">
        <v>28.4086021505376</v>
      </c>
      <c r="EF250" s="5">
        <v>263.08154036990197</v>
      </c>
      <c r="EG250" s="5">
        <v>222.854899198178</v>
      </c>
      <c r="EH250" s="1">
        <v>0.84709439850791601</v>
      </c>
      <c r="EI250" s="5">
        <v>172.445152401694</v>
      </c>
      <c r="EJ250" s="1">
        <v>0.65548176492820398</v>
      </c>
      <c r="EK250" s="5">
        <v>52.662442396313402</v>
      </c>
      <c r="EL250" s="5">
        <v>203.268927072141</v>
      </c>
      <c r="EM250" s="5">
        <v>-22.154431995575099</v>
      </c>
      <c r="EN250" s="1">
        <v>-0.108990745977187</v>
      </c>
      <c r="EO250" s="5">
        <v>-69.135191855055197</v>
      </c>
      <c r="EP250" s="1">
        <v>-0.34011687300596999</v>
      </c>
      <c r="EQ250" s="5">
        <v>49.373118279569901</v>
      </c>
      <c r="ER250" s="5">
        <v>92.706612425589697</v>
      </c>
      <c r="ES250" s="5">
        <v>9.8326102204718904</v>
      </c>
      <c r="ET250" s="1">
        <v>0.106061584640081</v>
      </c>
      <c r="EU250" s="5">
        <v>-35.724974992673801</v>
      </c>
      <c r="EV250" s="1">
        <v>-0.38535519805934298</v>
      </c>
      <c r="EW250" s="5">
        <v>42.831182795698901</v>
      </c>
      <c r="EX250" s="5">
        <v>56.033763574890003</v>
      </c>
      <c r="EY250" s="5">
        <v>-1.6707767473377499</v>
      </c>
      <c r="EZ250" s="1">
        <v>-2.9817321570854899E-2</v>
      </c>
      <c r="FA250" s="5">
        <v>-55.335463645859598</v>
      </c>
      <c r="FB250" s="1">
        <v>-0.98753787208854704</v>
      </c>
      <c r="FC250" s="5">
        <v>31.645161290322601</v>
      </c>
      <c r="FD250" s="4">
        <v>0</v>
      </c>
      <c r="FE250" s="4">
        <v>0</v>
      </c>
      <c r="FF250" s="1"/>
      <c r="FG250" s="4">
        <v>0</v>
      </c>
      <c r="FH250" s="1"/>
      <c r="FI250" s="4">
        <v>0</v>
      </c>
      <c r="FJ250" s="4">
        <v>0</v>
      </c>
      <c r="FK250" s="4">
        <v>0</v>
      </c>
      <c r="FL250" s="1"/>
      <c r="FM250" s="4">
        <v>0</v>
      </c>
      <c r="FN250" s="1"/>
      <c r="FO250" s="4">
        <v>0</v>
      </c>
      <c r="FP250" s="4">
        <v>0</v>
      </c>
      <c r="FQ250" s="4">
        <v>0</v>
      </c>
      <c r="FR250" s="1"/>
      <c r="FS250" s="4">
        <v>0</v>
      </c>
      <c r="FT250" s="1"/>
      <c r="FU250" s="4">
        <v>0</v>
      </c>
      <c r="FV250" s="4">
        <v>0</v>
      </c>
      <c r="FW250" s="4">
        <v>0</v>
      </c>
      <c r="FX250" s="1"/>
      <c r="FY250" s="4">
        <v>0</v>
      </c>
      <c r="FZ250" s="1"/>
      <c r="GA250" s="4">
        <v>0</v>
      </c>
      <c r="GB250" s="4">
        <v>0</v>
      </c>
      <c r="GC250" s="4">
        <v>-0.22557056426719299</v>
      </c>
      <c r="GD250" s="1"/>
      <c r="GE250" s="4">
        <v>-0.44678849240647001</v>
      </c>
      <c r="GF250" s="1"/>
      <c r="GG250" s="4">
        <v>0.233333333333333</v>
      </c>
      <c r="GH250" s="4">
        <v>263.08154036990197</v>
      </c>
      <c r="GI250" s="4">
        <v>164.50244353708999</v>
      </c>
      <c r="GJ250" s="1">
        <v>0.62529071141135095</v>
      </c>
      <c r="GK250" s="4">
        <v>88.818179373612097</v>
      </c>
      <c r="GL250" s="1">
        <v>0.33760703715179202</v>
      </c>
      <c r="GM250" s="4">
        <v>81.071044546850999</v>
      </c>
      <c r="GN250" s="4">
        <v>295.97553949773101</v>
      </c>
      <c r="GO250" s="4">
        <v>-12.321821775103199</v>
      </c>
      <c r="GP250" s="1">
        <v>-4.1631216539087301E-2</v>
      </c>
      <c r="GQ250" s="4">
        <v>-104.860166847729</v>
      </c>
      <c r="GR250" s="1">
        <v>-0.35428659755355502</v>
      </c>
      <c r="GS250" s="4">
        <v>92.204301075268802</v>
      </c>
      <c r="GT250" s="4">
        <v>56.033763574890003</v>
      </c>
      <c r="GU250" s="4">
        <v>-1.6707767473377499</v>
      </c>
      <c r="GV250" s="1">
        <v>-2.9817321570854899E-2</v>
      </c>
      <c r="GW250" s="4">
        <v>-55.335463645859598</v>
      </c>
      <c r="GX250" s="1">
        <v>-0.98753787208854704</v>
      </c>
      <c r="GY250" s="4">
        <v>31.645161290322601</v>
      </c>
    </row>
    <row r="251" spans="1:207" s="8" customFormat="1" x14ac:dyDescent="0.25">
      <c r="A251" s="4" t="s">
        <v>220</v>
      </c>
      <c r="B251" s="4" t="s">
        <v>694</v>
      </c>
      <c r="C251" s="4" t="s">
        <v>695</v>
      </c>
      <c r="D251" s="30" t="s">
        <v>223</v>
      </c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>
        <v>89.224539317892607</v>
      </c>
      <c r="S251" s="5">
        <v>256.12586326793797</v>
      </c>
      <c r="T251" s="5">
        <v>140.47195489604999</v>
      </c>
      <c r="U251" s="5">
        <v>171.07883101152601</v>
      </c>
      <c r="V251" s="5">
        <v>192.81506435454301</v>
      </c>
      <c r="W251" s="5">
        <v>69.471545882563305</v>
      </c>
      <c r="X251" s="5">
        <v>0</v>
      </c>
      <c r="Y251" s="5">
        <v>0</v>
      </c>
      <c r="Z251" s="5"/>
      <c r="AA251" s="5"/>
      <c r="AB251" s="5"/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345.35040258583001</v>
      </c>
      <c r="AJ251" s="5">
        <v>311.55078590757699</v>
      </c>
      <c r="AK251" s="5">
        <v>262.286610237106</v>
      </c>
      <c r="AL251" s="5">
        <v>0</v>
      </c>
      <c r="AM251" s="5">
        <v>0</v>
      </c>
      <c r="AN251" s="5">
        <v>0</v>
      </c>
      <c r="AO251" s="5"/>
      <c r="AP251" s="5"/>
      <c r="AQ251" s="5"/>
      <c r="AR251" s="5">
        <v>656.90118849340695</v>
      </c>
      <c r="AS251" s="5">
        <v>262.286610237106</v>
      </c>
      <c r="AT251" s="5"/>
      <c r="AU251" s="5">
        <f t="shared" si="32"/>
        <v>0</v>
      </c>
      <c r="AV251" s="5">
        <f t="shared" si="32"/>
        <v>656.90118849340695</v>
      </c>
      <c r="AW251" s="5">
        <f t="shared" si="33"/>
        <v>-394.61457825630094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89.224539317892607</v>
      </c>
      <c r="BD251" s="5">
        <v>166.901323950045</v>
      </c>
      <c r="BE251" s="5">
        <v>-115.65390837188799</v>
      </c>
      <c r="BF251" s="5">
        <v>30.6068761154764</v>
      </c>
      <c r="BG251" s="5">
        <v>21.736233343016099</v>
      </c>
      <c r="BH251" s="5">
        <v>-123.343518471979</v>
      </c>
      <c r="BI251" s="5">
        <v>-69.471545882563305</v>
      </c>
      <c r="BJ251" s="5">
        <v>0</v>
      </c>
      <c r="BK251" s="5">
        <v>0</v>
      </c>
      <c r="BL251" s="6">
        <v>0</v>
      </c>
      <c r="BM251" s="5" t="s">
        <v>344</v>
      </c>
      <c r="BN251" s="4" t="s">
        <v>344</v>
      </c>
      <c r="BO251" s="7">
        <v>292</v>
      </c>
      <c r="BP251" s="7">
        <v>233</v>
      </c>
      <c r="BQ251" s="4" t="s">
        <v>249</v>
      </c>
      <c r="BR251" s="5"/>
      <c r="BS251" s="5"/>
      <c r="BT251" s="1"/>
      <c r="BU251" s="5"/>
      <c r="BV251" s="1"/>
      <c r="BW251" s="5"/>
      <c r="BX251" s="5"/>
      <c r="BY251" s="5"/>
      <c r="BZ251" s="1"/>
      <c r="CA251" s="5"/>
      <c r="CB251" s="1"/>
      <c r="CC251" s="5"/>
      <c r="CD251" s="5"/>
      <c r="CE251" s="5"/>
      <c r="CF251" s="1"/>
      <c r="CG251" s="5"/>
      <c r="CH251" s="1"/>
      <c r="CI251" s="5"/>
      <c r="CJ251" s="5"/>
      <c r="CK251" s="5"/>
      <c r="CL251" s="1"/>
      <c r="CM251" s="5"/>
      <c r="CN251" s="1"/>
      <c r="CO251" s="5"/>
      <c r="CP251" s="5">
        <v>89.224539317892607</v>
      </c>
      <c r="CQ251" s="5">
        <v>54.9540720753306</v>
      </c>
      <c r="CR251" s="1">
        <v>0.61590760227450603</v>
      </c>
      <c r="CS251" s="5">
        <v>45.779167318888298</v>
      </c>
      <c r="CT251" s="1">
        <v>0.51307821445605395</v>
      </c>
      <c r="CU251" s="5">
        <v>9.1897849462365606</v>
      </c>
      <c r="CV251" s="5">
        <v>256.12586326793797</v>
      </c>
      <c r="CW251" s="5">
        <v>94.438871546871397</v>
      </c>
      <c r="CX251" s="1">
        <v>0.36872055926689901</v>
      </c>
      <c r="CY251" s="5">
        <v>73.987787172435404</v>
      </c>
      <c r="CZ251" s="1">
        <v>0.28887276836636899</v>
      </c>
      <c r="DA251" s="5">
        <v>19.7930107526882</v>
      </c>
      <c r="DB251" s="5">
        <v>140.47195489604999</v>
      </c>
      <c r="DC251" s="5">
        <v>41.773861236068498</v>
      </c>
      <c r="DD251" s="1">
        <v>0.29738221602298798</v>
      </c>
      <c r="DE251" s="5">
        <v>35.439508509501302</v>
      </c>
      <c r="DF251" s="1">
        <v>0.25228885392622802</v>
      </c>
      <c r="DG251" s="5">
        <v>5.4193548387096797</v>
      </c>
      <c r="DH251" s="5">
        <v>171.07883101152601</v>
      </c>
      <c r="DI251" s="5">
        <v>55.660636324752801</v>
      </c>
      <c r="DJ251" s="1">
        <v>0.32535081047521702</v>
      </c>
      <c r="DK251" s="5">
        <v>47.2844565539013</v>
      </c>
      <c r="DL251" s="1">
        <v>0.27638987403833398</v>
      </c>
      <c r="DM251" s="5">
        <v>8.8387096774193594</v>
      </c>
      <c r="DN251" s="5">
        <v>192.81506435454301</v>
      </c>
      <c r="DO251" s="5">
        <v>84.324375397825904</v>
      </c>
      <c r="DP251" s="1">
        <v>0.43733292147118102</v>
      </c>
      <c r="DQ251" s="5">
        <v>74.107081382051106</v>
      </c>
      <c r="DR251" s="1">
        <v>0.38434279826697199</v>
      </c>
      <c r="DS251" s="5">
        <v>9.5</v>
      </c>
      <c r="DT251" s="5">
        <v>69.471545882563305</v>
      </c>
      <c r="DU251" s="5">
        <v>18.5533806425851</v>
      </c>
      <c r="DV251" s="1">
        <v>0.26706445648911098</v>
      </c>
      <c r="DW251" s="5">
        <v>13.5062590452204</v>
      </c>
      <c r="DX251" s="1">
        <v>0.19441425800502199</v>
      </c>
      <c r="DY251" s="5">
        <v>4.5333333333333297</v>
      </c>
      <c r="DZ251" s="5">
        <v>0</v>
      </c>
      <c r="EA251" s="5">
        <v>-4.4408920985006301E-16</v>
      </c>
      <c r="EB251" s="1"/>
      <c r="EC251" s="5">
        <v>-5.9352226463431197E-2</v>
      </c>
      <c r="ED251" s="1"/>
      <c r="EE251" s="5">
        <v>0</v>
      </c>
      <c r="EF251" s="5">
        <v>0</v>
      </c>
      <c r="EG251" s="5">
        <v>0</v>
      </c>
      <c r="EH251" s="1"/>
      <c r="EI251" s="5">
        <v>-2.0356802521573798E-2</v>
      </c>
      <c r="EJ251" s="1"/>
      <c r="EK251" s="5">
        <v>0</v>
      </c>
      <c r="EL251" s="5"/>
      <c r="EM251" s="5"/>
      <c r="EN251" s="1"/>
      <c r="EO251" s="5"/>
      <c r="EP251" s="1"/>
      <c r="EQ251" s="5"/>
      <c r="ER251" s="5"/>
      <c r="ES251" s="5"/>
      <c r="ET251" s="1"/>
      <c r="EU251" s="5"/>
      <c r="EV251" s="1"/>
      <c r="EW251" s="5"/>
      <c r="EX251" s="5"/>
      <c r="EY251" s="5"/>
      <c r="EZ251" s="1"/>
      <c r="FA251" s="5"/>
      <c r="FB251" s="1"/>
      <c r="FC251" s="5"/>
      <c r="FD251" s="4">
        <v>0</v>
      </c>
      <c r="FE251" s="4">
        <v>0</v>
      </c>
      <c r="FF251" s="1"/>
      <c r="FG251" s="4">
        <v>0</v>
      </c>
      <c r="FH251" s="1"/>
      <c r="FI251" s="4">
        <v>0</v>
      </c>
      <c r="FJ251" s="4">
        <v>0</v>
      </c>
      <c r="FK251" s="4">
        <v>0</v>
      </c>
      <c r="FL251" s="1"/>
      <c r="FM251" s="4">
        <v>0</v>
      </c>
      <c r="FN251" s="1"/>
      <c r="FO251" s="4">
        <v>0</v>
      </c>
      <c r="FP251" s="4">
        <v>345.35040258583001</v>
      </c>
      <c r="FQ251" s="4">
        <v>149.39294362220201</v>
      </c>
      <c r="FR251" s="1">
        <v>0.43258366720760699</v>
      </c>
      <c r="FS251" s="4">
        <v>119.766954491324</v>
      </c>
      <c r="FT251" s="1">
        <v>0.34679836361724797</v>
      </c>
      <c r="FU251" s="4">
        <v>28.982795698924701</v>
      </c>
      <c r="FV251" s="4">
        <v>311.55078590757699</v>
      </c>
      <c r="FW251" s="4">
        <v>97.434497560821299</v>
      </c>
      <c r="FX251" s="1">
        <v>0.31274033630499598</v>
      </c>
      <c r="FY251" s="4">
        <v>82.723965063402503</v>
      </c>
      <c r="FZ251" s="1">
        <v>0.26552321099887399</v>
      </c>
      <c r="GA251" s="4">
        <v>14.258064516129</v>
      </c>
      <c r="GB251" s="4">
        <v>262.286610237106</v>
      </c>
      <c r="GC251" s="4">
        <v>102.877756040411</v>
      </c>
      <c r="GD251" s="1">
        <v>0.39223411346622</v>
      </c>
      <c r="GE251" s="4">
        <v>87.613340427271496</v>
      </c>
      <c r="GF251" s="1">
        <v>0.33403664925201298</v>
      </c>
      <c r="GG251" s="4">
        <v>14.033333333333299</v>
      </c>
      <c r="GH251" s="4">
        <v>0</v>
      </c>
      <c r="GI251" s="4">
        <v>-4.4408920985006301E-16</v>
      </c>
      <c r="GJ251" s="1"/>
      <c r="GK251" s="4">
        <v>-7.9709028985004995E-2</v>
      </c>
      <c r="GL251" s="1"/>
      <c r="GM251" s="4">
        <v>0</v>
      </c>
      <c r="GN251" s="4">
        <v>0</v>
      </c>
      <c r="GO251" s="4">
        <v>0</v>
      </c>
      <c r="GP251" s="1"/>
      <c r="GQ251" s="4">
        <v>0</v>
      </c>
      <c r="GR251" s="1"/>
      <c r="GS251" s="4">
        <v>0</v>
      </c>
      <c r="GT251" s="4">
        <v>0</v>
      </c>
      <c r="GU251" s="4">
        <v>0</v>
      </c>
      <c r="GV251" s="1"/>
      <c r="GW251" s="4">
        <v>0</v>
      </c>
      <c r="GX251" s="1"/>
      <c r="GY251" s="4">
        <v>0</v>
      </c>
    </row>
    <row r="252" spans="1:207" s="8" customFormat="1" x14ac:dyDescent="0.25">
      <c r="A252" s="4" t="s">
        <v>220</v>
      </c>
      <c r="B252" s="4" t="s">
        <v>696</v>
      </c>
      <c r="C252" s="4" t="s">
        <v>697</v>
      </c>
      <c r="D252" s="30" t="s">
        <v>351</v>
      </c>
      <c r="E252" s="4" t="s">
        <v>352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>
        <v>0</v>
      </c>
      <c r="Y252" s="5">
        <v>262.27281766513102</v>
      </c>
      <c r="Z252" s="5">
        <v>478.669705314282</v>
      </c>
      <c r="AA252" s="5">
        <v>304.51127251824801</v>
      </c>
      <c r="AB252" s="5">
        <v>313.88984799214899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262.27281766513102</v>
      </c>
      <c r="AM252" s="5">
        <v>783.18097783252995</v>
      </c>
      <c r="AN252" s="5">
        <v>313.88984799214899</v>
      </c>
      <c r="AO252" s="5"/>
      <c r="AP252" s="5"/>
      <c r="AQ252" s="5"/>
      <c r="AR252" s="5"/>
      <c r="AS252" s="5">
        <v>262.27281766513102</v>
      </c>
      <c r="AT252" s="5">
        <v>1097.07082582468</v>
      </c>
      <c r="AU252" s="5">
        <f t="shared" si="32"/>
        <v>0</v>
      </c>
      <c r="AV252" s="5">
        <f t="shared" si="32"/>
        <v>0</v>
      </c>
      <c r="AW252" s="5">
        <f t="shared" si="33"/>
        <v>262.27281766513102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262.27281766513102</v>
      </c>
      <c r="BK252" s="5">
        <v>216.39688764915101</v>
      </c>
      <c r="BL252" s="6">
        <v>-174.158432796033</v>
      </c>
      <c r="BM252" s="5" t="s">
        <v>344</v>
      </c>
      <c r="BN252" s="4" t="s">
        <v>344</v>
      </c>
      <c r="BO252" s="7">
        <v>576</v>
      </c>
      <c r="BP252" s="7">
        <v>234</v>
      </c>
      <c r="BQ252" s="4" t="s">
        <v>249</v>
      </c>
      <c r="BR252" s="5"/>
      <c r="BS252" s="5"/>
      <c r="BT252" s="1"/>
      <c r="BU252" s="5"/>
      <c r="BV252" s="1"/>
      <c r="BW252" s="5"/>
      <c r="BX252" s="5"/>
      <c r="BY252" s="5"/>
      <c r="BZ252" s="1"/>
      <c r="CA252" s="5"/>
      <c r="CB252" s="1"/>
      <c r="CC252" s="5"/>
      <c r="CD252" s="5"/>
      <c r="CE252" s="5"/>
      <c r="CF252" s="1"/>
      <c r="CG252" s="5"/>
      <c r="CH252" s="1"/>
      <c r="CI252" s="5"/>
      <c r="CJ252" s="5"/>
      <c r="CK252" s="5"/>
      <c r="CL252" s="1"/>
      <c r="CM252" s="5"/>
      <c r="CN252" s="1"/>
      <c r="CO252" s="5"/>
      <c r="CP252" s="5"/>
      <c r="CQ252" s="5"/>
      <c r="CR252" s="1"/>
      <c r="CS252" s="5"/>
      <c r="CT252" s="1"/>
      <c r="CU252" s="5"/>
      <c r="CV252" s="5"/>
      <c r="CW252" s="5"/>
      <c r="CX252" s="1"/>
      <c r="CY252" s="5"/>
      <c r="CZ252" s="1"/>
      <c r="DA252" s="5"/>
      <c r="DB252" s="5"/>
      <c r="DC252" s="5"/>
      <c r="DD252" s="1"/>
      <c r="DE252" s="5"/>
      <c r="DF252" s="1"/>
      <c r="DG252" s="5"/>
      <c r="DH252" s="5"/>
      <c r="DI252" s="5"/>
      <c r="DJ252" s="1"/>
      <c r="DK252" s="5"/>
      <c r="DL252" s="1"/>
      <c r="DM252" s="5"/>
      <c r="DN252" s="5"/>
      <c r="DO252" s="5"/>
      <c r="DP252" s="1"/>
      <c r="DQ252" s="5"/>
      <c r="DR252" s="1"/>
      <c r="DS252" s="5"/>
      <c r="DT252" s="5"/>
      <c r="DU252" s="5"/>
      <c r="DV252" s="1"/>
      <c r="DW252" s="5"/>
      <c r="DX252" s="1"/>
      <c r="DY252" s="5"/>
      <c r="DZ252" s="5">
        <v>0</v>
      </c>
      <c r="EA252" s="5">
        <v>0</v>
      </c>
      <c r="EB252" s="1"/>
      <c r="EC252" s="5">
        <v>0</v>
      </c>
      <c r="ED252" s="1"/>
      <c r="EE252" s="5">
        <v>0</v>
      </c>
      <c r="EF252" s="5">
        <v>258.89876778115502</v>
      </c>
      <c r="EG252" s="5">
        <v>136.963337380246</v>
      </c>
      <c r="EH252" s="1">
        <v>0.52902274720758702</v>
      </c>
      <c r="EI252" s="5">
        <v>106.162351130659</v>
      </c>
      <c r="EJ252" s="1">
        <v>0.41005352030256498</v>
      </c>
      <c r="EK252" s="5">
        <v>27.0549539170507</v>
      </c>
      <c r="EL252" s="5">
        <v>484.461768360988</v>
      </c>
      <c r="EM252" s="5">
        <v>335.95713655968501</v>
      </c>
      <c r="EN252" s="1">
        <v>0.69346470351268796</v>
      </c>
      <c r="EO252" s="5">
        <v>288.81535830511501</v>
      </c>
      <c r="EP252" s="1">
        <v>0.596157173108259</v>
      </c>
      <c r="EQ252" s="5">
        <v>47.408494623655898</v>
      </c>
      <c r="ER252" s="5">
        <v>310.09116578895498</v>
      </c>
      <c r="ES252" s="5">
        <v>-299.52360036904003</v>
      </c>
      <c r="ET252" s="1">
        <v>-0.96592110132183895</v>
      </c>
      <c r="EU252" s="5">
        <v>-359.29149109522001</v>
      </c>
      <c r="EV252" s="1">
        <v>-1.1586640663596</v>
      </c>
      <c r="EW252" s="5">
        <v>57.147849462365599</v>
      </c>
      <c r="EX252" s="5">
        <v>313.12744914711197</v>
      </c>
      <c r="EY252" s="5">
        <v>188.334464470961</v>
      </c>
      <c r="EZ252" s="1">
        <v>0.60146264718708597</v>
      </c>
      <c r="FA252" s="5">
        <v>153.26545867959001</v>
      </c>
      <c r="FB252" s="1">
        <v>0.48946669829505801</v>
      </c>
      <c r="FC252" s="5">
        <v>37.807526881720399</v>
      </c>
      <c r="FD252" s="4">
        <v>0</v>
      </c>
      <c r="FE252" s="4">
        <v>0</v>
      </c>
      <c r="FF252" s="1"/>
      <c r="FG252" s="4">
        <v>0</v>
      </c>
      <c r="FH252" s="1"/>
      <c r="FI252" s="4">
        <v>0</v>
      </c>
      <c r="FJ252" s="4">
        <v>0</v>
      </c>
      <c r="FK252" s="4">
        <v>0</v>
      </c>
      <c r="FL252" s="1"/>
      <c r="FM252" s="4">
        <v>0</v>
      </c>
      <c r="FN252" s="1"/>
      <c r="FO252" s="4">
        <v>0</v>
      </c>
      <c r="FP252" s="4">
        <v>0</v>
      </c>
      <c r="FQ252" s="4">
        <v>0</v>
      </c>
      <c r="FR252" s="1"/>
      <c r="FS252" s="4">
        <v>0</v>
      </c>
      <c r="FT252" s="1"/>
      <c r="FU252" s="4">
        <v>0</v>
      </c>
      <c r="FV252" s="4">
        <v>0</v>
      </c>
      <c r="FW252" s="4">
        <v>0</v>
      </c>
      <c r="FX252" s="1"/>
      <c r="FY252" s="4">
        <v>0</v>
      </c>
      <c r="FZ252" s="1"/>
      <c r="GA252" s="4">
        <v>0</v>
      </c>
      <c r="GB252" s="4">
        <v>0</v>
      </c>
      <c r="GC252" s="4">
        <v>0</v>
      </c>
      <c r="GD252" s="1"/>
      <c r="GE252" s="4">
        <v>0</v>
      </c>
      <c r="GF252" s="1"/>
      <c r="GG252" s="4">
        <v>0</v>
      </c>
      <c r="GH252" s="4">
        <v>258.89876778115502</v>
      </c>
      <c r="GI252" s="4">
        <v>136.963337380246</v>
      </c>
      <c r="GJ252" s="1">
        <v>0.52902274720758702</v>
      </c>
      <c r="GK252" s="4">
        <v>106.162351130659</v>
      </c>
      <c r="GL252" s="1">
        <v>0.41005352030256498</v>
      </c>
      <c r="GM252" s="4">
        <v>27.0549539170507</v>
      </c>
      <c r="GN252" s="4">
        <v>794.55293414994298</v>
      </c>
      <c r="GO252" s="4">
        <v>36.433536190644901</v>
      </c>
      <c r="GP252" s="1">
        <v>4.5854133343077502E-2</v>
      </c>
      <c r="GQ252" s="4">
        <v>-70.476132790104998</v>
      </c>
      <c r="GR252" s="1">
        <v>-8.8699103308333194E-2</v>
      </c>
      <c r="GS252" s="4">
        <v>104.55634408602199</v>
      </c>
      <c r="GT252" s="4">
        <v>313.12744914711197</v>
      </c>
      <c r="GU252" s="4">
        <v>188.334464470961</v>
      </c>
      <c r="GV252" s="1">
        <v>0.60146264718708597</v>
      </c>
      <c r="GW252" s="4">
        <v>153.26545867959001</v>
      </c>
      <c r="GX252" s="1">
        <v>0.48946669829505801</v>
      </c>
      <c r="GY252" s="4">
        <v>37.807526881720399</v>
      </c>
    </row>
    <row r="253" spans="1:207" s="8" customFormat="1" x14ac:dyDescent="0.25">
      <c r="A253" s="4" t="s">
        <v>220</v>
      </c>
      <c r="B253" s="4" t="s">
        <v>698</v>
      </c>
      <c r="C253" s="4" t="s">
        <v>699</v>
      </c>
      <c r="D253" s="30" t="s">
        <v>232</v>
      </c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>
        <v>-2.2007823063900402E-3</v>
      </c>
      <c r="P253" s="5">
        <v>15.276133106583099</v>
      </c>
      <c r="Q253" s="5">
        <v>54.809302682222999</v>
      </c>
      <c r="R253" s="5">
        <v>30.858539254459799</v>
      </c>
      <c r="S253" s="5">
        <v>30.986732846845602</v>
      </c>
      <c r="T253" s="5">
        <v>61.221145029137503</v>
      </c>
      <c r="U253" s="5">
        <v>134.102107887561</v>
      </c>
      <c r="V253" s="5">
        <v>75.986671712284604</v>
      </c>
      <c r="W253" s="5">
        <v>32.886225375145997</v>
      </c>
      <c r="X253" s="5">
        <v>71.567367340820198</v>
      </c>
      <c r="Y253" s="5">
        <v>69.095036448148903</v>
      </c>
      <c r="Z253" s="5">
        <v>0</v>
      </c>
      <c r="AA253" s="5"/>
      <c r="AB253" s="5"/>
      <c r="AC253" s="5">
        <v>0</v>
      </c>
      <c r="AD253" s="5">
        <v>0</v>
      </c>
      <c r="AE253" s="5">
        <v>0</v>
      </c>
      <c r="AF253" s="5">
        <v>0</v>
      </c>
      <c r="AG253" s="5">
        <v>-2.2007823063900402E-3</v>
      </c>
      <c r="AH253" s="5">
        <v>70.085435788806095</v>
      </c>
      <c r="AI253" s="5">
        <v>61.845272101305397</v>
      </c>
      <c r="AJ253" s="5">
        <v>195.323252916699</v>
      </c>
      <c r="AK253" s="5">
        <v>108.872897087431</v>
      </c>
      <c r="AL253" s="5">
        <v>140.66240378896899</v>
      </c>
      <c r="AM253" s="5">
        <v>0</v>
      </c>
      <c r="AN253" s="5">
        <v>0</v>
      </c>
      <c r="AO253" s="5"/>
      <c r="AP253" s="5"/>
      <c r="AQ253" s="5">
        <v>70.083235006499706</v>
      </c>
      <c r="AR253" s="5">
        <v>257.168525018004</v>
      </c>
      <c r="AS253" s="5">
        <v>249.53530087639999</v>
      </c>
      <c r="AT253" s="5">
        <v>0</v>
      </c>
      <c r="AU253" s="5">
        <f t="shared" si="32"/>
        <v>70.083235006499706</v>
      </c>
      <c r="AV253" s="5">
        <f t="shared" si="32"/>
        <v>187.0852900115043</v>
      </c>
      <c r="AW253" s="5">
        <f t="shared" si="33"/>
        <v>-7.6332241416040176</v>
      </c>
      <c r="AX253" s="5">
        <v>0</v>
      </c>
      <c r="AY253" s="5">
        <v>0</v>
      </c>
      <c r="AZ253" s="5">
        <v>-2.2007823063900402E-3</v>
      </c>
      <c r="BA253" s="5">
        <v>15.278333888889501</v>
      </c>
      <c r="BB253" s="5">
        <v>39.533169575639903</v>
      </c>
      <c r="BC253" s="5">
        <v>-23.950763427763299</v>
      </c>
      <c r="BD253" s="5">
        <v>0.128193592385863</v>
      </c>
      <c r="BE253" s="5">
        <v>30.234412182291798</v>
      </c>
      <c r="BF253" s="5">
        <v>72.8809628584237</v>
      </c>
      <c r="BG253" s="5">
        <v>-58.1154361752765</v>
      </c>
      <c r="BH253" s="5">
        <v>-43.1004463371386</v>
      </c>
      <c r="BI253" s="5">
        <v>38.6811419656742</v>
      </c>
      <c r="BJ253" s="5">
        <v>-2.4723308926712901</v>
      </c>
      <c r="BK253" s="5">
        <v>-69.095036448148903</v>
      </c>
      <c r="BL253" s="6">
        <v>0</v>
      </c>
      <c r="BM253" s="5" t="s">
        <v>344</v>
      </c>
      <c r="BN253" s="4" t="s">
        <v>344</v>
      </c>
      <c r="BO253" s="7">
        <v>416</v>
      </c>
      <c r="BP253" s="7">
        <v>235</v>
      </c>
      <c r="BQ253" s="4" t="s">
        <v>249</v>
      </c>
      <c r="BR253" s="5"/>
      <c r="BS253" s="5"/>
      <c r="BT253" s="1"/>
      <c r="BU253" s="5"/>
      <c r="BV253" s="1"/>
      <c r="BW253" s="5"/>
      <c r="BX253" s="5">
        <v>-2.2007823063900402E-3</v>
      </c>
      <c r="BY253" s="5">
        <v>-1.1867372717023501</v>
      </c>
      <c r="BZ253" s="1">
        <v>539.23428421639801</v>
      </c>
      <c r="CA253" s="5">
        <v>-2.3925476411382101</v>
      </c>
      <c r="CB253" s="1">
        <v>-1087.1350765550001</v>
      </c>
      <c r="CC253" s="5">
        <v>1.12903225806452</v>
      </c>
      <c r="CD253" s="5">
        <v>15.276133106583099</v>
      </c>
      <c r="CE253" s="5">
        <v>9.9817226237817493</v>
      </c>
      <c r="CF253" s="1">
        <v>0.65341945858538097</v>
      </c>
      <c r="CG253" s="5">
        <v>2.519502325131</v>
      </c>
      <c r="CH253" s="1">
        <v>0.16493063444473699</v>
      </c>
      <c r="CI253" s="5">
        <v>5.1290322580645196</v>
      </c>
      <c r="CJ253" s="5">
        <v>54.809302682222999</v>
      </c>
      <c r="CK253" s="5">
        <v>46.590132334356603</v>
      </c>
      <c r="CL253" s="1">
        <v>0.85004059629219997</v>
      </c>
      <c r="CM253" s="5">
        <v>35.113198676652999</v>
      </c>
      <c r="CN253" s="1">
        <v>0.64064304704321096</v>
      </c>
      <c r="CO253" s="5">
        <v>7.0714285714285703</v>
      </c>
      <c r="CP253" s="5">
        <v>30.858539254459799</v>
      </c>
      <c r="CQ253" s="5">
        <v>24.863365874145501</v>
      </c>
      <c r="CR253" s="1">
        <v>0.80572076562412698</v>
      </c>
      <c r="CS253" s="5">
        <v>20.039298978884901</v>
      </c>
      <c r="CT253" s="1">
        <v>0.64939233881554304</v>
      </c>
      <c r="CU253" s="5">
        <v>5.3075268817204302</v>
      </c>
      <c r="CV253" s="5">
        <v>30.986732846845602</v>
      </c>
      <c r="CW253" s="5">
        <v>22.0024691944602</v>
      </c>
      <c r="CX253" s="1">
        <v>0.71006095748167997</v>
      </c>
      <c r="CY253" s="5">
        <v>15.239254553459499</v>
      </c>
      <c r="CZ253" s="1">
        <v>0.49179933324305902</v>
      </c>
      <c r="DA253" s="5">
        <v>7.1935483870967696</v>
      </c>
      <c r="DB253" s="5">
        <v>61.221145029137503</v>
      </c>
      <c r="DC253" s="5">
        <v>49.468524433069497</v>
      </c>
      <c r="DD253" s="1">
        <v>0.80803004271686796</v>
      </c>
      <c r="DE253" s="5">
        <v>41.204730637139697</v>
      </c>
      <c r="DF253" s="1">
        <v>0.67304736978586099</v>
      </c>
      <c r="DG253" s="5">
        <v>9</v>
      </c>
      <c r="DH253" s="5">
        <v>134.102107887561</v>
      </c>
      <c r="DI253" s="5">
        <v>123.021487057728</v>
      </c>
      <c r="DJ253" s="1">
        <v>0.91737176242506102</v>
      </c>
      <c r="DK253" s="5">
        <v>114.459132795927</v>
      </c>
      <c r="DL253" s="1">
        <v>0.85352224956744505</v>
      </c>
      <c r="DM253" s="5">
        <v>8.7741935483870996</v>
      </c>
      <c r="DN253" s="5">
        <v>75.990285374538601</v>
      </c>
      <c r="DO253" s="5">
        <v>66.822457981300502</v>
      </c>
      <c r="DP253" s="1">
        <v>0.87935527090006305</v>
      </c>
      <c r="DQ253" s="5">
        <v>59.5152561297528</v>
      </c>
      <c r="DR253" s="1">
        <v>0.78319558659920496</v>
      </c>
      <c r="DS253" s="5">
        <v>7.6048387096774199</v>
      </c>
      <c r="DT253" s="5">
        <v>32.887927277478497</v>
      </c>
      <c r="DU253" s="5">
        <v>20.544770470684199</v>
      </c>
      <c r="DV253" s="1">
        <v>0.62469033993374101</v>
      </c>
      <c r="DW253" s="5">
        <v>11.774389717934501</v>
      </c>
      <c r="DX253" s="1">
        <v>0.35801556050014699</v>
      </c>
      <c r="DY253" s="5">
        <v>9.1338709677419292</v>
      </c>
      <c r="DZ253" s="5">
        <v>71.567012519195501</v>
      </c>
      <c r="EA253" s="5">
        <v>55.5796031734994</v>
      </c>
      <c r="EB253" s="1">
        <v>0.77660923960731199</v>
      </c>
      <c r="EC253" s="5">
        <v>45.122103199315298</v>
      </c>
      <c r="ED253" s="1">
        <v>0.63048744960833303</v>
      </c>
      <c r="EE253" s="5">
        <v>11.6532258064516</v>
      </c>
      <c r="EF253" s="5">
        <v>69.094315036675596</v>
      </c>
      <c r="EG253" s="5">
        <v>57.859926851826202</v>
      </c>
      <c r="EH253" s="1">
        <v>0.83740502849060505</v>
      </c>
      <c r="EI253" s="5">
        <v>49.945238482331</v>
      </c>
      <c r="EJ253" s="1">
        <v>0.72285597528276901</v>
      </c>
      <c r="EK253" s="5">
        <v>8.3052995391705107</v>
      </c>
      <c r="EL253" s="5">
        <v>0</v>
      </c>
      <c r="EM253" s="5">
        <v>2.06427699071812E-2</v>
      </c>
      <c r="EN253" s="1"/>
      <c r="EO253" s="5">
        <v>0.16218798910565399</v>
      </c>
      <c r="EP253" s="1"/>
      <c r="EQ253" s="5">
        <v>0</v>
      </c>
      <c r="ER253" s="5"/>
      <c r="ES253" s="5"/>
      <c r="ET253" s="1"/>
      <c r="EU253" s="5"/>
      <c r="EV253" s="1"/>
      <c r="EW253" s="5"/>
      <c r="EX253" s="5"/>
      <c r="EY253" s="5"/>
      <c r="EZ253" s="1"/>
      <c r="FA253" s="5"/>
      <c r="FB253" s="1"/>
      <c r="FC253" s="5"/>
      <c r="FD253" s="4">
        <v>-2.2007823063900402E-3</v>
      </c>
      <c r="FE253" s="4">
        <v>-1.1867372717023501</v>
      </c>
      <c r="FF253" s="1">
        <v>539.23428421639801</v>
      </c>
      <c r="FG253" s="4">
        <v>-2.3925476411382101</v>
      </c>
      <c r="FH253" s="1">
        <v>1087.1350765550001</v>
      </c>
      <c r="FI253" s="4">
        <v>1.12903225806452</v>
      </c>
      <c r="FJ253" s="4">
        <v>70.085435788806095</v>
      </c>
      <c r="FK253" s="4">
        <v>56.571854958138303</v>
      </c>
      <c r="FL253" s="1">
        <v>0.807184179158287</v>
      </c>
      <c r="FM253" s="4">
        <v>37.632701001784</v>
      </c>
      <c r="FN253" s="1">
        <v>0.53695465510388696</v>
      </c>
      <c r="FO253" s="4">
        <v>12.2004608294931</v>
      </c>
      <c r="FP253" s="4">
        <v>61.845272101305397</v>
      </c>
      <c r="FQ253" s="4">
        <v>46.865835068605698</v>
      </c>
      <c r="FR253" s="1">
        <v>0.75779171917680799</v>
      </c>
      <c r="FS253" s="4">
        <v>35.278553532344297</v>
      </c>
      <c r="FT253" s="1">
        <v>0.57043250573069604</v>
      </c>
      <c r="FU253" s="4">
        <v>12.5010752688172</v>
      </c>
      <c r="FV253" s="4">
        <v>195.323252916699</v>
      </c>
      <c r="FW253" s="4">
        <v>172.490011490797</v>
      </c>
      <c r="FX253" s="1">
        <v>0.88310023980790797</v>
      </c>
      <c r="FY253" s="4">
        <v>155.66386343306701</v>
      </c>
      <c r="FZ253" s="1">
        <v>0.796955104467027</v>
      </c>
      <c r="GA253" s="4">
        <v>17.7741935483871</v>
      </c>
      <c r="GB253" s="4">
        <v>108.878212652017</v>
      </c>
      <c r="GC253" s="4">
        <v>87.367228451984701</v>
      </c>
      <c r="GD253" s="1">
        <v>0.80243077401735896</v>
      </c>
      <c r="GE253" s="4">
        <v>71.289645847687297</v>
      </c>
      <c r="GF253" s="1">
        <v>0.65476502700806005</v>
      </c>
      <c r="GG253" s="4">
        <v>16.738709677419401</v>
      </c>
      <c r="GH253" s="4">
        <v>140.661327555871</v>
      </c>
      <c r="GI253" s="4">
        <v>113.43953002532599</v>
      </c>
      <c r="GJ253" s="1">
        <v>0.80647276686811498</v>
      </c>
      <c r="GK253" s="4">
        <v>95.067341681646298</v>
      </c>
      <c r="GL253" s="1">
        <v>0.67585983534731797</v>
      </c>
      <c r="GM253" s="4">
        <v>19.9585253456221</v>
      </c>
      <c r="GN253" s="4">
        <v>0</v>
      </c>
      <c r="GO253" s="4">
        <v>2.06427699071812E-2</v>
      </c>
      <c r="GP253" s="1"/>
      <c r="GQ253" s="4">
        <v>0.16218798910565399</v>
      </c>
      <c r="GR253" s="1"/>
      <c r="GS253" s="4">
        <v>0</v>
      </c>
      <c r="GT253" s="4">
        <v>0</v>
      </c>
      <c r="GU253" s="4">
        <v>0</v>
      </c>
      <c r="GV253" s="1"/>
      <c r="GW253" s="4">
        <v>0</v>
      </c>
      <c r="GX253" s="1"/>
      <c r="GY253" s="4">
        <v>0</v>
      </c>
    </row>
    <row r="254" spans="1:207" s="8" customFormat="1" x14ac:dyDescent="0.25">
      <c r="A254" s="4" t="s">
        <v>220</v>
      </c>
      <c r="B254" s="4" t="s">
        <v>700</v>
      </c>
      <c r="C254" s="4" t="s">
        <v>701</v>
      </c>
      <c r="D254" s="30" t="s">
        <v>223</v>
      </c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>
        <v>54.926686603577302</v>
      </c>
      <c r="V254" s="5">
        <v>208.54110832150599</v>
      </c>
      <c r="W254" s="5">
        <v>37.989601355827098</v>
      </c>
      <c r="X254" s="5">
        <v>0</v>
      </c>
      <c r="Y254" s="5">
        <v>0</v>
      </c>
      <c r="Z254" s="5"/>
      <c r="AA254" s="5"/>
      <c r="AB254" s="5"/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54.926686603577302</v>
      </c>
      <c r="AK254" s="5">
        <v>246.53070967733399</v>
      </c>
      <c r="AL254" s="5">
        <v>0</v>
      </c>
      <c r="AM254" s="5">
        <v>0</v>
      </c>
      <c r="AN254" s="5">
        <v>0</v>
      </c>
      <c r="AO254" s="5"/>
      <c r="AP254" s="5"/>
      <c r="AQ254" s="5"/>
      <c r="AR254" s="5">
        <v>54.926686603577302</v>
      </c>
      <c r="AS254" s="5">
        <v>246.53070967733399</v>
      </c>
      <c r="AT254" s="5"/>
      <c r="AU254" s="5">
        <f t="shared" si="32"/>
        <v>0</v>
      </c>
      <c r="AV254" s="5">
        <f t="shared" si="32"/>
        <v>54.926686603577302</v>
      </c>
      <c r="AW254" s="5">
        <f t="shared" si="33"/>
        <v>191.60402307375668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54.926686603577302</v>
      </c>
      <c r="BG254" s="5">
        <v>153.61442171792899</v>
      </c>
      <c r="BH254" s="5">
        <v>-170.55150696567901</v>
      </c>
      <c r="BI254" s="5">
        <v>-37.989601355827098</v>
      </c>
      <c r="BJ254" s="5">
        <v>0</v>
      </c>
      <c r="BK254" s="5">
        <v>0</v>
      </c>
      <c r="BL254" s="6">
        <v>0</v>
      </c>
      <c r="BM254" s="5" t="s">
        <v>344</v>
      </c>
      <c r="BN254" s="4" t="s">
        <v>344</v>
      </c>
      <c r="BO254" s="7">
        <v>543</v>
      </c>
      <c r="BP254" s="7">
        <v>236</v>
      </c>
      <c r="BQ254" s="4" t="s">
        <v>249</v>
      </c>
      <c r="BR254" s="5"/>
      <c r="BS254" s="5"/>
      <c r="BT254" s="1"/>
      <c r="BU254" s="5"/>
      <c r="BV254" s="1"/>
      <c r="BW254" s="5"/>
      <c r="BX254" s="5"/>
      <c r="BY254" s="5"/>
      <c r="BZ254" s="1"/>
      <c r="CA254" s="5"/>
      <c r="CB254" s="1"/>
      <c r="CC254" s="5"/>
      <c r="CD254" s="5"/>
      <c r="CE254" s="5"/>
      <c r="CF254" s="1"/>
      <c r="CG254" s="5"/>
      <c r="CH254" s="1"/>
      <c r="CI254" s="5"/>
      <c r="CJ254" s="5"/>
      <c r="CK254" s="5"/>
      <c r="CL254" s="1"/>
      <c r="CM254" s="5"/>
      <c r="CN254" s="1"/>
      <c r="CO254" s="5"/>
      <c r="CP254" s="5"/>
      <c r="CQ254" s="5"/>
      <c r="CR254" s="1"/>
      <c r="CS254" s="5"/>
      <c r="CT254" s="1"/>
      <c r="CU254" s="5"/>
      <c r="CV254" s="5"/>
      <c r="CW254" s="5"/>
      <c r="CX254" s="1"/>
      <c r="CY254" s="5"/>
      <c r="CZ254" s="1"/>
      <c r="DA254" s="5"/>
      <c r="DB254" s="5"/>
      <c r="DC254" s="5"/>
      <c r="DD254" s="1"/>
      <c r="DE254" s="5"/>
      <c r="DF254" s="1"/>
      <c r="DG254" s="5"/>
      <c r="DH254" s="5">
        <v>58.669886565512499</v>
      </c>
      <c r="DI254" s="5">
        <v>52.264863389309703</v>
      </c>
      <c r="DJ254" s="1">
        <v>0.89082946037315502</v>
      </c>
      <c r="DK254" s="5">
        <v>44.064586585929298</v>
      </c>
      <c r="DL254" s="1">
        <v>0.75105968607465201</v>
      </c>
      <c r="DM254" s="5">
        <v>9.4758064516129004</v>
      </c>
      <c r="DN254" s="5">
        <v>210.61120740520599</v>
      </c>
      <c r="DO254" s="5">
        <v>185.01568596808301</v>
      </c>
      <c r="DP254" s="1">
        <v>0.87847027823225998</v>
      </c>
      <c r="DQ254" s="5">
        <v>162.69955199403</v>
      </c>
      <c r="DR254" s="1">
        <v>0.77251136821510202</v>
      </c>
      <c r="DS254" s="5">
        <v>22.733333333333299</v>
      </c>
      <c r="DT254" s="5">
        <v>37.010780496987998</v>
      </c>
      <c r="DU254" s="5">
        <v>33.861937123494002</v>
      </c>
      <c r="DV254" s="1">
        <v>0.91492091409014598</v>
      </c>
      <c r="DW254" s="5">
        <v>30.297666964742898</v>
      </c>
      <c r="DX254" s="1">
        <v>0.81861734764573801</v>
      </c>
      <c r="DY254" s="5">
        <v>2.2580645161290298</v>
      </c>
      <c r="DZ254" s="5">
        <v>0</v>
      </c>
      <c r="EA254" s="5">
        <v>0</v>
      </c>
      <c r="EB254" s="1"/>
      <c r="EC254" s="5">
        <v>-4.4340406057471897</v>
      </c>
      <c r="ED254" s="1"/>
      <c r="EE254" s="5">
        <v>0</v>
      </c>
      <c r="EF254" s="5">
        <v>0</v>
      </c>
      <c r="EG254" s="5">
        <v>0</v>
      </c>
      <c r="EH254" s="1"/>
      <c r="EI254" s="5">
        <v>-6.28221991181335E-3</v>
      </c>
      <c r="EJ254" s="1"/>
      <c r="EK254" s="5">
        <v>0</v>
      </c>
      <c r="EL254" s="5"/>
      <c r="EM254" s="5"/>
      <c r="EN254" s="1"/>
      <c r="EO254" s="5"/>
      <c r="EP254" s="1"/>
      <c r="EQ254" s="5"/>
      <c r="ER254" s="5"/>
      <c r="ES254" s="5"/>
      <c r="ET254" s="1"/>
      <c r="EU254" s="5"/>
      <c r="EV254" s="1"/>
      <c r="EW254" s="5"/>
      <c r="EX254" s="5"/>
      <c r="EY254" s="5"/>
      <c r="EZ254" s="1"/>
      <c r="FA254" s="5"/>
      <c r="FB254" s="1"/>
      <c r="FC254" s="5"/>
      <c r="FD254" s="4">
        <v>0</v>
      </c>
      <c r="FE254" s="4">
        <v>0</v>
      </c>
      <c r="FF254" s="1"/>
      <c r="FG254" s="4">
        <v>0</v>
      </c>
      <c r="FH254" s="1"/>
      <c r="FI254" s="4">
        <v>0</v>
      </c>
      <c r="FJ254" s="4">
        <v>0</v>
      </c>
      <c r="FK254" s="4">
        <v>0</v>
      </c>
      <c r="FL254" s="1"/>
      <c r="FM254" s="4">
        <v>0</v>
      </c>
      <c r="FN254" s="1"/>
      <c r="FO254" s="4">
        <v>0</v>
      </c>
      <c r="FP254" s="4">
        <v>0</v>
      </c>
      <c r="FQ254" s="4">
        <v>0</v>
      </c>
      <c r="FR254" s="1"/>
      <c r="FS254" s="4">
        <v>0</v>
      </c>
      <c r="FT254" s="1"/>
      <c r="FU254" s="4">
        <v>0</v>
      </c>
      <c r="FV254" s="4">
        <v>58.669886565512499</v>
      </c>
      <c r="FW254" s="4">
        <v>52.264863389309703</v>
      </c>
      <c r="FX254" s="1">
        <v>0.89082946037315502</v>
      </c>
      <c r="FY254" s="4">
        <v>44.064586585929298</v>
      </c>
      <c r="FZ254" s="1">
        <v>0.75105968607465201</v>
      </c>
      <c r="GA254" s="4">
        <v>9.4758064516129004</v>
      </c>
      <c r="GB254" s="4">
        <v>247.62198790219401</v>
      </c>
      <c r="GC254" s="4">
        <v>218.87762309157699</v>
      </c>
      <c r="GD254" s="1">
        <v>0.88391836664371704</v>
      </c>
      <c r="GE254" s="4">
        <v>192.997218958773</v>
      </c>
      <c r="GF254" s="1">
        <v>0.77940259099690101</v>
      </c>
      <c r="GG254" s="4">
        <v>24.991397849462398</v>
      </c>
      <c r="GH254" s="4">
        <v>0</v>
      </c>
      <c r="GI254" s="4">
        <v>0</v>
      </c>
      <c r="GJ254" s="1"/>
      <c r="GK254" s="4">
        <v>-4.4403228256589999</v>
      </c>
      <c r="GL254" s="1"/>
      <c r="GM254" s="4">
        <v>0</v>
      </c>
      <c r="GN254" s="4">
        <v>0</v>
      </c>
      <c r="GO254" s="4">
        <v>0</v>
      </c>
      <c r="GP254" s="1"/>
      <c r="GQ254" s="4">
        <v>0</v>
      </c>
      <c r="GR254" s="1"/>
      <c r="GS254" s="4">
        <v>0</v>
      </c>
      <c r="GT254" s="4">
        <v>0</v>
      </c>
      <c r="GU254" s="4">
        <v>0</v>
      </c>
      <c r="GV254" s="1"/>
      <c r="GW254" s="4">
        <v>0</v>
      </c>
      <c r="GX254" s="1"/>
      <c r="GY254" s="4">
        <v>0</v>
      </c>
    </row>
    <row r="255" spans="1:207" s="8" customFormat="1" x14ac:dyDescent="0.25">
      <c r="A255" s="4" t="s">
        <v>220</v>
      </c>
      <c r="B255" s="4" t="s">
        <v>702</v>
      </c>
      <c r="C255" s="4" t="s">
        <v>703</v>
      </c>
      <c r="D255" s="30" t="s">
        <v>223</v>
      </c>
      <c r="E255" s="4"/>
      <c r="F255" s="5">
        <v>109.68911810448</v>
      </c>
      <c r="G255" s="5">
        <v>166.82596410994501</v>
      </c>
      <c r="H255" s="5">
        <v>160.66499583794399</v>
      </c>
      <c r="I255" s="5">
        <v>27.517008530919</v>
      </c>
      <c r="J255" s="5">
        <v>80.634595493571396</v>
      </c>
      <c r="K255" s="5">
        <v>74.929247527455104</v>
      </c>
      <c r="L255" s="5">
        <v>58.029987488420801</v>
      </c>
      <c r="M255" s="5">
        <v>75.911623205081796</v>
      </c>
      <c r="N255" s="5">
        <v>69.500321437496098</v>
      </c>
      <c r="O255" s="5">
        <v>29.6375939014187</v>
      </c>
      <c r="P255" s="5">
        <v>12.4705863887172</v>
      </c>
      <c r="Q255" s="5">
        <v>105.507073541157</v>
      </c>
      <c r="R255" s="5">
        <v>136.12951036128001</v>
      </c>
      <c r="S255" s="5">
        <v>61.095577166799103</v>
      </c>
      <c r="T255" s="5">
        <v>64.214194898607602</v>
      </c>
      <c r="U255" s="5">
        <v>57.5523322345406</v>
      </c>
      <c r="V255" s="5">
        <v>56.956164238817998</v>
      </c>
      <c r="W255" s="5">
        <v>62.488962627537603</v>
      </c>
      <c r="X255" s="5">
        <v>64.137677464818495</v>
      </c>
      <c r="Y255" s="5">
        <v>58.6399206936808</v>
      </c>
      <c r="Z255" s="5">
        <v>41.692142128967099</v>
      </c>
      <c r="AA255" s="5">
        <v>2.66453525910038E-15</v>
      </c>
      <c r="AB255" s="5">
        <v>-9.6184415896267694E-3</v>
      </c>
      <c r="AC255" s="5">
        <v>276.51508221442498</v>
      </c>
      <c r="AD255" s="5">
        <v>188.18200436886301</v>
      </c>
      <c r="AE255" s="5">
        <v>155.563843021026</v>
      </c>
      <c r="AF255" s="5">
        <v>133.94161069350301</v>
      </c>
      <c r="AG255" s="5">
        <v>99.137915338914695</v>
      </c>
      <c r="AH255" s="5">
        <v>117.97765992987399</v>
      </c>
      <c r="AI255" s="5">
        <v>197.225087528079</v>
      </c>
      <c r="AJ255" s="5">
        <v>121.766527133148</v>
      </c>
      <c r="AK255" s="5">
        <v>119.44512686635601</v>
      </c>
      <c r="AL255" s="5">
        <v>122.777598158499</v>
      </c>
      <c r="AM255" s="5">
        <v>41.692142128967099</v>
      </c>
      <c r="AN255" s="5">
        <v>-9.6184415896267694E-3</v>
      </c>
      <c r="AO255" s="5">
        <v>464.69708658328801</v>
      </c>
      <c r="AP255" s="5">
        <v>289.50545371452898</v>
      </c>
      <c r="AQ255" s="5">
        <v>217.11557526878801</v>
      </c>
      <c r="AR255" s="5">
        <v>318.991614661227</v>
      </c>
      <c r="AS255" s="5">
        <v>242.22272502485501</v>
      </c>
      <c r="AT255" s="5">
        <v>41.682523687377497</v>
      </c>
      <c r="AU255" s="5">
        <f t="shared" si="32"/>
        <v>-72.389878445740976</v>
      </c>
      <c r="AV255" s="5">
        <f t="shared" si="32"/>
        <v>101.876039392439</v>
      </c>
      <c r="AW255" s="5">
        <f t="shared" si="33"/>
        <v>-76.768889636371995</v>
      </c>
      <c r="AX255" s="5">
        <v>17.881635716661101</v>
      </c>
      <c r="AY255" s="5">
        <v>-6.4113017675857504</v>
      </c>
      <c r="AZ255" s="5">
        <v>-39.862727536077401</v>
      </c>
      <c r="BA255" s="5">
        <v>-17.167007512701499</v>
      </c>
      <c r="BB255" s="5">
        <v>93.036487152439406</v>
      </c>
      <c r="BC255" s="5">
        <v>30.622436820122999</v>
      </c>
      <c r="BD255" s="5">
        <v>-75.033933194480397</v>
      </c>
      <c r="BE255" s="5">
        <v>3.1186177318085102</v>
      </c>
      <c r="BF255" s="5">
        <v>-6.6618626640670904</v>
      </c>
      <c r="BG255" s="5">
        <v>-0.59616799572258095</v>
      </c>
      <c r="BH255" s="5">
        <v>5.5327983887195904</v>
      </c>
      <c r="BI255" s="5">
        <v>1.6487148372809599</v>
      </c>
      <c r="BJ255" s="5">
        <v>-5.4977567711377402</v>
      </c>
      <c r="BK255" s="5">
        <v>-16.947778564713701</v>
      </c>
      <c r="BL255" s="6">
        <v>-41.692142128967099</v>
      </c>
      <c r="BM255" s="5" t="s">
        <v>344</v>
      </c>
      <c r="BN255" s="4" t="s">
        <v>344</v>
      </c>
      <c r="BO255" s="7">
        <v>586</v>
      </c>
      <c r="BP255" s="7">
        <v>237</v>
      </c>
      <c r="BQ255" s="4" t="s">
        <v>249</v>
      </c>
      <c r="BR255" s="5">
        <v>69.500321437496098</v>
      </c>
      <c r="BS255" s="5">
        <v>23.8277328729415</v>
      </c>
      <c r="BT255" s="1">
        <v>0.34284349165738198</v>
      </c>
      <c r="BU255" s="5">
        <v>-12.9463367975425</v>
      </c>
      <c r="BV255" s="1">
        <v>-0.18627736576996401</v>
      </c>
      <c r="BW255" s="5">
        <v>37.5</v>
      </c>
      <c r="BX255" s="5">
        <v>29.6375939014187</v>
      </c>
      <c r="BY255" s="5">
        <v>-9.0212561681034007</v>
      </c>
      <c r="BZ255" s="1">
        <v>-0.30438557860365301</v>
      </c>
      <c r="CA255" s="5">
        <v>-38.573630044401597</v>
      </c>
      <c r="CB255" s="1">
        <v>-1.3015101756473999</v>
      </c>
      <c r="CC255" s="5">
        <v>30.751612903225801</v>
      </c>
      <c r="CD255" s="5">
        <v>12.4705863887172</v>
      </c>
      <c r="CE255" s="5">
        <v>-18.197805590046901</v>
      </c>
      <c r="CF255" s="1">
        <v>-1.45925821150732</v>
      </c>
      <c r="CG255" s="5">
        <v>-41.1874062609105</v>
      </c>
      <c r="CH255" s="1">
        <v>-3.3027641986566998</v>
      </c>
      <c r="CI255" s="5">
        <v>22.7</v>
      </c>
      <c r="CJ255" s="5">
        <v>105.507073541157</v>
      </c>
      <c r="CK255" s="5">
        <v>63.527201726646602</v>
      </c>
      <c r="CL255" s="1">
        <v>0.60211320051319295</v>
      </c>
      <c r="CM255" s="5">
        <v>30.5112143016392</v>
      </c>
      <c r="CN255" s="1">
        <v>0.28918643345497902</v>
      </c>
      <c r="CO255" s="5">
        <v>32.2338709677419</v>
      </c>
      <c r="CP255" s="5">
        <v>136.12951036128001</v>
      </c>
      <c r="CQ255" s="5">
        <v>81.575668314899801</v>
      </c>
      <c r="CR255" s="1">
        <v>0.59925043510700104</v>
      </c>
      <c r="CS255" s="5">
        <v>29.200827883659102</v>
      </c>
      <c r="CT255" s="1">
        <v>0.21450769789858101</v>
      </c>
      <c r="CU255" s="5">
        <v>55.075806451612898</v>
      </c>
      <c r="CV255" s="5">
        <v>61.095577166799103</v>
      </c>
      <c r="CW255" s="5">
        <v>2.4740740641666399</v>
      </c>
      <c r="CX255" s="1">
        <v>4.0495141856375101E-2</v>
      </c>
      <c r="CY255" s="5">
        <v>-43.127215502153902</v>
      </c>
      <c r="CZ255" s="1">
        <v>-0.70589750522219896</v>
      </c>
      <c r="DA255" s="5">
        <v>48.915053763440902</v>
      </c>
      <c r="DB255" s="5">
        <v>64.214194898607602</v>
      </c>
      <c r="DC255" s="5">
        <v>28.5098026927513</v>
      </c>
      <c r="DD255" s="1">
        <v>0.44397975771194298</v>
      </c>
      <c r="DE255" s="5">
        <v>1.7717887546907101</v>
      </c>
      <c r="DF255" s="1">
        <v>2.75918550016599E-2</v>
      </c>
      <c r="DG255" s="5">
        <v>27.994623655914001</v>
      </c>
      <c r="DH255" s="5">
        <v>57.5523322345406</v>
      </c>
      <c r="DI255" s="5">
        <v>28.865402865341299</v>
      </c>
      <c r="DJ255" s="1">
        <v>0.50155053226526802</v>
      </c>
      <c r="DK255" s="5">
        <v>6.26253862950594</v>
      </c>
      <c r="DL255" s="1">
        <v>0.108814680245876</v>
      </c>
      <c r="DM255" s="5">
        <v>23.551843317972299</v>
      </c>
      <c r="DN255" s="5">
        <v>56.956164238817998</v>
      </c>
      <c r="DO255" s="5">
        <v>20.681832442238999</v>
      </c>
      <c r="DP255" s="1">
        <v>0.36311842130940802</v>
      </c>
      <c r="DQ255" s="5">
        <v>-4.6299305348919901</v>
      </c>
      <c r="DR255" s="1">
        <v>-8.1289366950320394E-2</v>
      </c>
      <c r="DS255" s="5">
        <v>25.8935483870968</v>
      </c>
      <c r="DT255" s="5">
        <v>62.488962627537603</v>
      </c>
      <c r="DU255" s="5">
        <v>10.762422529858499</v>
      </c>
      <c r="DV255" s="1">
        <v>0.17222917579873201</v>
      </c>
      <c r="DW255" s="5">
        <v>-20.851751012718999</v>
      </c>
      <c r="DX255" s="1">
        <v>-0.33368694463700599</v>
      </c>
      <c r="DY255" s="5">
        <v>34.066666666666698</v>
      </c>
      <c r="DZ255" s="5">
        <v>64.138266631886097</v>
      </c>
      <c r="EA255" s="5">
        <v>16.3587277347076</v>
      </c>
      <c r="EB255" s="1">
        <v>0.25505409786947603</v>
      </c>
      <c r="EC255" s="5">
        <v>-13.083713277892</v>
      </c>
      <c r="ED255" s="1">
        <v>-0.20399231168788001</v>
      </c>
      <c r="EE255" s="5">
        <v>32.279569892473098</v>
      </c>
      <c r="EF255" s="5">
        <v>58.639486662745703</v>
      </c>
      <c r="EG255" s="5">
        <v>16.2040083630013</v>
      </c>
      <c r="EH255" s="1">
        <v>0.27633271171345197</v>
      </c>
      <c r="EI255" s="5">
        <v>-31.145545107281901</v>
      </c>
      <c r="EJ255" s="1">
        <v>-0.53113604637110401</v>
      </c>
      <c r="EK255" s="5">
        <v>29.963133640553</v>
      </c>
      <c r="EL255" s="5">
        <v>41.692045169091998</v>
      </c>
      <c r="EM255" s="5">
        <v>26.889738325986102</v>
      </c>
      <c r="EN255" s="1">
        <v>0.64496088443079302</v>
      </c>
      <c r="EO255" s="5">
        <v>-1.7277951143379799</v>
      </c>
      <c r="EP255" s="1">
        <v>-4.1441841179306299E-2</v>
      </c>
      <c r="EQ255" s="5">
        <v>9.5</v>
      </c>
      <c r="ER255" s="5">
        <v>2.66453525910038E-15</v>
      </c>
      <c r="ES255" s="5">
        <v>4.7996101839471198E-3</v>
      </c>
      <c r="ET255" s="1">
        <v>1801293552995.6599</v>
      </c>
      <c r="EU255" s="5">
        <v>-0.21384793190727899</v>
      </c>
      <c r="EV255" s="1">
        <v>-80257122204297.594</v>
      </c>
      <c r="EW255" s="5">
        <v>0</v>
      </c>
      <c r="EX255" s="5">
        <v>-9.6184415896267694E-3</v>
      </c>
      <c r="EY255" s="5">
        <v>-2.4146956417338702E-3</v>
      </c>
      <c r="EZ255" s="1">
        <v>0.251048532055136</v>
      </c>
      <c r="FA255" s="5">
        <v>-44.666580557294701</v>
      </c>
      <c r="FB255" s="1">
        <v>-4643.8479810977196</v>
      </c>
      <c r="FC255" s="5">
        <v>0</v>
      </c>
      <c r="FD255" s="4">
        <v>99.137915338914695</v>
      </c>
      <c r="FE255" s="4">
        <v>14.806476704838101</v>
      </c>
      <c r="FF255" s="1">
        <v>0.14935231040738001</v>
      </c>
      <c r="FG255" s="4">
        <v>-51.519966841944097</v>
      </c>
      <c r="FH255" s="1">
        <v>-0.51967974781209603</v>
      </c>
      <c r="FI255" s="4">
        <v>68.251612903225805</v>
      </c>
      <c r="FJ255" s="4">
        <v>117.97765992987399</v>
      </c>
      <c r="FK255" s="4">
        <v>45.329396136599698</v>
      </c>
      <c r="FL255" s="1">
        <v>0.38422016645815499</v>
      </c>
      <c r="FM255" s="4">
        <v>-10.6761919592713</v>
      </c>
      <c r="FN255" s="1">
        <v>-9.0493335480778897E-2</v>
      </c>
      <c r="FO255" s="4">
        <v>54.933870967741903</v>
      </c>
      <c r="FP255" s="4">
        <v>197.225087528079</v>
      </c>
      <c r="FQ255" s="4">
        <v>84.049742379066402</v>
      </c>
      <c r="FR255" s="1">
        <v>0.42616151643030897</v>
      </c>
      <c r="FS255" s="4">
        <v>-13.926387618494701</v>
      </c>
      <c r="FT255" s="1">
        <v>-7.0611643746955194E-2</v>
      </c>
      <c r="FU255" s="4">
        <v>103.990860215054</v>
      </c>
      <c r="FV255" s="4">
        <v>121.766527133148</v>
      </c>
      <c r="FW255" s="4">
        <v>57.375205558092702</v>
      </c>
      <c r="FX255" s="1">
        <v>0.47119029267669399</v>
      </c>
      <c r="FY255" s="4">
        <v>8.0343273841966507</v>
      </c>
      <c r="FZ255" s="1">
        <v>6.5981411914715599E-2</v>
      </c>
      <c r="GA255" s="4">
        <v>51.546466973886297</v>
      </c>
      <c r="GB255" s="4">
        <v>119.44512686635601</v>
      </c>
      <c r="GC255" s="4">
        <v>31.4442549720975</v>
      </c>
      <c r="GD255" s="1">
        <v>0.26325272363166202</v>
      </c>
      <c r="GE255" s="4">
        <v>-25.481681547611</v>
      </c>
      <c r="GF255" s="1">
        <v>-0.213333789465701</v>
      </c>
      <c r="GG255" s="4">
        <v>59.960215053763399</v>
      </c>
      <c r="GH255" s="4">
        <v>122.77775329463201</v>
      </c>
      <c r="GI255" s="4">
        <v>32.562736097708999</v>
      </c>
      <c r="GJ255" s="1">
        <v>0.265216907981429</v>
      </c>
      <c r="GK255" s="4">
        <v>-44.2292583851739</v>
      </c>
      <c r="GL255" s="1">
        <v>-0.36023837542487203</v>
      </c>
      <c r="GM255" s="4">
        <v>62.242703533026102</v>
      </c>
      <c r="GN255" s="4">
        <v>41.692045169091998</v>
      </c>
      <c r="GO255" s="4">
        <v>26.894537936170099</v>
      </c>
      <c r="GP255" s="1">
        <v>0.64507600495713002</v>
      </c>
      <c r="GQ255" s="4">
        <v>-1.9416430462452501</v>
      </c>
      <c r="GR255" s="1">
        <v>-4.6571067415149797E-2</v>
      </c>
      <c r="GS255" s="4">
        <v>9.5</v>
      </c>
      <c r="GT255" s="4">
        <v>-9.6184415896267694E-3</v>
      </c>
      <c r="GU255" s="4">
        <v>-2.4146956417338702E-3</v>
      </c>
      <c r="GV255" s="1">
        <v>0.251048532055136</v>
      </c>
      <c r="GW255" s="4">
        <v>-44.666580557294701</v>
      </c>
      <c r="GX255" s="1">
        <v>4643.8479810977196</v>
      </c>
      <c r="GY255" s="4">
        <v>0</v>
      </c>
    </row>
    <row r="256" spans="1:207" s="8" customFormat="1" x14ac:dyDescent="0.25">
      <c r="A256" s="4" t="s">
        <v>220</v>
      </c>
      <c r="B256" s="4" t="s">
        <v>704</v>
      </c>
      <c r="C256" s="4"/>
      <c r="D256" s="30" t="s">
        <v>228</v>
      </c>
      <c r="E256" s="4" t="s">
        <v>229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>
        <v>232.89780280808401</v>
      </c>
      <c r="Z256" s="5">
        <v>533.10577816130694</v>
      </c>
      <c r="AA256" s="5">
        <v>566.86069057744703</v>
      </c>
      <c r="AB256" s="5">
        <v>305.46222572258102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232.89780280808401</v>
      </c>
      <c r="AM256" s="5">
        <v>1099.9664687387501</v>
      </c>
      <c r="AN256" s="5">
        <v>305.46222572258102</v>
      </c>
      <c r="AO256" s="5"/>
      <c r="AP256" s="5"/>
      <c r="AQ256" s="5"/>
      <c r="AR256" s="5"/>
      <c r="AS256" s="5">
        <v>232.89780280808401</v>
      </c>
      <c r="AT256" s="5">
        <v>1405.42869446134</v>
      </c>
      <c r="AU256" s="5">
        <f t="shared" si="32"/>
        <v>0</v>
      </c>
      <c r="AV256" s="5">
        <f t="shared" si="32"/>
        <v>0</v>
      </c>
      <c r="AW256" s="5">
        <f t="shared" si="33"/>
        <v>232.89780280808401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232.89780280808401</v>
      </c>
      <c r="BK256" s="5">
        <v>300.20797535322401</v>
      </c>
      <c r="BL256" s="6">
        <v>33.754912416139597</v>
      </c>
      <c r="BM256" s="5" t="s">
        <v>344</v>
      </c>
      <c r="BN256" s="4" t="s">
        <v>344</v>
      </c>
      <c r="BO256" s="7">
        <v>593</v>
      </c>
      <c r="BP256" s="7">
        <v>238</v>
      </c>
      <c r="BQ256" s="4" t="s">
        <v>249</v>
      </c>
      <c r="BR256" s="5"/>
      <c r="BS256" s="5"/>
      <c r="BT256" s="1"/>
      <c r="BU256" s="5"/>
      <c r="BV256" s="1"/>
      <c r="BW256" s="5"/>
      <c r="BX256" s="5"/>
      <c r="BY256" s="5"/>
      <c r="BZ256" s="1"/>
      <c r="CA256" s="5"/>
      <c r="CB256" s="1"/>
      <c r="CC256" s="5"/>
      <c r="CD256" s="5"/>
      <c r="CE256" s="5"/>
      <c r="CF256" s="1"/>
      <c r="CG256" s="5"/>
      <c r="CH256" s="1"/>
      <c r="CI256" s="5"/>
      <c r="CJ256" s="5"/>
      <c r="CK256" s="5"/>
      <c r="CL256" s="1"/>
      <c r="CM256" s="5"/>
      <c r="CN256" s="1"/>
      <c r="CO256" s="5"/>
      <c r="CP256" s="5"/>
      <c r="CQ256" s="5"/>
      <c r="CR256" s="1"/>
      <c r="CS256" s="5"/>
      <c r="CT256" s="1"/>
      <c r="CU256" s="5"/>
      <c r="CV256" s="5"/>
      <c r="CW256" s="5"/>
      <c r="CX256" s="1"/>
      <c r="CY256" s="5"/>
      <c r="CZ256" s="1"/>
      <c r="DA256" s="5"/>
      <c r="DB256" s="5"/>
      <c r="DC256" s="5"/>
      <c r="DD256" s="1"/>
      <c r="DE256" s="5"/>
      <c r="DF256" s="1"/>
      <c r="DG256" s="5"/>
      <c r="DH256" s="5"/>
      <c r="DI256" s="5"/>
      <c r="DJ256" s="1"/>
      <c r="DK256" s="5"/>
      <c r="DL256" s="1"/>
      <c r="DM256" s="5"/>
      <c r="DN256" s="5"/>
      <c r="DO256" s="5"/>
      <c r="DP256" s="1"/>
      <c r="DQ256" s="5"/>
      <c r="DR256" s="1"/>
      <c r="DS256" s="5"/>
      <c r="DT256" s="5"/>
      <c r="DU256" s="5"/>
      <c r="DV256" s="1"/>
      <c r="DW256" s="5"/>
      <c r="DX256" s="1"/>
      <c r="DY256" s="5"/>
      <c r="DZ256" s="5"/>
      <c r="EA256" s="5"/>
      <c r="EB256" s="1"/>
      <c r="EC256" s="5"/>
      <c r="ED256" s="1"/>
      <c r="EE256" s="5"/>
      <c r="EF256" s="5">
        <v>232.89780280808401</v>
      </c>
      <c r="EG256" s="5">
        <v>57.435836576156298</v>
      </c>
      <c r="EH256" s="1">
        <v>0.24661390482711201</v>
      </c>
      <c r="EI256" s="5">
        <v>14.3654014993846</v>
      </c>
      <c r="EJ256" s="1">
        <v>6.1681137933371599E-2</v>
      </c>
      <c r="EK256" s="5">
        <v>30.6555299539171</v>
      </c>
      <c r="EL256" s="5">
        <v>533.10577816130694</v>
      </c>
      <c r="EM256" s="5">
        <v>108.039637588996</v>
      </c>
      <c r="EN256" s="1">
        <v>0.202660788936911</v>
      </c>
      <c r="EO256" s="5">
        <v>24.498508080236501</v>
      </c>
      <c r="EP256" s="1">
        <v>4.5954309789573697E-2</v>
      </c>
      <c r="EQ256" s="5">
        <v>76.665322580645196</v>
      </c>
      <c r="ER256" s="5">
        <v>566.86069057744703</v>
      </c>
      <c r="ES256" s="5">
        <v>-67.741154611362703</v>
      </c>
      <c r="ET256" s="1">
        <v>-0.119502297014733</v>
      </c>
      <c r="EU256" s="5">
        <v>-159.409727667521</v>
      </c>
      <c r="EV256" s="1">
        <v>-0.28121499747166101</v>
      </c>
      <c r="EW256" s="5">
        <v>90.688172043010795</v>
      </c>
      <c r="EX256" s="5">
        <v>305.46222572258102</v>
      </c>
      <c r="EY256" s="5">
        <v>41.605437047305401</v>
      </c>
      <c r="EZ256" s="1">
        <v>0.136204851349087</v>
      </c>
      <c r="FA256" s="5">
        <v>2.97309378917834</v>
      </c>
      <c r="FB256" s="1">
        <v>9.7330980357567595E-3</v>
      </c>
      <c r="FC256" s="5">
        <v>47.1758064516129</v>
      </c>
      <c r="FD256" s="4">
        <v>0</v>
      </c>
      <c r="FE256" s="4">
        <v>0</v>
      </c>
      <c r="FF256" s="1"/>
      <c r="FG256" s="4">
        <v>0</v>
      </c>
      <c r="FH256" s="1"/>
      <c r="FI256" s="4">
        <v>0</v>
      </c>
      <c r="FJ256" s="4">
        <v>0</v>
      </c>
      <c r="FK256" s="4">
        <v>0</v>
      </c>
      <c r="FL256" s="1"/>
      <c r="FM256" s="4">
        <v>0</v>
      </c>
      <c r="FN256" s="1"/>
      <c r="FO256" s="4">
        <v>0</v>
      </c>
      <c r="FP256" s="4">
        <v>0</v>
      </c>
      <c r="FQ256" s="4">
        <v>0</v>
      </c>
      <c r="FR256" s="1"/>
      <c r="FS256" s="4">
        <v>0</v>
      </c>
      <c r="FT256" s="1"/>
      <c r="FU256" s="4">
        <v>0</v>
      </c>
      <c r="FV256" s="4">
        <v>0</v>
      </c>
      <c r="FW256" s="4">
        <v>0</v>
      </c>
      <c r="FX256" s="1"/>
      <c r="FY256" s="4">
        <v>0</v>
      </c>
      <c r="FZ256" s="1"/>
      <c r="GA256" s="4">
        <v>0</v>
      </c>
      <c r="GB256" s="4">
        <v>0</v>
      </c>
      <c r="GC256" s="4">
        <v>0</v>
      </c>
      <c r="GD256" s="1"/>
      <c r="GE256" s="4">
        <v>0</v>
      </c>
      <c r="GF256" s="1"/>
      <c r="GG256" s="4">
        <v>0</v>
      </c>
      <c r="GH256" s="4">
        <v>232.89780280808401</v>
      </c>
      <c r="GI256" s="4">
        <v>57.435836576156298</v>
      </c>
      <c r="GJ256" s="1">
        <v>0.24661390482711201</v>
      </c>
      <c r="GK256" s="4">
        <v>14.3654014993846</v>
      </c>
      <c r="GL256" s="1">
        <v>6.1681137933371599E-2</v>
      </c>
      <c r="GM256" s="4">
        <v>30.6555299539171</v>
      </c>
      <c r="GN256" s="4">
        <v>1099.9664687387501</v>
      </c>
      <c r="GO256" s="4">
        <v>40.298482977633803</v>
      </c>
      <c r="GP256" s="1">
        <v>3.6636101302106899E-2</v>
      </c>
      <c r="GQ256" s="4">
        <v>-134.91121958728399</v>
      </c>
      <c r="GR256" s="1">
        <v>-0.12265030200600199</v>
      </c>
      <c r="GS256" s="4">
        <v>167.35349462365599</v>
      </c>
      <c r="GT256" s="4">
        <v>305.46222572258102</v>
      </c>
      <c r="GU256" s="4">
        <v>41.605437047305401</v>
      </c>
      <c r="GV256" s="1">
        <v>0.136204851349087</v>
      </c>
      <c r="GW256" s="4">
        <v>2.97309378917834</v>
      </c>
      <c r="GX256" s="1">
        <v>9.7330980357567595E-3</v>
      </c>
      <c r="GY256" s="4">
        <v>47.1758064516129</v>
      </c>
    </row>
    <row r="257" spans="1:207" s="8" customFormat="1" x14ac:dyDescent="0.25">
      <c r="A257" s="4" t="s">
        <v>220</v>
      </c>
      <c r="B257" s="4" t="s">
        <v>705</v>
      </c>
      <c r="C257" s="4" t="s">
        <v>706</v>
      </c>
      <c r="D257" s="30" t="s">
        <v>351</v>
      </c>
      <c r="E257" s="4" t="s">
        <v>352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>
        <v>102.79268283212799</v>
      </c>
      <c r="Q257" s="5">
        <v>189.68410288408</v>
      </c>
      <c r="R257" s="5">
        <v>152.112743184886</v>
      </c>
      <c r="S257" s="5">
        <v>169.180662661702</v>
      </c>
      <c r="T257" s="5">
        <v>112.26918821491</v>
      </c>
      <c r="U257" s="5">
        <v>68.367206247701105</v>
      </c>
      <c r="V257" s="5">
        <v>-60.20638910908</v>
      </c>
      <c r="W257" s="5">
        <v>243.671711930698</v>
      </c>
      <c r="X257" s="5">
        <v>73.552099647125402</v>
      </c>
      <c r="Y257" s="5">
        <v>-25.541940900853302</v>
      </c>
      <c r="Z257" s="5">
        <v>6.3521494870542497E-2</v>
      </c>
      <c r="AA257" s="5">
        <v>0</v>
      </c>
      <c r="AB257" s="5"/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292.47678571620798</v>
      </c>
      <c r="AI257" s="5">
        <v>321.29340584658797</v>
      </c>
      <c r="AJ257" s="5">
        <v>180.63639446261101</v>
      </c>
      <c r="AK257" s="5">
        <v>183.465322821618</v>
      </c>
      <c r="AL257" s="5">
        <v>48.010158746272097</v>
      </c>
      <c r="AM257" s="5">
        <v>6.3521494870542497E-2</v>
      </c>
      <c r="AN257" s="5">
        <v>0</v>
      </c>
      <c r="AO257" s="5"/>
      <c r="AP257" s="5"/>
      <c r="AQ257" s="5">
        <v>292.47678571620798</v>
      </c>
      <c r="AR257" s="5">
        <v>501.92980030919898</v>
      </c>
      <c r="AS257" s="5">
        <v>231.47548156789</v>
      </c>
      <c r="AT257" s="5">
        <v>6.3521494870542497E-2</v>
      </c>
      <c r="AU257" s="5">
        <f t="shared" si="32"/>
        <v>292.47678571620798</v>
      </c>
      <c r="AV257" s="5">
        <f t="shared" si="32"/>
        <v>209.453014592991</v>
      </c>
      <c r="AW257" s="5">
        <f t="shared" si="33"/>
        <v>-270.45431874130895</v>
      </c>
      <c r="AX257" s="5">
        <v>0</v>
      </c>
      <c r="AY257" s="5">
        <v>0</v>
      </c>
      <c r="AZ257" s="5">
        <v>0</v>
      </c>
      <c r="BA257" s="5">
        <v>102.79268283212799</v>
      </c>
      <c r="BB257" s="5">
        <v>86.891420051952394</v>
      </c>
      <c r="BC257" s="5">
        <v>-37.571359699194403</v>
      </c>
      <c r="BD257" s="5">
        <v>17.0679194768164</v>
      </c>
      <c r="BE257" s="5">
        <v>-56.911474446792802</v>
      </c>
      <c r="BF257" s="5">
        <v>-43.901981967208499</v>
      </c>
      <c r="BG257" s="5">
        <v>-128.573595356781</v>
      </c>
      <c r="BH257" s="5">
        <v>303.87810103977802</v>
      </c>
      <c r="BI257" s="5">
        <v>-170.11961228357299</v>
      </c>
      <c r="BJ257" s="5">
        <v>-99.094040547978693</v>
      </c>
      <c r="BK257" s="5">
        <v>25.605462395723801</v>
      </c>
      <c r="BL257" s="6">
        <v>-6.3521494870542497E-2</v>
      </c>
      <c r="BM257" s="5" t="s">
        <v>344</v>
      </c>
      <c r="BN257" s="4" t="s">
        <v>344</v>
      </c>
      <c r="BO257" s="7">
        <v>466</v>
      </c>
      <c r="BP257" s="7">
        <v>239</v>
      </c>
      <c r="BQ257" s="4" t="s">
        <v>249</v>
      </c>
      <c r="BR257" s="5"/>
      <c r="BS257" s="5"/>
      <c r="BT257" s="1"/>
      <c r="BU257" s="5"/>
      <c r="BV257" s="1"/>
      <c r="BW257" s="5"/>
      <c r="BX257" s="5"/>
      <c r="BY257" s="5"/>
      <c r="BZ257" s="1"/>
      <c r="CA257" s="5"/>
      <c r="CB257" s="1"/>
      <c r="CC257" s="5"/>
      <c r="CD257" s="5">
        <v>102.79268283212799</v>
      </c>
      <c r="CE257" s="5">
        <v>39.7749313388207</v>
      </c>
      <c r="CF257" s="1">
        <v>0.38694321660791398</v>
      </c>
      <c r="CG257" s="5">
        <v>28.326422100119999</v>
      </c>
      <c r="CH257" s="1">
        <v>0.27556846771263099</v>
      </c>
      <c r="CI257" s="5">
        <v>11.0005376344086</v>
      </c>
      <c r="CJ257" s="5">
        <v>189.68410288408</v>
      </c>
      <c r="CK257" s="5">
        <v>114.515297847295</v>
      </c>
      <c r="CL257" s="1">
        <v>0.60371584179237803</v>
      </c>
      <c r="CM257" s="5">
        <v>94.0555932119467</v>
      </c>
      <c r="CN257" s="1">
        <v>0.495853852704915</v>
      </c>
      <c r="CO257" s="5">
        <v>18.139976958525299</v>
      </c>
      <c r="CP257" s="5">
        <v>152.112743184886</v>
      </c>
      <c r="CQ257" s="5">
        <v>59.284139496023599</v>
      </c>
      <c r="CR257" s="1">
        <v>0.38973815247001697</v>
      </c>
      <c r="CS257" s="5">
        <v>45.042713291816099</v>
      </c>
      <c r="CT257" s="1">
        <v>0.29611400300018798</v>
      </c>
      <c r="CU257" s="5">
        <v>16.276344086021499</v>
      </c>
      <c r="CV257" s="5">
        <v>169.180662661702</v>
      </c>
      <c r="CW257" s="5">
        <v>90.634850258640697</v>
      </c>
      <c r="CX257" s="1">
        <v>0.53572819040126496</v>
      </c>
      <c r="CY257" s="5">
        <v>72.376291275122597</v>
      </c>
      <c r="CZ257" s="1">
        <v>0.42780475106571703</v>
      </c>
      <c r="DA257" s="5">
        <v>19.261290322580599</v>
      </c>
      <c r="DB257" s="5">
        <v>112.26918821491</v>
      </c>
      <c r="DC257" s="5">
        <v>22.819305549177699</v>
      </c>
      <c r="DD257" s="1">
        <v>0.203255282344219</v>
      </c>
      <c r="DE257" s="5">
        <v>2.2398761600759101</v>
      </c>
      <c r="DF257" s="1">
        <v>1.9950942869456399E-2</v>
      </c>
      <c r="DG257" s="5">
        <v>23.161290322580601</v>
      </c>
      <c r="DH257" s="5">
        <v>68.367206247701105</v>
      </c>
      <c r="DI257" s="5">
        <v>-89.177703093433294</v>
      </c>
      <c r="DJ257" s="1">
        <v>-1.3043929683236399</v>
      </c>
      <c r="DK257" s="5">
        <v>-109.383593590627</v>
      </c>
      <c r="DL257" s="1">
        <v>-1.5999424226041801</v>
      </c>
      <c r="DM257" s="5">
        <v>21.400921658986199</v>
      </c>
      <c r="DN257" s="5">
        <v>-60.20638910908</v>
      </c>
      <c r="DO257" s="5">
        <v>-168.75404413543899</v>
      </c>
      <c r="DP257" s="1">
        <v>2.8029258461206799</v>
      </c>
      <c r="DQ257" s="5">
        <v>-186.84160300212599</v>
      </c>
      <c r="DR257" s="1">
        <v>-3.1033517499880801</v>
      </c>
      <c r="DS257" s="5">
        <v>18.279569892473098</v>
      </c>
      <c r="DT257" s="5">
        <v>243.671711930698</v>
      </c>
      <c r="DU257" s="5">
        <v>-0.16497939149459701</v>
      </c>
      <c r="DV257" s="1">
        <v>-6.7705598728472303E-4</v>
      </c>
      <c r="DW257" s="5">
        <v>-15.3376944022824</v>
      </c>
      <c r="DX257" s="1">
        <v>-6.2944090968772598E-2</v>
      </c>
      <c r="DY257" s="5">
        <v>16.051612903225799</v>
      </c>
      <c r="DZ257" s="5">
        <v>73.551506208107497</v>
      </c>
      <c r="EA257" s="5">
        <v>-106.404771726468</v>
      </c>
      <c r="EB257" s="1">
        <v>-1.44667019361107</v>
      </c>
      <c r="EC257" s="5">
        <v>-114.507343283778</v>
      </c>
      <c r="ED257" s="1">
        <v>-1.55683206486336</v>
      </c>
      <c r="EE257" s="5">
        <v>8.8709677419354804</v>
      </c>
      <c r="EF257" s="5">
        <v>-25.542697687675201</v>
      </c>
      <c r="EG257" s="5">
        <v>-28.5845172068747</v>
      </c>
      <c r="EH257" s="1">
        <v>1.11908763735113</v>
      </c>
      <c r="EI257" s="5">
        <v>-29.319198574169601</v>
      </c>
      <c r="EJ257" s="1">
        <v>-1.1478505102582199</v>
      </c>
      <c r="EK257" s="5">
        <v>0.38709677419354799</v>
      </c>
      <c r="EL257" s="5">
        <v>6.3521494870542497E-2</v>
      </c>
      <c r="EM257" s="5">
        <v>10.3871034440645</v>
      </c>
      <c r="EN257" s="1">
        <v>163.52107999400101</v>
      </c>
      <c r="EO257" s="5">
        <v>10.428176057365601</v>
      </c>
      <c r="EP257" s="1">
        <v>164.167673928618</v>
      </c>
      <c r="EQ257" s="5">
        <v>0</v>
      </c>
      <c r="ER257" s="5">
        <v>0</v>
      </c>
      <c r="ES257" s="5">
        <v>17.4443147764649</v>
      </c>
      <c r="ET257" s="1"/>
      <c r="EU257" s="5">
        <v>17.4443147764649</v>
      </c>
      <c r="EV257" s="1"/>
      <c r="EW257" s="5">
        <v>0</v>
      </c>
      <c r="EX257" s="5"/>
      <c r="EY257" s="5"/>
      <c r="EZ257" s="1"/>
      <c r="FA257" s="5"/>
      <c r="FB257" s="1"/>
      <c r="FC257" s="5"/>
      <c r="FD257" s="4">
        <v>0</v>
      </c>
      <c r="FE257" s="4">
        <v>0</v>
      </c>
      <c r="FF257" s="1"/>
      <c r="FG257" s="4">
        <v>0</v>
      </c>
      <c r="FH257" s="1"/>
      <c r="FI257" s="4">
        <v>0</v>
      </c>
      <c r="FJ257" s="4">
        <v>292.47678571620798</v>
      </c>
      <c r="FK257" s="4">
        <v>154.290229186115</v>
      </c>
      <c r="FL257" s="1">
        <v>0.52752983047284996</v>
      </c>
      <c r="FM257" s="4">
        <v>122.382015312067</v>
      </c>
      <c r="FN257" s="1">
        <v>0.41843326133519099</v>
      </c>
      <c r="FO257" s="4">
        <v>29.140514592933901</v>
      </c>
      <c r="FP257" s="4">
        <v>321.29340584658797</v>
      </c>
      <c r="FQ257" s="4">
        <v>149.91898975466401</v>
      </c>
      <c r="FR257" s="1">
        <v>0.46661085172176803</v>
      </c>
      <c r="FS257" s="4">
        <v>117.41900456693899</v>
      </c>
      <c r="FT257" s="1">
        <v>0.36545725007192997</v>
      </c>
      <c r="FU257" s="4">
        <v>35.537634408602102</v>
      </c>
      <c r="FV257" s="4">
        <v>180.63639446261101</v>
      </c>
      <c r="FW257" s="4">
        <v>-66.358397544255595</v>
      </c>
      <c r="FX257" s="1">
        <v>-0.367358957433082</v>
      </c>
      <c r="FY257" s="4">
        <v>-107.14371743055101</v>
      </c>
      <c r="FZ257" s="1">
        <v>-0.59314579295772996</v>
      </c>
      <c r="GA257" s="4">
        <v>44.562211981566797</v>
      </c>
      <c r="GB257" s="4">
        <v>183.465322821618</v>
      </c>
      <c r="GC257" s="4">
        <v>-168.91902352693299</v>
      </c>
      <c r="GD257" s="1">
        <v>-0.920713630941429</v>
      </c>
      <c r="GE257" s="4">
        <v>-202.179297404409</v>
      </c>
      <c r="GF257" s="1">
        <v>-1.1020027888375701</v>
      </c>
      <c r="GG257" s="4">
        <v>34.331182795698901</v>
      </c>
      <c r="GH257" s="4">
        <v>48.008808520432197</v>
      </c>
      <c r="GI257" s="4">
        <v>-134.989288933343</v>
      </c>
      <c r="GJ257" s="1">
        <v>-2.81176086417334</v>
      </c>
      <c r="GK257" s="4">
        <v>-143.826541857948</v>
      </c>
      <c r="GL257" s="1">
        <v>-2.9958365202239099</v>
      </c>
      <c r="GM257" s="4">
        <v>9.2580645161290303</v>
      </c>
      <c r="GN257" s="4">
        <v>6.3521494870542497E-2</v>
      </c>
      <c r="GO257" s="4">
        <v>27.831418220529301</v>
      </c>
      <c r="GP257" s="1">
        <v>438.14173890665</v>
      </c>
      <c r="GQ257" s="4">
        <v>27.872490833830401</v>
      </c>
      <c r="GR257" s="1">
        <v>438.78833284126699</v>
      </c>
      <c r="GS257" s="4">
        <v>0</v>
      </c>
      <c r="GT257" s="4">
        <v>0</v>
      </c>
      <c r="GU257" s="4">
        <v>0</v>
      </c>
      <c r="GV257" s="1"/>
      <c r="GW257" s="4">
        <v>0</v>
      </c>
      <c r="GX257" s="1"/>
      <c r="GY257" s="4">
        <v>0</v>
      </c>
    </row>
    <row r="258" spans="1:207" s="8" customFormat="1" x14ac:dyDescent="0.25">
      <c r="A258" s="4" t="s">
        <v>220</v>
      </c>
      <c r="B258" s="4" t="s">
        <v>707</v>
      </c>
      <c r="C258" s="4" t="s">
        <v>708</v>
      </c>
      <c r="D258" s="30" t="s">
        <v>223</v>
      </c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>
        <v>5.7078611859566504</v>
      </c>
      <c r="V258" s="5">
        <v>17.367132571686899</v>
      </c>
      <c r="W258" s="5">
        <v>39.625648293205003</v>
      </c>
      <c r="X258" s="5">
        <v>74.805495339960899</v>
      </c>
      <c r="Y258" s="5">
        <v>92.724219156796295</v>
      </c>
      <c r="Z258" s="5">
        <v>129.80011365021599</v>
      </c>
      <c r="AA258" s="5">
        <v>107.611921962214</v>
      </c>
      <c r="AB258" s="5">
        <v>66.636575682370605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5.7078611859566504</v>
      </c>
      <c r="AK258" s="5">
        <v>56.992780864891898</v>
      </c>
      <c r="AL258" s="5">
        <v>167.52971449675701</v>
      </c>
      <c r="AM258" s="5">
        <v>237.41203561243</v>
      </c>
      <c r="AN258" s="5">
        <v>66.636575682370605</v>
      </c>
      <c r="AO258" s="5"/>
      <c r="AP258" s="5"/>
      <c r="AQ258" s="5"/>
      <c r="AR258" s="5">
        <v>5.7078611859566504</v>
      </c>
      <c r="AS258" s="5">
        <v>224.52249536164899</v>
      </c>
      <c r="AT258" s="5">
        <v>304.04861129480099</v>
      </c>
      <c r="AU258" s="5">
        <f t="shared" si="32"/>
        <v>0</v>
      </c>
      <c r="AV258" s="5">
        <f t="shared" si="32"/>
        <v>5.7078611859566504</v>
      </c>
      <c r="AW258" s="5">
        <f t="shared" si="33"/>
        <v>218.81463417569233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5.7078611859566504</v>
      </c>
      <c r="BG258" s="5">
        <v>11.6592713857303</v>
      </c>
      <c r="BH258" s="5">
        <v>22.258515721517998</v>
      </c>
      <c r="BI258" s="5">
        <v>35.179847046755903</v>
      </c>
      <c r="BJ258" s="5">
        <v>17.918723816835399</v>
      </c>
      <c r="BK258" s="5">
        <v>37.075894493419902</v>
      </c>
      <c r="BL258" s="6">
        <v>-22.188191688002298</v>
      </c>
      <c r="BM258" s="5" t="s">
        <v>344</v>
      </c>
      <c r="BN258" s="4" t="s">
        <v>344</v>
      </c>
      <c r="BO258" s="7">
        <v>595</v>
      </c>
      <c r="BP258" s="7">
        <v>240</v>
      </c>
      <c r="BQ258" s="4" t="s">
        <v>249</v>
      </c>
      <c r="BR258" s="5"/>
      <c r="BS258" s="5"/>
      <c r="BT258" s="1"/>
      <c r="BU258" s="5"/>
      <c r="BV258" s="1"/>
      <c r="BW258" s="5"/>
      <c r="BX258" s="5"/>
      <c r="BY258" s="5"/>
      <c r="BZ258" s="1"/>
      <c r="CA258" s="5"/>
      <c r="CB258" s="1"/>
      <c r="CC258" s="5"/>
      <c r="CD258" s="5"/>
      <c r="CE258" s="5"/>
      <c r="CF258" s="1"/>
      <c r="CG258" s="5"/>
      <c r="CH258" s="1"/>
      <c r="CI258" s="5"/>
      <c r="CJ258" s="5"/>
      <c r="CK258" s="5"/>
      <c r="CL258" s="1"/>
      <c r="CM258" s="5"/>
      <c r="CN258" s="1"/>
      <c r="CO258" s="5"/>
      <c r="CP258" s="5"/>
      <c r="CQ258" s="5"/>
      <c r="CR258" s="1"/>
      <c r="CS258" s="5"/>
      <c r="CT258" s="1"/>
      <c r="CU258" s="5"/>
      <c r="CV258" s="5"/>
      <c r="CW258" s="5"/>
      <c r="CX258" s="1"/>
      <c r="CY258" s="5"/>
      <c r="CZ258" s="1"/>
      <c r="DA258" s="5"/>
      <c r="DB258" s="5"/>
      <c r="DC258" s="5"/>
      <c r="DD258" s="1"/>
      <c r="DE258" s="5"/>
      <c r="DF258" s="1"/>
      <c r="DG258" s="5"/>
      <c r="DH258" s="5">
        <v>6.1383412197686598</v>
      </c>
      <c r="DI258" s="5">
        <v>4.7122003154574097</v>
      </c>
      <c r="DJ258" s="1">
        <v>0.76766672733696695</v>
      </c>
      <c r="DK258" s="5">
        <v>3.6470311514195601</v>
      </c>
      <c r="DL258" s="1">
        <v>0.59413952741405396</v>
      </c>
      <c r="DM258" s="5">
        <v>1</v>
      </c>
      <c r="DN258" s="5">
        <v>18.354694975136201</v>
      </c>
      <c r="DO258" s="5">
        <v>13.803677862411799</v>
      </c>
      <c r="DP258" s="1">
        <v>0.75205160756474898</v>
      </c>
      <c r="DQ258" s="5">
        <v>10.2249907251721</v>
      </c>
      <c r="DR258" s="1">
        <v>0.55707767080973802</v>
      </c>
      <c r="DS258" s="5">
        <v>3.1333333333333302</v>
      </c>
      <c r="DT258" s="5">
        <v>40.890026462446599</v>
      </c>
      <c r="DU258" s="5">
        <v>1.17592143159663</v>
      </c>
      <c r="DV258" s="1">
        <v>2.8758147972259201E-2</v>
      </c>
      <c r="DW258" s="5">
        <v>-5.5032635578792499</v>
      </c>
      <c r="DX258" s="1">
        <v>-0.13458694048372499</v>
      </c>
      <c r="DY258" s="5">
        <v>5.6473118279569903</v>
      </c>
      <c r="DZ258" s="5">
        <v>74.3411407632329</v>
      </c>
      <c r="EA258" s="5">
        <v>22.220410790150201</v>
      </c>
      <c r="EB258" s="1">
        <v>0.29889789909088699</v>
      </c>
      <c r="EC258" s="5">
        <v>11.2449571419485</v>
      </c>
      <c r="ED258" s="1">
        <v>0.15126156293138199</v>
      </c>
      <c r="EE258" s="5">
        <v>9.32258064516129</v>
      </c>
      <c r="EF258" s="5">
        <v>92.787030430839295</v>
      </c>
      <c r="EG258" s="5">
        <v>32.336883056511503</v>
      </c>
      <c r="EH258" s="1">
        <v>0.348506498228914</v>
      </c>
      <c r="EI258" s="5">
        <v>18.302293486323499</v>
      </c>
      <c r="EJ258" s="1">
        <v>0.19725055755465201</v>
      </c>
      <c r="EK258" s="5">
        <v>12.1612903225806</v>
      </c>
      <c r="EL258" s="5">
        <v>130.02409175010499</v>
      </c>
      <c r="EM258" s="5">
        <v>59.734236538787698</v>
      </c>
      <c r="EN258" s="1">
        <v>0.45940898901714</v>
      </c>
      <c r="EO258" s="5">
        <v>51.497788571502802</v>
      </c>
      <c r="EP258" s="1">
        <v>0.39606343623208701</v>
      </c>
      <c r="EQ258" s="5">
        <v>12</v>
      </c>
      <c r="ER258" s="5">
        <v>107.88205947684</v>
      </c>
      <c r="ES258" s="5">
        <v>48.329710728080002</v>
      </c>
      <c r="ET258" s="1">
        <v>0.44798654162192297</v>
      </c>
      <c r="EU258" s="5">
        <v>33.804415305809002</v>
      </c>
      <c r="EV258" s="1">
        <v>0.313346032414835</v>
      </c>
      <c r="EW258" s="5">
        <v>8</v>
      </c>
      <c r="EX258" s="5">
        <v>66.636575682370605</v>
      </c>
      <c r="EY258" s="5">
        <v>30.0956041231745</v>
      </c>
      <c r="EZ258" s="1">
        <v>0.45163791528886399</v>
      </c>
      <c r="FA258" s="5">
        <v>16.858287227363501</v>
      </c>
      <c r="FB258" s="1">
        <v>0.25298849850448701</v>
      </c>
      <c r="FC258" s="5">
        <v>4</v>
      </c>
      <c r="FD258" s="4">
        <v>0</v>
      </c>
      <c r="FE258" s="4">
        <v>0</v>
      </c>
      <c r="FF258" s="1"/>
      <c r="FG258" s="4">
        <v>0</v>
      </c>
      <c r="FH258" s="1"/>
      <c r="FI258" s="4">
        <v>0</v>
      </c>
      <c r="FJ258" s="4">
        <v>0</v>
      </c>
      <c r="FK258" s="4">
        <v>0</v>
      </c>
      <c r="FL258" s="1"/>
      <c r="FM258" s="4">
        <v>0</v>
      </c>
      <c r="FN258" s="1"/>
      <c r="FO258" s="4">
        <v>0</v>
      </c>
      <c r="FP258" s="4">
        <v>0</v>
      </c>
      <c r="FQ258" s="4">
        <v>0</v>
      </c>
      <c r="FR258" s="1"/>
      <c r="FS258" s="4">
        <v>0</v>
      </c>
      <c r="FT258" s="1"/>
      <c r="FU258" s="4">
        <v>0</v>
      </c>
      <c r="FV258" s="4">
        <v>6.1383412197686598</v>
      </c>
      <c r="FW258" s="4">
        <v>4.7122003154574097</v>
      </c>
      <c r="FX258" s="1">
        <v>0.76766672733696695</v>
      </c>
      <c r="FY258" s="4">
        <v>3.6470311514195601</v>
      </c>
      <c r="FZ258" s="1">
        <v>0.59413952741405396</v>
      </c>
      <c r="GA258" s="4">
        <v>1</v>
      </c>
      <c r="GB258" s="4">
        <v>59.244721437582797</v>
      </c>
      <c r="GC258" s="4">
        <v>14.9795992940084</v>
      </c>
      <c r="GD258" s="1">
        <v>0.25284276692549201</v>
      </c>
      <c r="GE258" s="4">
        <v>4.7217271672927996</v>
      </c>
      <c r="GF258" s="1">
        <v>7.9698698090215098E-2</v>
      </c>
      <c r="GG258" s="4">
        <v>8.7806451612903196</v>
      </c>
      <c r="GH258" s="4">
        <v>167.128171194072</v>
      </c>
      <c r="GI258" s="4">
        <v>54.5572938466618</v>
      </c>
      <c r="GJ258" s="1">
        <v>0.32643984228911899</v>
      </c>
      <c r="GK258" s="4">
        <v>29.5472506282719</v>
      </c>
      <c r="GL258" s="1">
        <v>0.17679395650157101</v>
      </c>
      <c r="GM258" s="4">
        <v>21.4838709677419</v>
      </c>
      <c r="GN258" s="4">
        <v>237.90615122694501</v>
      </c>
      <c r="GO258" s="4">
        <v>108.063947266868</v>
      </c>
      <c r="GP258" s="1">
        <v>0.45422931147241602</v>
      </c>
      <c r="GQ258" s="4">
        <v>85.302203877311797</v>
      </c>
      <c r="GR258" s="1">
        <v>0.35855400727297598</v>
      </c>
      <c r="GS258" s="4">
        <v>20</v>
      </c>
      <c r="GT258" s="4">
        <v>66.636575682370605</v>
      </c>
      <c r="GU258" s="4">
        <v>30.0956041231745</v>
      </c>
      <c r="GV258" s="1">
        <v>0.45163791528886399</v>
      </c>
      <c r="GW258" s="4">
        <v>16.858287227363501</v>
      </c>
      <c r="GX258" s="1">
        <v>0.25298849850448701</v>
      </c>
      <c r="GY258" s="4">
        <v>4</v>
      </c>
    </row>
    <row r="259" spans="1:207" s="8" customFormat="1" x14ac:dyDescent="0.25">
      <c r="A259" s="4" t="s">
        <v>220</v>
      </c>
      <c r="B259" s="4" t="s">
        <v>709</v>
      </c>
      <c r="C259" s="4" t="s">
        <v>710</v>
      </c>
      <c r="D259" s="30" t="s">
        <v>264</v>
      </c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>
        <v>50.434112076242101</v>
      </c>
      <c r="S259" s="5">
        <v>3.2730667958756099E-15</v>
      </c>
      <c r="T259" s="5">
        <v>-0.121663203111409</v>
      </c>
      <c r="U259" s="5">
        <v>0</v>
      </c>
      <c r="V259" s="5">
        <v>0</v>
      </c>
      <c r="W259" s="5"/>
      <c r="X259" s="5"/>
      <c r="Y259" s="5">
        <v>221.97022752275501</v>
      </c>
      <c r="Z259" s="5">
        <v>323.58173804937002</v>
      </c>
      <c r="AA259" s="5">
        <v>62.3054801302846</v>
      </c>
      <c r="AB259" s="5">
        <v>-94.306379641857205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50.434112076242101</v>
      </c>
      <c r="AJ259" s="5">
        <v>-0.121663203111409</v>
      </c>
      <c r="AK259" s="5">
        <v>0</v>
      </c>
      <c r="AL259" s="5">
        <v>221.97022752275501</v>
      </c>
      <c r="AM259" s="5">
        <v>385.88721817965501</v>
      </c>
      <c r="AN259" s="5">
        <v>-94.306379641857205</v>
      </c>
      <c r="AO259" s="5"/>
      <c r="AP259" s="5"/>
      <c r="AQ259" s="5"/>
      <c r="AR259" s="5">
        <v>50.312448873130698</v>
      </c>
      <c r="AS259" s="5">
        <v>221.97022752275501</v>
      </c>
      <c r="AT259" s="5">
        <v>291.58083853779698</v>
      </c>
      <c r="AU259" s="5">
        <f t="shared" si="32"/>
        <v>0</v>
      </c>
      <c r="AV259" s="5">
        <f t="shared" si="32"/>
        <v>50.312448873130698</v>
      </c>
      <c r="AW259" s="5">
        <f t="shared" si="33"/>
        <v>171.6577786496243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50.434112076242101</v>
      </c>
      <c r="BD259" s="5">
        <v>-50.434112076242101</v>
      </c>
      <c r="BE259" s="5">
        <v>-0.121663203111412</v>
      </c>
      <c r="BF259" s="5">
        <v>0.121663203111409</v>
      </c>
      <c r="BG259" s="5">
        <v>0</v>
      </c>
      <c r="BH259" s="5">
        <v>0</v>
      </c>
      <c r="BI259" s="5">
        <v>0</v>
      </c>
      <c r="BJ259" s="5">
        <v>221.97022752275501</v>
      </c>
      <c r="BK259" s="5">
        <v>101.61151052661501</v>
      </c>
      <c r="BL259" s="6">
        <v>-261.27625791908503</v>
      </c>
      <c r="BM259" s="5" t="s">
        <v>344</v>
      </c>
      <c r="BN259" s="4" t="s">
        <v>344</v>
      </c>
      <c r="BO259" s="7">
        <v>596</v>
      </c>
      <c r="BP259" s="7">
        <v>241</v>
      </c>
      <c r="BQ259" s="4" t="s">
        <v>249</v>
      </c>
      <c r="BR259" s="5"/>
      <c r="BS259" s="5"/>
      <c r="BT259" s="1"/>
      <c r="BU259" s="5"/>
      <c r="BV259" s="1"/>
      <c r="BW259" s="5"/>
      <c r="BX259" s="5"/>
      <c r="BY259" s="5"/>
      <c r="BZ259" s="1"/>
      <c r="CA259" s="5"/>
      <c r="CB259" s="1"/>
      <c r="CC259" s="5"/>
      <c r="CD259" s="5"/>
      <c r="CE259" s="5"/>
      <c r="CF259" s="1"/>
      <c r="CG259" s="5"/>
      <c r="CH259" s="1"/>
      <c r="CI259" s="5"/>
      <c r="CJ259" s="5"/>
      <c r="CK259" s="5"/>
      <c r="CL259" s="1"/>
      <c r="CM259" s="5"/>
      <c r="CN259" s="1"/>
      <c r="CO259" s="5"/>
      <c r="CP259" s="5">
        <v>57.1143706908206</v>
      </c>
      <c r="CQ259" s="5">
        <v>45.051356766256603</v>
      </c>
      <c r="CR259" s="1">
        <v>0.78879196638854399</v>
      </c>
      <c r="CS259" s="5">
        <v>40.545387724753297</v>
      </c>
      <c r="CT259" s="1">
        <v>0.70989817859044901</v>
      </c>
      <c r="CU259" s="5">
        <v>5.43333333333333</v>
      </c>
      <c r="CV259" s="5">
        <v>3.5527136788005001E-15</v>
      </c>
      <c r="CW259" s="5">
        <v>0.91336786242107004</v>
      </c>
      <c r="CX259" s="1">
        <v>257090197803232</v>
      </c>
      <c r="CY259" s="5">
        <v>0.30001818481168802</v>
      </c>
      <c r="CZ259" s="1">
        <v>84447611582643.297</v>
      </c>
      <c r="DA259" s="5">
        <v>0</v>
      </c>
      <c r="DB259" s="5">
        <v>-0.13055704338510801</v>
      </c>
      <c r="DC259" s="5">
        <v>-0.13055704338510801</v>
      </c>
      <c r="DD259" s="1">
        <v>1</v>
      </c>
      <c r="DE259" s="5">
        <v>-0.148900253410164</v>
      </c>
      <c r="DF259" s="1">
        <v>-1.1404995820175601</v>
      </c>
      <c r="DG259" s="5">
        <v>0</v>
      </c>
      <c r="DH259" s="5">
        <v>0</v>
      </c>
      <c r="DI259" s="5">
        <v>0</v>
      </c>
      <c r="DJ259" s="1"/>
      <c r="DK259" s="5">
        <v>2.7908154845649499E-2</v>
      </c>
      <c r="DL259" s="1"/>
      <c r="DM259" s="5">
        <v>0</v>
      </c>
      <c r="DN259" s="5">
        <v>0</v>
      </c>
      <c r="DO259" s="5">
        <v>0</v>
      </c>
      <c r="DP259" s="1"/>
      <c r="DQ259" s="5">
        <v>7.8444938529950298E-3</v>
      </c>
      <c r="DR259" s="1"/>
      <c r="DS259" s="5">
        <v>0</v>
      </c>
      <c r="DT259" s="5"/>
      <c r="DU259" s="5"/>
      <c r="DV259" s="1"/>
      <c r="DW259" s="5"/>
      <c r="DX259" s="1"/>
      <c r="DY259" s="5"/>
      <c r="DZ259" s="5"/>
      <c r="EA259" s="5"/>
      <c r="EB259" s="1"/>
      <c r="EC259" s="5"/>
      <c r="ED259" s="1"/>
      <c r="EE259" s="5"/>
      <c r="EF259" s="5">
        <v>223.04338547596001</v>
      </c>
      <c r="EG259" s="5">
        <v>102.333235443493</v>
      </c>
      <c r="EH259" s="1">
        <v>0.45880417043132699</v>
      </c>
      <c r="EI259" s="5">
        <v>72.369835658337706</v>
      </c>
      <c r="EJ259" s="1">
        <v>0.32446528510094602</v>
      </c>
      <c r="EK259" s="5">
        <v>33.433179723502299</v>
      </c>
      <c r="EL259" s="5">
        <v>322.59044499837398</v>
      </c>
      <c r="EM259" s="5">
        <v>229.97095785463301</v>
      </c>
      <c r="EN259" s="1">
        <v>0.71288831216247595</v>
      </c>
      <c r="EO259" s="5">
        <v>201.52860973883301</v>
      </c>
      <c r="EP259" s="1">
        <v>0.62471971152105399</v>
      </c>
      <c r="EQ259" s="5">
        <v>30.316666666666698</v>
      </c>
      <c r="ER259" s="5">
        <v>62.517070954252297</v>
      </c>
      <c r="ES259" s="5">
        <v>-11.706767098793801</v>
      </c>
      <c r="ET259" s="1">
        <v>-0.18725712705511</v>
      </c>
      <c r="EU259" s="5">
        <v>-33.981859910695903</v>
      </c>
      <c r="EV259" s="1">
        <v>-0.54356129281172705</v>
      </c>
      <c r="EW259" s="5">
        <v>19.9086021505376</v>
      </c>
      <c r="EX259" s="5">
        <v>-92.717012846680305</v>
      </c>
      <c r="EY259" s="5">
        <v>-90.001134795808099</v>
      </c>
      <c r="EZ259" s="1">
        <v>0.97070787800979697</v>
      </c>
      <c r="FA259" s="5">
        <v>-90.001134795808099</v>
      </c>
      <c r="FB259" s="1">
        <v>-0.97070787800979697</v>
      </c>
      <c r="FC259" s="5">
        <v>0</v>
      </c>
      <c r="FD259" s="4">
        <v>0</v>
      </c>
      <c r="FE259" s="4">
        <v>0</v>
      </c>
      <c r="FF259" s="1"/>
      <c r="FG259" s="4">
        <v>0</v>
      </c>
      <c r="FH259" s="1"/>
      <c r="FI259" s="4">
        <v>0</v>
      </c>
      <c r="FJ259" s="4">
        <v>0</v>
      </c>
      <c r="FK259" s="4">
        <v>0</v>
      </c>
      <c r="FL259" s="1"/>
      <c r="FM259" s="4">
        <v>0</v>
      </c>
      <c r="FN259" s="1"/>
      <c r="FO259" s="4">
        <v>0</v>
      </c>
      <c r="FP259" s="4">
        <v>57.1143706908206</v>
      </c>
      <c r="FQ259" s="4">
        <v>45.9647246286777</v>
      </c>
      <c r="FR259" s="1">
        <v>0.80478387615439595</v>
      </c>
      <c r="FS259" s="4">
        <v>40.845405909565002</v>
      </c>
      <c r="FT259" s="1">
        <v>0.715151115481513</v>
      </c>
      <c r="FU259" s="4">
        <v>5.43333333333333</v>
      </c>
      <c r="FV259" s="4">
        <v>-0.13055704338510801</v>
      </c>
      <c r="FW259" s="4">
        <v>-0.13055704338510801</v>
      </c>
      <c r="FX259" s="1">
        <v>1</v>
      </c>
      <c r="FY259" s="4">
        <v>-0.120992098564514</v>
      </c>
      <c r="FZ259" s="1">
        <v>0.92673742777416102</v>
      </c>
      <c r="GA259" s="4">
        <v>0</v>
      </c>
      <c r="GB259" s="4">
        <v>0</v>
      </c>
      <c r="GC259" s="4">
        <v>0</v>
      </c>
      <c r="GD259" s="1"/>
      <c r="GE259" s="4">
        <v>7.8444938529950298E-3</v>
      </c>
      <c r="GF259" s="1"/>
      <c r="GG259" s="4">
        <v>0</v>
      </c>
      <c r="GH259" s="4">
        <v>223.04338547596001</v>
      </c>
      <c r="GI259" s="4">
        <v>102.333235443493</v>
      </c>
      <c r="GJ259" s="1">
        <v>0.45880417043132699</v>
      </c>
      <c r="GK259" s="4">
        <v>72.369835658337706</v>
      </c>
      <c r="GL259" s="1">
        <v>0.32446528510094602</v>
      </c>
      <c r="GM259" s="4">
        <v>33.433179723502299</v>
      </c>
      <c r="GN259" s="4">
        <v>385.10751595262599</v>
      </c>
      <c r="GO259" s="4">
        <v>218.264190755839</v>
      </c>
      <c r="GP259" s="1">
        <v>0.56676170086145194</v>
      </c>
      <c r="GQ259" s="4">
        <v>167.546749828137</v>
      </c>
      <c r="GR259" s="1">
        <v>0.43506486601198202</v>
      </c>
      <c r="GS259" s="4">
        <v>50.225268817204302</v>
      </c>
      <c r="GT259" s="4">
        <v>-92.717012846680305</v>
      </c>
      <c r="GU259" s="4">
        <v>-90.001134795808099</v>
      </c>
      <c r="GV259" s="1">
        <v>0.97070787800979697</v>
      </c>
      <c r="GW259" s="4">
        <v>-90.001134795808099</v>
      </c>
      <c r="GX259" s="1">
        <v>0.97070787800979697</v>
      </c>
      <c r="GY259" s="4">
        <v>0</v>
      </c>
    </row>
    <row r="260" spans="1:207" s="8" customFormat="1" x14ac:dyDescent="0.25">
      <c r="A260" s="4" t="s">
        <v>220</v>
      </c>
      <c r="B260" s="4" t="s">
        <v>711</v>
      </c>
      <c r="C260" s="4" t="s">
        <v>712</v>
      </c>
      <c r="D260" s="30" t="s">
        <v>264</v>
      </c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114.984535455003</v>
      </c>
      <c r="Y260" s="5">
        <v>106.729253831748</v>
      </c>
      <c r="Z260" s="5">
        <v>107.230684427386</v>
      </c>
      <c r="AA260" s="5">
        <v>108.85073856734201</v>
      </c>
      <c r="AB260" s="5">
        <v>73.735976020175102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221.71378928675</v>
      </c>
      <c r="AM260" s="5">
        <v>216.081422994728</v>
      </c>
      <c r="AN260" s="5">
        <v>73.735976020175102</v>
      </c>
      <c r="AO260" s="5"/>
      <c r="AP260" s="5"/>
      <c r="AQ260" s="5"/>
      <c r="AR260" s="5"/>
      <c r="AS260" s="5">
        <v>221.71378928675</v>
      </c>
      <c r="AT260" s="5">
        <v>289.817399014903</v>
      </c>
      <c r="AU260" s="5">
        <f t="shared" si="32"/>
        <v>0</v>
      </c>
      <c r="AV260" s="5">
        <f t="shared" si="32"/>
        <v>0</v>
      </c>
      <c r="AW260" s="5">
        <f t="shared" si="33"/>
        <v>221.71378928675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114.984535455003</v>
      </c>
      <c r="BJ260" s="5">
        <v>-8.25528162325514</v>
      </c>
      <c r="BK260" s="5">
        <v>0.501430595638368</v>
      </c>
      <c r="BL260" s="6">
        <v>1.62005413995658</v>
      </c>
      <c r="BM260" s="5" t="s">
        <v>344</v>
      </c>
      <c r="BN260" s="4" t="s">
        <v>344</v>
      </c>
      <c r="BO260" s="7">
        <v>597</v>
      </c>
      <c r="BP260" s="7">
        <v>242</v>
      </c>
      <c r="BQ260" s="4" t="s">
        <v>249</v>
      </c>
      <c r="BR260" s="5"/>
      <c r="BS260" s="5"/>
      <c r="BT260" s="1"/>
      <c r="BU260" s="5"/>
      <c r="BV260" s="1"/>
      <c r="BW260" s="5"/>
      <c r="BX260" s="5"/>
      <c r="BY260" s="5"/>
      <c r="BZ260" s="1"/>
      <c r="CA260" s="5"/>
      <c r="CB260" s="1"/>
      <c r="CC260" s="5"/>
      <c r="CD260" s="5"/>
      <c r="CE260" s="5"/>
      <c r="CF260" s="1"/>
      <c r="CG260" s="5"/>
      <c r="CH260" s="1"/>
      <c r="CI260" s="5"/>
      <c r="CJ260" s="5"/>
      <c r="CK260" s="5"/>
      <c r="CL260" s="1"/>
      <c r="CM260" s="5"/>
      <c r="CN260" s="1"/>
      <c r="CO260" s="5"/>
      <c r="CP260" s="5"/>
      <c r="CQ260" s="5"/>
      <c r="CR260" s="1"/>
      <c r="CS260" s="5"/>
      <c r="CT260" s="1"/>
      <c r="CU260" s="5"/>
      <c r="CV260" s="5"/>
      <c r="CW260" s="5"/>
      <c r="CX260" s="1"/>
      <c r="CY260" s="5"/>
      <c r="CZ260" s="1"/>
      <c r="DA260" s="5"/>
      <c r="DB260" s="5"/>
      <c r="DC260" s="5"/>
      <c r="DD260" s="1"/>
      <c r="DE260" s="5"/>
      <c r="DF260" s="1"/>
      <c r="DG260" s="5"/>
      <c r="DH260" s="5"/>
      <c r="DI260" s="5"/>
      <c r="DJ260" s="1"/>
      <c r="DK260" s="5"/>
      <c r="DL260" s="1"/>
      <c r="DM260" s="5"/>
      <c r="DN260" s="5"/>
      <c r="DO260" s="5"/>
      <c r="DP260" s="1"/>
      <c r="DQ260" s="5"/>
      <c r="DR260" s="1"/>
      <c r="DS260" s="5"/>
      <c r="DT260" s="5"/>
      <c r="DU260" s="5"/>
      <c r="DV260" s="1"/>
      <c r="DW260" s="5"/>
      <c r="DX260" s="1"/>
      <c r="DY260" s="5"/>
      <c r="DZ260" s="5">
        <v>109.99160550839601</v>
      </c>
      <c r="EA260" s="5">
        <v>70.582543295184493</v>
      </c>
      <c r="EB260" s="1">
        <v>0.64170845555842604</v>
      </c>
      <c r="EC260" s="5">
        <v>56.041006279936397</v>
      </c>
      <c r="ED260" s="1">
        <v>0.50950257540934396</v>
      </c>
      <c r="EE260" s="5">
        <v>16.5602150537634</v>
      </c>
      <c r="EF260" s="5">
        <v>105.209957880503</v>
      </c>
      <c r="EG260" s="5">
        <v>-19.161394188090402</v>
      </c>
      <c r="EH260" s="1">
        <v>-0.182125290933523</v>
      </c>
      <c r="EI260" s="5">
        <v>-70.270656916535202</v>
      </c>
      <c r="EJ260" s="1">
        <v>-0.66790880190588098</v>
      </c>
      <c r="EK260" s="5">
        <v>50.777649769585302</v>
      </c>
      <c r="EL260" s="5">
        <v>108.53186692769501</v>
      </c>
      <c r="EM260" s="5">
        <v>28.3318256603782</v>
      </c>
      <c r="EN260" s="1">
        <v>0.261046146743731</v>
      </c>
      <c r="EO260" s="5">
        <v>-10.1297487035519</v>
      </c>
      <c r="EP260" s="1">
        <v>-9.3334326500625606E-2</v>
      </c>
      <c r="EQ260" s="5">
        <v>40.684946236559099</v>
      </c>
      <c r="ER260" s="5">
        <v>111.059318302314</v>
      </c>
      <c r="ES260" s="5">
        <v>61.242838780381597</v>
      </c>
      <c r="ET260" s="1">
        <v>0.55144259587181099</v>
      </c>
      <c r="EU260" s="5">
        <v>34.488467306524797</v>
      </c>
      <c r="EV260" s="1">
        <v>0.31054095985574098</v>
      </c>
      <c r="EW260" s="5">
        <v>26.161290322580601</v>
      </c>
      <c r="EX260" s="5">
        <v>73.602312615468804</v>
      </c>
      <c r="EY260" s="5">
        <v>42.410798349453898</v>
      </c>
      <c r="EZ260" s="1">
        <v>0.57621556772307803</v>
      </c>
      <c r="FA260" s="5">
        <v>27.824976279268199</v>
      </c>
      <c r="FB260" s="1">
        <v>0.37804486422374001</v>
      </c>
      <c r="FC260" s="5">
        <v>15.5</v>
      </c>
      <c r="FD260" s="4">
        <v>0</v>
      </c>
      <c r="FE260" s="4">
        <v>0</v>
      </c>
      <c r="FF260" s="1"/>
      <c r="FG260" s="4">
        <v>0</v>
      </c>
      <c r="FH260" s="1"/>
      <c r="FI260" s="4">
        <v>0</v>
      </c>
      <c r="FJ260" s="4">
        <v>0</v>
      </c>
      <c r="FK260" s="4">
        <v>0</v>
      </c>
      <c r="FL260" s="1"/>
      <c r="FM260" s="4">
        <v>0</v>
      </c>
      <c r="FN260" s="1"/>
      <c r="FO260" s="4">
        <v>0</v>
      </c>
      <c r="FP260" s="4">
        <v>0</v>
      </c>
      <c r="FQ260" s="4">
        <v>0</v>
      </c>
      <c r="FR260" s="1"/>
      <c r="FS260" s="4">
        <v>0</v>
      </c>
      <c r="FT260" s="1"/>
      <c r="FU260" s="4">
        <v>0</v>
      </c>
      <c r="FV260" s="4">
        <v>0</v>
      </c>
      <c r="FW260" s="4">
        <v>0</v>
      </c>
      <c r="FX260" s="1"/>
      <c r="FY260" s="4">
        <v>0</v>
      </c>
      <c r="FZ260" s="1"/>
      <c r="GA260" s="4">
        <v>0</v>
      </c>
      <c r="GB260" s="4">
        <v>0</v>
      </c>
      <c r="GC260" s="4">
        <v>0</v>
      </c>
      <c r="GD260" s="1"/>
      <c r="GE260" s="4">
        <v>0</v>
      </c>
      <c r="GF260" s="1"/>
      <c r="GG260" s="4">
        <v>0</v>
      </c>
      <c r="GH260" s="4">
        <v>215.20156338890001</v>
      </c>
      <c r="GI260" s="4">
        <v>51.421149107094202</v>
      </c>
      <c r="GJ260" s="1">
        <v>0.238944124277429</v>
      </c>
      <c r="GK260" s="4">
        <v>-14.2296506365988</v>
      </c>
      <c r="GL260" s="1">
        <v>-6.6122431512655205E-2</v>
      </c>
      <c r="GM260" s="4">
        <v>67.337864823348696</v>
      </c>
      <c r="GN260" s="4">
        <v>219.59118523000899</v>
      </c>
      <c r="GO260" s="4">
        <v>89.574664440759804</v>
      </c>
      <c r="GP260" s="1">
        <v>0.407915574329341</v>
      </c>
      <c r="GQ260" s="4">
        <v>24.3587186029729</v>
      </c>
      <c r="GR260" s="1">
        <v>0.11092757925350499</v>
      </c>
      <c r="GS260" s="4">
        <v>66.846236559139797</v>
      </c>
      <c r="GT260" s="4">
        <v>73.602312615468804</v>
      </c>
      <c r="GU260" s="4">
        <v>42.410798349453898</v>
      </c>
      <c r="GV260" s="1">
        <v>0.57621556772307803</v>
      </c>
      <c r="GW260" s="4">
        <v>27.824976279268199</v>
      </c>
      <c r="GX260" s="1">
        <v>0.37804486422374001</v>
      </c>
      <c r="GY260" s="4">
        <v>15.5</v>
      </c>
    </row>
    <row r="261" spans="1:207" s="8" customFormat="1" x14ac:dyDescent="0.25">
      <c r="A261" s="4" t="s">
        <v>220</v>
      </c>
      <c r="B261" s="4" t="s">
        <v>713</v>
      </c>
      <c r="C261" s="4" t="s">
        <v>714</v>
      </c>
      <c r="D261" s="30" t="s">
        <v>223</v>
      </c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>
        <v>219.87159373725299</v>
      </c>
      <c r="Z261" s="5">
        <v>142.16501804024401</v>
      </c>
      <c r="AA261" s="5">
        <v>836.01921634945802</v>
      </c>
      <c r="AB261" s="5">
        <v>189.292275331143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219.87159373725299</v>
      </c>
      <c r="AM261" s="5">
        <v>978.18423438970206</v>
      </c>
      <c r="AN261" s="5">
        <v>189.292275331143</v>
      </c>
      <c r="AO261" s="5"/>
      <c r="AP261" s="5"/>
      <c r="AQ261" s="5"/>
      <c r="AR261" s="5"/>
      <c r="AS261" s="5">
        <v>219.87159373725299</v>
      </c>
      <c r="AT261" s="5">
        <v>1167.4765097208401</v>
      </c>
      <c r="AU261" s="5">
        <f t="shared" si="32"/>
        <v>0</v>
      </c>
      <c r="AV261" s="5">
        <f t="shared" si="32"/>
        <v>0</v>
      </c>
      <c r="AW261" s="5">
        <f t="shared" si="33"/>
        <v>219.87159373725299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219.87159373725299</v>
      </c>
      <c r="BK261" s="5">
        <v>-77.706575697009697</v>
      </c>
      <c r="BL261" s="6">
        <v>693.85419830921501</v>
      </c>
      <c r="BM261" s="5" t="s">
        <v>344</v>
      </c>
      <c r="BN261" s="4" t="s">
        <v>344</v>
      </c>
      <c r="BO261" s="7">
        <v>401</v>
      </c>
      <c r="BP261" s="7">
        <v>243</v>
      </c>
      <c r="BQ261" s="4" t="s">
        <v>249</v>
      </c>
      <c r="BR261" s="5"/>
      <c r="BS261" s="5"/>
      <c r="BT261" s="1"/>
      <c r="BU261" s="5"/>
      <c r="BV261" s="1"/>
      <c r="BW261" s="5"/>
      <c r="BX261" s="5"/>
      <c r="BY261" s="5"/>
      <c r="BZ261" s="1"/>
      <c r="CA261" s="5"/>
      <c r="CB261" s="1"/>
      <c r="CC261" s="5"/>
      <c r="CD261" s="5"/>
      <c r="CE261" s="5"/>
      <c r="CF261" s="1"/>
      <c r="CG261" s="5"/>
      <c r="CH261" s="1"/>
      <c r="CI261" s="5"/>
      <c r="CJ261" s="5"/>
      <c r="CK261" s="5"/>
      <c r="CL261" s="1"/>
      <c r="CM261" s="5"/>
      <c r="CN261" s="1"/>
      <c r="CO261" s="5"/>
      <c r="CP261" s="5"/>
      <c r="CQ261" s="5"/>
      <c r="CR261" s="1"/>
      <c r="CS261" s="5"/>
      <c r="CT261" s="1"/>
      <c r="CU261" s="5"/>
      <c r="CV261" s="5"/>
      <c r="CW261" s="5"/>
      <c r="CX261" s="1"/>
      <c r="CY261" s="5"/>
      <c r="CZ261" s="1"/>
      <c r="DA261" s="5"/>
      <c r="DB261" s="5"/>
      <c r="DC261" s="5"/>
      <c r="DD261" s="1"/>
      <c r="DE261" s="5"/>
      <c r="DF261" s="1"/>
      <c r="DG261" s="5"/>
      <c r="DH261" s="5"/>
      <c r="DI261" s="5"/>
      <c r="DJ261" s="1"/>
      <c r="DK261" s="5"/>
      <c r="DL261" s="1"/>
      <c r="DM261" s="5"/>
      <c r="DN261" s="5"/>
      <c r="DO261" s="5"/>
      <c r="DP261" s="1"/>
      <c r="DQ261" s="5"/>
      <c r="DR261" s="1"/>
      <c r="DS261" s="5"/>
      <c r="DT261" s="5"/>
      <c r="DU261" s="5"/>
      <c r="DV261" s="1"/>
      <c r="DW261" s="5"/>
      <c r="DX261" s="1"/>
      <c r="DY261" s="5"/>
      <c r="DZ261" s="5"/>
      <c r="EA261" s="5"/>
      <c r="EB261" s="1"/>
      <c r="EC261" s="5"/>
      <c r="ED261" s="1"/>
      <c r="EE261" s="5"/>
      <c r="EF261" s="5">
        <v>219.87159373725299</v>
      </c>
      <c r="EG261" s="5">
        <v>161.932377222497</v>
      </c>
      <c r="EH261" s="1">
        <v>0.736486121149448</v>
      </c>
      <c r="EI261" s="5">
        <v>137.09343354464701</v>
      </c>
      <c r="EJ261" s="1">
        <v>0.62351589495673199</v>
      </c>
      <c r="EK261" s="5">
        <v>24.486175115207399</v>
      </c>
      <c r="EL261" s="5">
        <v>142.16501804024401</v>
      </c>
      <c r="EM261" s="5">
        <v>8.3491955154825206</v>
      </c>
      <c r="EN261" s="1">
        <v>5.8728902725697599E-2</v>
      </c>
      <c r="EO261" s="5">
        <v>-41.659347296080703</v>
      </c>
      <c r="EP261" s="1">
        <v>-0.29303514936626601</v>
      </c>
      <c r="EQ261" s="5">
        <v>55.5021505376344</v>
      </c>
      <c r="ER261" s="5">
        <v>836.01921634945802</v>
      </c>
      <c r="ES261" s="5">
        <v>716.99989062121404</v>
      </c>
      <c r="ET261" s="1">
        <v>0.85763565788840201</v>
      </c>
      <c r="EU261" s="5">
        <v>659.06727633461799</v>
      </c>
      <c r="EV261" s="1">
        <v>0.78833986521564103</v>
      </c>
      <c r="EW261" s="5">
        <v>54.5161290322581</v>
      </c>
      <c r="EX261" s="5">
        <v>189.292275331143</v>
      </c>
      <c r="EY261" s="5">
        <v>49.115532532610302</v>
      </c>
      <c r="EZ261" s="1">
        <v>0.25946929132046698</v>
      </c>
      <c r="FA261" s="5">
        <v>-93.472456660923896</v>
      </c>
      <c r="FB261" s="1">
        <v>-0.49379963602532501</v>
      </c>
      <c r="FC261" s="5">
        <v>49.624731182795699</v>
      </c>
      <c r="FD261" s="4">
        <v>0</v>
      </c>
      <c r="FE261" s="4">
        <v>0</v>
      </c>
      <c r="FF261" s="1"/>
      <c r="FG261" s="4">
        <v>0</v>
      </c>
      <c r="FH261" s="1"/>
      <c r="FI261" s="4">
        <v>0</v>
      </c>
      <c r="FJ261" s="4">
        <v>0</v>
      </c>
      <c r="FK261" s="4">
        <v>0</v>
      </c>
      <c r="FL261" s="1"/>
      <c r="FM261" s="4">
        <v>0</v>
      </c>
      <c r="FN261" s="1"/>
      <c r="FO261" s="4">
        <v>0</v>
      </c>
      <c r="FP261" s="4">
        <v>0</v>
      </c>
      <c r="FQ261" s="4">
        <v>0</v>
      </c>
      <c r="FR261" s="1"/>
      <c r="FS261" s="4">
        <v>0</v>
      </c>
      <c r="FT261" s="1"/>
      <c r="FU261" s="4">
        <v>0</v>
      </c>
      <c r="FV261" s="4">
        <v>0</v>
      </c>
      <c r="FW261" s="4">
        <v>0</v>
      </c>
      <c r="FX261" s="1"/>
      <c r="FY261" s="4">
        <v>0</v>
      </c>
      <c r="FZ261" s="1"/>
      <c r="GA261" s="4">
        <v>0</v>
      </c>
      <c r="GB261" s="4">
        <v>0</v>
      </c>
      <c r="GC261" s="4">
        <v>0</v>
      </c>
      <c r="GD261" s="1"/>
      <c r="GE261" s="4">
        <v>0</v>
      </c>
      <c r="GF261" s="1"/>
      <c r="GG261" s="4">
        <v>0</v>
      </c>
      <c r="GH261" s="4">
        <v>219.87159373725299</v>
      </c>
      <c r="GI261" s="4">
        <v>161.932377222497</v>
      </c>
      <c r="GJ261" s="1">
        <v>0.736486121149448</v>
      </c>
      <c r="GK261" s="4">
        <v>137.09343354464701</v>
      </c>
      <c r="GL261" s="1">
        <v>0.62351589495673199</v>
      </c>
      <c r="GM261" s="4">
        <v>24.486175115207399</v>
      </c>
      <c r="GN261" s="4">
        <v>978.18423438970206</v>
      </c>
      <c r="GO261" s="4">
        <v>725.349086136697</v>
      </c>
      <c r="GP261" s="1">
        <v>0.741526044517829</v>
      </c>
      <c r="GQ261" s="4">
        <v>617.40792903853696</v>
      </c>
      <c r="GR261" s="1">
        <v>0.63117755053959101</v>
      </c>
      <c r="GS261" s="4">
        <v>110.018279569892</v>
      </c>
      <c r="GT261" s="4">
        <v>189.292275331143</v>
      </c>
      <c r="GU261" s="4">
        <v>49.115532532610302</v>
      </c>
      <c r="GV261" s="1">
        <v>0.25946929132046698</v>
      </c>
      <c r="GW261" s="4">
        <v>-93.472456660923896</v>
      </c>
      <c r="GX261" s="1">
        <v>-0.49379963602532501</v>
      </c>
      <c r="GY261" s="4">
        <v>49.624731182795699</v>
      </c>
    </row>
    <row r="262" spans="1:207" s="8" customFormat="1" x14ac:dyDescent="0.25">
      <c r="A262" s="4" t="s">
        <v>220</v>
      </c>
      <c r="B262" s="4" t="s">
        <v>715</v>
      </c>
      <c r="C262" s="4" t="s">
        <v>716</v>
      </c>
      <c r="D262" s="30" t="s">
        <v>264</v>
      </c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>
        <v>1.55596872875595</v>
      </c>
      <c r="Q262" s="5">
        <v>22.428692898853601</v>
      </c>
      <c r="R262" s="5">
        <v>9.2039934680641693</v>
      </c>
      <c r="S262" s="5">
        <v>0.609258094854225</v>
      </c>
      <c r="T262" s="5"/>
      <c r="U262" s="5"/>
      <c r="V262" s="5">
        <v>48.760890512693798</v>
      </c>
      <c r="W262" s="5">
        <v>102.325063237161</v>
      </c>
      <c r="X262" s="5">
        <v>43.1349766430708</v>
      </c>
      <c r="Y262" s="5">
        <v>24.533496291793298</v>
      </c>
      <c r="Z262" s="5">
        <v>-0.554372546644051</v>
      </c>
      <c r="AA262" s="5"/>
      <c r="AB262" s="5"/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23.984661627609601</v>
      </c>
      <c r="AI262" s="5">
        <v>9.8132515629183992</v>
      </c>
      <c r="AJ262" s="5">
        <v>0</v>
      </c>
      <c r="AK262" s="5">
        <v>151.08595374985401</v>
      </c>
      <c r="AL262" s="5">
        <v>67.668472934864099</v>
      </c>
      <c r="AM262" s="5">
        <v>-0.554372546644051</v>
      </c>
      <c r="AN262" s="5">
        <v>0</v>
      </c>
      <c r="AO262" s="5"/>
      <c r="AP262" s="5"/>
      <c r="AQ262" s="5">
        <v>23.984661627609601</v>
      </c>
      <c r="AR262" s="5">
        <v>9.8132515629183992</v>
      </c>
      <c r="AS262" s="5">
        <v>218.75442668471899</v>
      </c>
      <c r="AT262" s="5">
        <v>-0.554372546644051</v>
      </c>
      <c r="AU262" s="5">
        <f t="shared" si="32"/>
        <v>23.984661627609601</v>
      </c>
      <c r="AV262" s="5">
        <f t="shared" si="32"/>
        <v>-14.171410064691202</v>
      </c>
      <c r="AW262" s="5">
        <f t="shared" si="33"/>
        <v>208.9411751218006</v>
      </c>
      <c r="AX262" s="5">
        <v>0</v>
      </c>
      <c r="AY262" s="5">
        <v>0</v>
      </c>
      <c r="AZ262" s="5">
        <v>0</v>
      </c>
      <c r="BA262" s="5">
        <v>1.55596872875595</v>
      </c>
      <c r="BB262" s="5">
        <v>20.872724170097701</v>
      </c>
      <c r="BC262" s="5">
        <v>-13.224699430789499</v>
      </c>
      <c r="BD262" s="5">
        <v>-8.5947353732099501</v>
      </c>
      <c r="BE262" s="5">
        <v>-0.609258094854225</v>
      </c>
      <c r="BF262" s="5">
        <v>0</v>
      </c>
      <c r="BG262" s="5">
        <v>48.760890512693798</v>
      </c>
      <c r="BH262" s="5">
        <v>53.5641727244669</v>
      </c>
      <c r="BI262" s="5">
        <v>-59.190086594089898</v>
      </c>
      <c r="BJ262" s="5">
        <v>-18.601480351277502</v>
      </c>
      <c r="BK262" s="5">
        <v>-25.087868838437402</v>
      </c>
      <c r="BL262" s="6">
        <v>0.554372546644051</v>
      </c>
      <c r="BM262" s="5" t="s">
        <v>344</v>
      </c>
      <c r="BN262" s="4" t="s">
        <v>344</v>
      </c>
      <c r="BO262" s="7">
        <v>600</v>
      </c>
      <c r="BP262" s="7">
        <v>244</v>
      </c>
      <c r="BQ262" s="4" t="s">
        <v>249</v>
      </c>
      <c r="BR262" s="5"/>
      <c r="BS262" s="5"/>
      <c r="BT262" s="1"/>
      <c r="BU262" s="5"/>
      <c r="BV262" s="1"/>
      <c r="BW262" s="5"/>
      <c r="BX262" s="5"/>
      <c r="BY262" s="5"/>
      <c r="BZ262" s="1"/>
      <c r="CA262" s="5"/>
      <c r="CB262" s="1"/>
      <c r="CC262" s="5"/>
      <c r="CD262" s="5">
        <v>1.55596872875595</v>
      </c>
      <c r="CE262" s="5">
        <v>-0.63694072059823303</v>
      </c>
      <c r="CF262" s="1">
        <v>-0.40935316296972701</v>
      </c>
      <c r="CG262" s="5">
        <v>-1.7449290278722001</v>
      </c>
      <c r="CH262" s="1">
        <v>-1.1214422215717199</v>
      </c>
      <c r="CI262" s="5">
        <v>1</v>
      </c>
      <c r="CJ262" s="5">
        <v>22.428692898853601</v>
      </c>
      <c r="CK262" s="5">
        <v>10.554067342915801</v>
      </c>
      <c r="CL262" s="1">
        <v>0.47056096360636301</v>
      </c>
      <c r="CM262" s="5">
        <v>4.6190966082751697</v>
      </c>
      <c r="CN262" s="1">
        <v>0.205945867158013</v>
      </c>
      <c r="CO262" s="5">
        <v>6</v>
      </c>
      <c r="CP262" s="5">
        <v>9.2039934680641693</v>
      </c>
      <c r="CQ262" s="5">
        <v>-1.5797175416820699</v>
      </c>
      <c r="CR262" s="1">
        <v>-0.17163392685613499</v>
      </c>
      <c r="CS262" s="5">
        <v>-6.65357779895331</v>
      </c>
      <c r="CT262" s="1">
        <v>-0.72290118653818702</v>
      </c>
      <c r="CU262" s="5">
        <v>5.6666666666666696</v>
      </c>
      <c r="CV262" s="5">
        <v>0.609258094854225</v>
      </c>
      <c r="CW262" s="5">
        <v>0.93495695393243095</v>
      </c>
      <c r="CX262" s="1">
        <v>1.53458273567319</v>
      </c>
      <c r="CY262" s="5">
        <v>0.93322909798120801</v>
      </c>
      <c r="CZ262" s="1">
        <v>1.5317467356826799</v>
      </c>
      <c r="DA262" s="5">
        <v>0</v>
      </c>
      <c r="DB262" s="5"/>
      <c r="DC262" s="5"/>
      <c r="DD262" s="1"/>
      <c r="DE262" s="5"/>
      <c r="DF262" s="1"/>
      <c r="DG262" s="5"/>
      <c r="DH262" s="5"/>
      <c r="DI262" s="5"/>
      <c r="DJ262" s="1"/>
      <c r="DK262" s="5"/>
      <c r="DL262" s="1"/>
      <c r="DM262" s="5"/>
      <c r="DN262" s="5">
        <v>48.760890512693798</v>
      </c>
      <c r="DO262" s="5">
        <v>17.3937518801594</v>
      </c>
      <c r="DP262" s="1">
        <v>0.35671522191809402</v>
      </c>
      <c r="DQ262" s="5">
        <v>12.220176307417001</v>
      </c>
      <c r="DR262" s="1">
        <v>0.25061429721501399</v>
      </c>
      <c r="DS262" s="5">
        <v>5.4516129032258096</v>
      </c>
      <c r="DT262" s="5">
        <v>102.325063237161</v>
      </c>
      <c r="DU262" s="5">
        <v>29.9271674792287</v>
      </c>
      <c r="DV262" s="1">
        <v>0.29247152684250899</v>
      </c>
      <c r="DW262" s="5">
        <v>19.011408649298001</v>
      </c>
      <c r="DX262" s="1">
        <v>0.18579425262836</v>
      </c>
      <c r="DY262" s="5">
        <v>12</v>
      </c>
      <c r="DZ262" s="5">
        <v>43.1349766430708</v>
      </c>
      <c r="EA262" s="5">
        <v>4.1418275593565603</v>
      </c>
      <c r="EB262" s="1">
        <v>9.6020164648029399E-2</v>
      </c>
      <c r="EC262" s="5">
        <v>-1.7955864272759201</v>
      </c>
      <c r="ED262" s="1">
        <v>-4.1627156591131899E-2</v>
      </c>
      <c r="EE262" s="5">
        <v>6.5</v>
      </c>
      <c r="EF262" s="5">
        <v>24.533496291793298</v>
      </c>
      <c r="EG262" s="5">
        <v>19.0434267256148</v>
      </c>
      <c r="EH262" s="1">
        <v>0.77622147691949706</v>
      </c>
      <c r="EI262" s="5">
        <v>19.0434267256148</v>
      </c>
      <c r="EJ262" s="1">
        <v>0.77622147691949706</v>
      </c>
      <c r="EK262" s="5">
        <v>0</v>
      </c>
      <c r="EL262" s="5">
        <v>-0.554372546644051</v>
      </c>
      <c r="EM262" s="5">
        <v>1.6767639946358699</v>
      </c>
      <c r="EN262" s="1">
        <v>-3.02461585586502</v>
      </c>
      <c r="EO262" s="5">
        <v>1.5056786253198899</v>
      </c>
      <c r="EP262" s="1">
        <v>2.7160050302538701</v>
      </c>
      <c r="EQ262" s="5">
        <v>0</v>
      </c>
      <c r="ER262" s="5"/>
      <c r="ES262" s="5"/>
      <c r="ET262" s="1"/>
      <c r="EU262" s="5"/>
      <c r="EV262" s="1"/>
      <c r="EW262" s="5"/>
      <c r="EX262" s="5"/>
      <c r="EY262" s="5"/>
      <c r="EZ262" s="1"/>
      <c r="FA262" s="5"/>
      <c r="FB262" s="1"/>
      <c r="FC262" s="5"/>
      <c r="FD262" s="4">
        <v>0</v>
      </c>
      <c r="FE262" s="4">
        <v>0</v>
      </c>
      <c r="FF262" s="1"/>
      <c r="FG262" s="4">
        <v>0</v>
      </c>
      <c r="FH262" s="1"/>
      <c r="FI262" s="4">
        <v>0</v>
      </c>
      <c r="FJ262" s="4">
        <v>23.984661627609601</v>
      </c>
      <c r="FK262" s="4">
        <v>9.9171266223175305</v>
      </c>
      <c r="FL262" s="1">
        <v>0.41347786248948298</v>
      </c>
      <c r="FM262" s="4">
        <v>2.87416758040297</v>
      </c>
      <c r="FN262" s="1">
        <v>0.11983356801225099</v>
      </c>
      <c r="FO262" s="4">
        <v>7</v>
      </c>
      <c r="FP262" s="4">
        <v>9.8132515629183992</v>
      </c>
      <c r="FQ262" s="4">
        <v>-0.64476058774963696</v>
      </c>
      <c r="FR262" s="1">
        <v>-6.5703053021285193E-2</v>
      </c>
      <c r="FS262" s="4">
        <v>-5.7203487009721004</v>
      </c>
      <c r="FT262" s="1">
        <v>-0.58292082540589696</v>
      </c>
      <c r="FU262" s="4">
        <v>5.6666666666666696</v>
      </c>
      <c r="FV262" s="4">
        <v>0</v>
      </c>
      <c r="FW262" s="4">
        <v>0</v>
      </c>
      <c r="FX262" s="1"/>
      <c r="FY262" s="4">
        <v>0</v>
      </c>
      <c r="FZ262" s="1"/>
      <c r="GA262" s="4">
        <v>0</v>
      </c>
      <c r="GB262" s="4">
        <v>151.08595374985401</v>
      </c>
      <c r="GC262" s="4">
        <v>47.3209193593881</v>
      </c>
      <c r="GD262" s="1">
        <v>0.31320528603032799</v>
      </c>
      <c r="GE262" s="4">
        <v>31.231584956715</v>
      </c>
      <c r="GF262" s="1">
        <v>0.20671402060593699</v>
      </c>
      <c r="GG262" s="4">
        <v>17.451612903225801</v>
      </c>
      <c r="GH262" s="4">
        <v>67.668472934864099</v>
      </c>
      <c r="GI262" s="4">
        <v>23.1852542849714</v>
      </c>
      <c r="GJ262" s="1">
        <v>0.342630079849576</v>
      </c>
      <c r="GK262" s="4">
        <v>17.2478402983389</v>
      </c>
      <c r="GL262" s="1">
        <v>0.254887387734332</v>
      </c>
      <c r="GM262" s="4">
        <v>6.5</v>
      </c>
      <c r="GN262" s="4">
        <v>-0.554372546644051</v>
      </c>
      <c r="GO262" s="4">
        <v>1.6767639946358699</v>
      </c>
      <c r="GP262" s="1">
        <v>-3.02461585586502</v>
      </c>
      <c r="GQ262" s="4">
        <v>1.5056786253198899</v>
      </c>
      <c r="GR262" s="1">
        <v>-2.7160050302538701</v>
      </c>
      <c r="GS262" s="4">
        <v>0</v>
      </c>
      <c r="GT262" s="4">
        <v>0</v>
      </c>
      <c r="GU262" s="4">
        <v>0</v>
      </c>
      <c r="GV262" s="1"/>
      <c r="GW262" s="4">
        <v>0</v>
      </c>
      <c r="GX262" s="1"/>
      <c r="GY262" s="4">
        <v>0</v>
      </c>
    </row>
    <row r="263" spans="1:207" s="8" customFormat="1" x14ac:dyDescent="0.25">
      <c r="A263" s="4" t="s">
        <v>220</v>
      </c>
      <c r="B263" s="4" t="s">
        <v>717</v>
      </c>
      <c r="C263" s="4" t="s">
        <v>718</v>
      </c>
      <c r="D263" s="30" t="s">
        <v>223</v>
      </c>
      <c r="E263" s="4"/>
      <c r="F263" s="5">
        <v>147.35351274158899</v>
      </c>
      <c r="G263" s="5">
        <v>148.87068432397101</v>
      </c>
      <c r="H263" s="5">
        <v>158.09549135559499</v>
      </c>
      <c r="I263" s="5">
        <v>127.019343569583</v>
      </c>
      <c r="J263" s="5">
        <v>133.34634398838301</v>
      </c>
      <c r="K263" s="5">
        <v>124.42190561861899</v>
      </c>
      <c r="L263" s="5">
        <v>138.61058971096799</v>
      </c>
      <c r="M263" s="5">
        <v>96.382100775677998</v>
      </c>
      <c r="N263" s="5">
        <v>98.151039552837503</v>
      </c>
      <c r="O263" s="5">
        <v>99.105809782449199</v>
      </c>
      <c r="P263" s="5">
        <v>50.475787854295604</v>
      </c>
      <c r="Q263" s="5">
        <v>0</v>
      </c>
      <c r="R263" s="5">
        <v>0</v>
      </c>
      <c r="S263" s="5">
        <v>0</v>
      </c>
      <c r="T263" s="5"/>
      <c r="U263" s="5"/>
      <c r="V263" s="5">
        <v>46.696817290315401</v>
      </c>
      <c r="W263" s="5">
        <v>63.864788409214398</v>
      </c>
      <c r="X263" s="5">
        <v>79.200528367922203</v>
      </c>
      <c r="Y263" s="5">
        <v>26.076951342963699</v>
      </c>
      <c r="Z263" s="5">
        <v>-2.3878085176992401</v>
      </c>
      <c r="AA263" s="5">
        <v>5.2109130717444003</v>
      </c>
      <c r="AB263" s="5">
        <v>3.5777007084216401</v>
      </c>
      <c r="AC263" s="5">
        <v>296.22419706556099</v>
      </c>
      <c r="AD263" s="5">
        <v>285.114834925178</v>
      </c>
      <c r="AE263" s="5">
        <v>257.76824960700202</v>
      </c>
      <c r="AF263" s="5">
        <v>234.99269048664601</v>
      </c>
      <c r="AG263" s="5">
        <v>197.256849335287</v>
      </c>
      <c r="AH263" s="5">
        <v>50.475787854295604</v>
      </c>
      <c r="AI263" s="5">
        <v>0</v>
      </c>
      <c r="AJ263" s="5">
        <v>0</v>
      </c>
      <c r="AK263" s="5">
        <v>110.56160569953001</v>
      </c>
      <c r="AL263" s="5">
        <v>105.277479710886</v>
      </c>
      <c r="AM263" s="5">
        <v>2.8231045540451598</v>
      </c>
      <c r="AN263" s="5">
        <v>3.5777007084216401</v>
      </c>
      <c r="AO263" s="5">
        <v>581.33903199073802</v>
      </c>
      <c r="AP263" s="5">
        <v>492.760940093648</v>
      </c>
      <c r="AQ263" s="5">
        <v>247.73263718958199</v>
      </c>
      <c r="AR263" s="5">
        <v>0</v>
      </c>
      <c r="AS263" s="5">
        <v>215.839085410416</v>
      </c>
      <c r="AT263" s="5">
        <v>6.4008052624668004</v>
      </c>
      <c r="AU263" s="5">
        <f t="shared" si="32"/>
        <v>-245.02830290406601</v>
      </c>
      <c r="AV263" s="5">
        <f t="shared" si="32"/>
        <v>-247.73263718958199</v>
      </c>
      <c r="AW263" s="5">
        <f t="shared" si="33"/>
        <v>215.839085410416</v>
      </c>
      <c r="AX263" s="5">
        <v>-42.228488935289903</v>
      </c>
      <c r="AY263" s="5">
        <v>1.7689387771595799</v>
      </c>
      <c r="AZ263" s="5">
        <v>0.95477022961162605</v>
      </c>
      <c r="BA263" s="5">
        <v>-48.630021928153504</v>
      </c>
      <c r="BB263" s="5">
        <v>-50.475787854295604</v>
      </c>
      <c r="BC263" s="5">
        <v>0</v>
      </c>
      <c r="BD263" s="5">
        <v>0</v>
      </c>
      <c r="BE263" s="5">
        <v>0</v>
      </c>
      <c r="BF263" s="5">
        <v>0</v>
      </c>
      <c r="BG263" s="5">
        <v>46.696817290315401</v>
      </c>
      <c r="BH263" s="5">
        <v>17.167971118898901</v>
      </c>
      <c r="BI263" s="5">
        <v>15.3357399587078</v>
      </c>
      <c r="BJ263" s="5">
        <v>-53.1235770249585</v>
      </c>
      <c r="BK263" s="5">
        <v>-28.464759860663001</v>
      </c>
      <c r="BL263" s="6">
        <v>7.5987215894436302</v>
      </c>
      <c r="BM263" s="5" t="s">
        <v>314</v>
      </c>
      <c r="BN263" s="4" t="s">
        <v>314</v>
      </c>
      <c r="BO263" s="7">
        <v>517</v>
      </c>
      <c r="BP263" s="7">
        <v>245</v>
      </c>
      <c r="BQ263" s="4" t="s">
        <v>249</v>
      </c>
      <c r="BR263" s="5">
        <v>98.267304538789702</v>
      </c>
      <c r="BS263" s="5">
        <v>81.340543578643207</v>
      </c>
      <c r="BT263" s="1">
        <v>0.827747784071305</v>
      </c>
      <c r="BU263" s="5">
        <v>68.516483476724503</v>
      </c>
      <c r="BV263" s="1">
        <v>0.69724598429051798</v>
      </c>
      <c r="BW263" s="5">
        <v>13.440860215053799</v>
      </c>
      <c r="BX263" s="5">
        <v>103.658010013441</v>
      </c>
      <c r="BY263" s="5">
        <v>88.145905645708595</v>
      </c>
      <c r="BZ263" s="1">
        <v>0.85035305650069104</v>
      </c>
      <c r="CA263" s="5">
        <v>75.749765209173304</v>
      </c>
      <c r="CB263" s="1">
        <v>0.73076615303874004</v>
      </c>
      <c r="CC263" s="5">
        <v>13.8</v>
      </c>
      <c r="CD263" s="5">
        <v>53.814627346663499</v>
      </c>
      <c r="CE263" s="5">
        <v>46.292073981298898</v>
      </c>
      <c r="CF263" s="1">
        <v>0.86021359365910499</v>
      </c>
      <c r="CG263" s="5">
        <v>41.417386672114603</v>
      </c>
      <c r="CH263" s="1">
        <v>0.76963065088812699</v>
      </c>
      <c r="CI263" s="5">
        <v>6.5933333333333302</v>
      </c>
      <c r="CJ263" s="5">
        <v>0</v>
      </c>
      <c r="CK263" s="5">
        <v>0</v>
      </c>
      <c r="CL263" s="1"/>
      <c r="CM263" s="5">
        <v>-5.3669264626841497E-2</v>
      </c>
      <c r="CN263" s="1"/>
      <c r="CO263" s="5">
        <v>0</v>
      </c>
      <c r="CP263" s="5">
        <v>0</v>
      </c>
      <c r="CQ263" s="5">
        <v>0</v>
      </c>
      <c r="CR263" s="1"/>
      <c r="CS263" s="5">
        <v>-4.5130458293902902E-3</v>
      </c>
      <c r="CT263" s="1"/>
      <c r="CU263" s="5">
        <v>0</v>
      </c>
      <c r="CV263" s="5">
        <v>0</v>
      </c>
      <c r="CW263" s="5">
        <v>0</v>
      </c>
      <c r="CX263" s="1"/>
      <c r="CY263" s="5">
        <v>4.5362025750825498E-3</v>
      </c>
      <c r="CZ263" s="1"/>
      <c r="DA263" s="5">
        <v>0</v>
      </c>
      <c r="DB263" s="5"/>
      <c r="DC263" s="5"/>
      <c r="DD263" s="1"/>
      <c r="DE263" s="5"/>
      <c r="DF263" s="1"/>
      <c r="DG263" s="5"/>
      <c r="DH263" s="5"/>
      <c r="DI263" s="5"/>
      <c r="DJ263" s="1"/>
      <c r="DK263" s="5"/>
      <c r="DL263" s="1"/>
      <c r="DM263" s="5"/>
      <c r="DN263" s="5">
        <v>47.3038076988855</v>
      </c>
      <c r="DO263" s="5">
        <v>27.708983701874601</v>
      </c>
      <c r="DP263" s="1">
        <v>0.58576645411416794</v>
      </c>
      <c r="DQ263" s="5">
        <v>23.8280395122191</v>
      </c>
      <c r="DR263" s="1">
        <v>0.50372349862187804</v>
      </c>
      <c r="DS263" s="5">
        <v>4</v>
      </c>
      <c r="DT263" s="5">
        <v>59.261587235083702</v>
      </c>
      <c r="DU263" s="5">
        <v>35.999197508914399</v>
      </c>
      <c r="DV263" s="1">
        <v>0.60746259404274605</v>
      </c>
      <c r="DW263" s="5">
        <v>29.297997938036001</v>
      </c>
      <c r="DX263" s="1">
        <v>0.49438429351907598</v>
      </c>
      <c r="DY263" s="5">
        <v>6.6612903225806503</v>
      </c>
      <c r="DZ263" s="5">
        <v>74.581159145631801</v>
      </c>
      <c r="EA263" s="5">
        <v>47.645920791807399</v>
      </c>
      <c r="EB263" s="1">
        <v>0.638846611364286</v>
      </c>
      <c r="EC263" s="5">
        <v>38.489422164226497</v>
      </c>
      <c r="ED263" s="1">
        <v>0.516074335732295</v>
      </c>
      <c r="EE263" s="5">
        <v>8.8666666666666707</v>
      </c>
      <c r="EF263" s="5">
        <v>25.880090561200198</v>
      </c>
      <c r="EG263" s="5">
        <v>6.4641703405091997</v>
      </c>
      <c r="EH263" s="1">
        <v>0.24977386865099999</v>
      </c>
      <c r="EI263" s="5">
        <v>-2.0480404109307799</v>
      </c>
      <c r="EJ263" s="1">
        <v>-7.91357513254312E-2</v>
      </c>
      <c r="EK263" s="5">
        <v>8.4642857142857206</v>
      </c>
      <c r="EL263" s="5">
        <v>-2.4481479218129198</v>
      </c>
      <c r="EM263" s="5">
        <v>-9.6589358930810292</v>
      </c>
      <c r="EN263" s="1">
        <v>3.9454053437785399</v>
      </c>
      <c r="EO263" s="5">
        <v>-13.4132779403753</v>
      </c>
      <c r="EP263" s="1">
        <v>-5.4789491357378504</v>
      </c>
      <c r="EQ263" s="5">
        <v>3.93333333333333</v>
      </c>
      <c r="ER263" s="5">
        <v>5.3024504432806703</v>
      </c>
      <c r="ES263" s="5">
        <v>-3.93644590825753</v>
      </c>
      <c r="ET263" s="1">
        <v>-0.74238240420442503</v>
      </c>
      <c r="EU263" s="5">
        <v>-7.9838042708766004</v>
      </c>
      <c r="EV263" s="1">
        <v>-1.5056820155657999</v>
      </c>
      <c r="EW263" s="5">
        <v>4.1430107526881699</v>
      </c>
      <c r="EX263" s="5">
        <v>3.5109395650606698</v>
      </c>
      <c r="EY263" s="5">
        <v>-3.3561709245025102</v>
      </c>
      <c r="EZ263" s="1">
        <v>-0.95591817013931202</v>
      </c>
      <c r="FA263" s="5">
        <v>-6.2095752090642096</v>
      </c>
      <c r="FB263" s="1">
        <v>-1.7686363134413301</v>
      </c>
      <c r="FC263" s="5">
        <v>2.95161290322581</v>
      </c>
      <c r="FD263" s="4">
        <v>201.92531455222999</v>
      </c>
      <c r="FE263" s="4">
        <v>169.48644922435199</v>
      </c>
      <c r="FF263" s="1">
        <v>0.83935216146716496</v>
      </c>
      <c r="FG263" s="4">
        <v>144.26624868589801</v>
      </c>
      <c r="FH263" s="1">
        <v>0.71445350478125202</v>
      </c>
      <c r="FI263" s="4">
        <v>27.2408602150538</v>
      </c>
      <c r="FJ263" s="4">
        <v>53.814627346663499</v>
      </c>
      <c r="FK263" s="4">
        <v>46.292073981298898</v>
      </c>
      <c r="FL263" s="1">
        <v>0.86021359365910499</v>
      </c>
      <c r="FM263" s="4">
        <v>41.363717407487798</v>
      </c>
      <c r="FN263" s="1">
        <v>0.76863335206301198</v>
      </c>
      <c r="FO263" s="4">
        <v>6.5933333333333302</v>
      </c>
      <c r="FP263" s="4">
        <v>0</v>
      </c>
      <c r="FQ263" s="4">
        <v>0</v>
      </c>
      <c r="FR263" s="1"/>
      <c r="FS263" s="4">
        <v>2.31567456922595E-5</v>
      </c>
      <c r="FT263" s="1"/>
      <c r="FU263" s="4">
        <v>0</v>
      </c>
      <c r="FV263" s="4">
        <v>0</v>
      </c>
      <c r="FW263" s="4">
        <v>0</v>
      </c>
      <c r="FX263" s="1"/>
      <c r="FY263" s="4">
        <v>0</v>
      </c>
      <c r="FZ263" s="1"/>
      <c r="GA263" s="4">
        <v>0</v>
      </c>
      <c r="GB263" s="4">
        <v>106.565394933969</v>
      </c>
      <c r="GC263" s="4">
        <v>63.708181210789</v>
      </c>
      <c r="GD263" s="1">
        <v>0.597831793803836</v>
      </c>
      <c r="GE263" s="4">
        <v>53.126037450255097</v>
      </c>
      <c r="GF263" s="1">
        <v>0.49852991661292501</v>
      </c>
      <c r="GG263" s="4">
        <v>10.6612903225806</v>
      </c>
      <c r="GH263" s="4">
        <v>100.46124970683201</v>
      </c>
      <c r="GI263" s="4">
        <v>54.110091132316597</v>
      </c>
      <c r="GJ263" s="1">
        <v>0.53861654409258997</v>
      </c>
      <c r="GK263" s="4">
        <v>36.441381753295801</v>
      </c>
      <c r="GL263" s="1">
        <v>0.36274067722270698</v>
      </c>
      <c r="GM263" s="4">
        <v>17.3309523809524</v>
      </c>
      <c r="GN263" s="4">
        <v>2.85430252146775</v>
      </c>
      <c r="GO263" s="4">
        <v>-13.595381801338601</v>
      </c>
      <c r="GP263" s="1">
        <v>-4.7631187300873403</v>
      </c>
      <c r="GQ263" s="4">
        <v>-21.397082211251899</v>
      </c>
      <c r="GR263" s="1">
        <v>-7.4964311071865799</v>
      </c>
      <c r="GS263" s="4">
        <v>8.0763440860215105</v>
      </c>
      <c r="GT263" s="4">
        <v>3.5109395650606698</v>
      </c>
      <c r="GU263" s="4">
        <v>-3.3561709245025102</v>
      </c>
      <c r="GV263" s="1">
        <v>-0.95591817013931202</v>
      </c>
      <c r="GW263" s="4">
        <v>-6.2095752090642096</v>
      </c>
      <c r="GX263" s="1">
        <v>-1.7686363134413301</v>
      </c>
      <c r="GY263" s="4">
        <v>2.95161290322581</v>
      </c>
    </row>
    <row r="264" spans="1:207" s="8" customFormat="1" x14ac:dyDescent="0.25">
      <c r="A264" s="4" t="s">
        <v>220</v>
      </c>
      <c r="B264" s="4" t="s">
        <v>719</v>
      </c>
      <c r="C264" s="4" t="s">
        <v>720</v>
      </c>
      <c r="D264" s="30" t="s">
        <v>223</v>
      </c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>
        <v>81.559522054832499</v>
      </c>
      <c r="Y264" s="5">
        <v>133.683744692782</v>
      </c>
      <c r="Z264" s="5">
        <v>97.988086822562494</v>
      </c>
      <c r="AA264" s="5">
        <v>44.083216756529701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215.243266747614</v>
      </c>
      <c r="AM264" s="5">
        <v>142.07130357909199</v>
      </c>
      <c r="AN264" s="5">
        <v>0</v>
      </c>
      <c r="AO264" s="5"/>
      <c r="AP264" s="5"/>
      <c r="AQ264" s="5"/>
      <c r="AR264" s="5"/>
      <c r="AS264" s="5">
        <v>215.243266747614</v>
      </c>
      <c r="AT264" s="5">
        <v>142.07130357909199</v>
      </c>
      <c r="AU264" s="5">
        <f t="shared" si="32"/>
        <v>0</v>
      </c>
      <c r="AV264" s="5">
        <f t="shared" si="32"/>
        <v>0</v>
      </c>
      <c r="AW264" s="5">
        <f t="shared" si="33"/>
        <v>215.243266747614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81.559522054832499</v>
      </c>
      <c r="BJ264" s="5">
        <v>52.124222637949103</v>
      </c>
      <c r="BK264" s="5">
        <v>-35.695657870219101</v>
      </c>
      <c r="BL264" s="6">
        <v>-53.9048700660328</v>
      </c>
      <c r="BM264" s="5" t="s">
        <v>244</v>
      </c>
      <c r="BN264" s="4" t="s">
        <v>244</v>
      </c>
      <c r="BO264" s="7">
        <v>587</v>
      </c>
      <c r="BP264" s="7">
        <v>246</v>
      </c>
      <c r="BQ264" s="4" t="s">
        <v>249</v>
      </c>
      <c r="BR264" s="5"/>
      <c r="BS264" s="5"/>
      <c r="BT264" s="1"/>
      <c r="BU264" s="5"/>
      <c r="BV264" s="1"/>
      <c r="BW264" s="5"/>
      <c r="BX264" s="5"/>
      <c r="BY264" s="5"/>
      <c r="BZ264" s="1"/>
      <c r="CA264" s="5"/>
      <c r="CB264" s="1"/>
      <c r="CC264" s="5"/>
      <c r="CD264" s="5"/>
      <c r="CE264" s="5"/>
      <c r="CF264" s="1"/>
      <c r="CG264" s="5"/>
      <c r="CH264" s="1"/>
      <c r="CI264" s="5"/>
      <c r="CJ264" s="5"/>
      <c r="CK264" s="5"/>
      <c r="CL264" s="1"/>
      <c r="CM264" s="5"/>
      <c r="CN264" s="1"/>
      <c r="CO264" s="5"/>
      <c r="CP264" s="5"/>
      <c r="CQ264" s="5"/>
      <c r="CR264" s="1"/>
      <c r="CS264" s="5"/>
      <c r="CT264" s="1"/>
      <c r="CU264" s="5"/>
      <c r="CV264" s="5"/>
      <c r="CW264" s="5"/>
      <c r="CX264" s="1"/>
      <c r="CY264" s="5"/>
      <c r="CZ264" s="1"/>
      <c r="DA264" s="5"/>
      <c r="DB264" s="5"/>
      <c r="DC264" s="5"/>
      <c r="DD264" s="1"/>
      <c r="DE264" s="5"/>
      <c r="DF264" s="1"/>
      <c r="DG264" s="5"/>
      <c r="DH264" s="5"/>
      <c r="DI264" s="5"/>
      <c r="DJ264" s="1"/>
      <c r="DK264" s="5"/>
      <c r="DL264" s="1"/>
      <c r="DM264" s="5"/>
      <c r="DN264" s="5"/>
      <c r="DO264" s="5"/>
      <c r="DP264" s="1"/>
      <c r="DQ264" s="5"/>
      <c r="DR264" s="1"/>
      <c r="DS264" s="5"/>
      <c r="DT264" s="5"/>
      <c r="DU264" s="5"/>
      <c r="DV264" s="1"/>
      <c r="DW264" s="5"/>
      <c r="DX264" s="1"/>
      <c r="DY264" s="5"/>
      <c r="DZ264" s="5">
        <v>79.554505162575495</v>
      </c>
      <c r="EA264" s="5">
        <v>52.785236495101799</v>
      </c>
      <c r="EB264" s="1">
        <v>0.66351033655769998</v>
      </c>
      <c r="EC264" s="5">
        <v>32.685715148008804</v>
      </c>
      <c r="ED264" s="1">
        <v>0.41085938604247701</v>
      </c>
      <c r="EE264" s="5">
        <v>17.780645161290298</v>
      </c>
      <c r="EF264" s="5">
        <v>131.80909613495899</v>
      </c>
      <c r="EG264" s="5">
        <v>92.420233532379001</v>
      </c>
      <c r="EH264" s="1">
        <v>0.7011673415752</v>
      </c>
      <c r="EI264" s="5">
        <v>58.671718753557201</v>
      </c>
      <c r="EJ264" s="1">
        <v>0.44512647817176099</v>
      </c>
      <c r="EK264" s="5">
        <v>30</v>
      </c>
      <c r="EL264" s="5">
        <v>99.083783537591998</v>
      </c>
      <c r="EM264" s="5">
        <v>62.837301895127403</v>
      </c>
      <c r="EN264" s="1">
        <v>0.63418351269647699</v>
      </c>
      <c r="EO264" s="5">
        <v>36.606315669883699</v>
      </c>
      <c r="EP264" s="1">
        <v>0.36944810102044001</v>
      </c>
      <c r="EQ264" s="5">
        <v>27.433333333333302</v>
      </c>
      <c r="ER264" s="5">
        <v>45.3677904147509</v>
      </c>
      <c r="ES264" s="5">
        <v>22.465730101362301</v>
      </c>
      <c r="ET264" s="1">
        <v>0.49519118951973001</v>
      </c>
      <c r="EU264" s="5">
        <v>-0.85246616119783103</v>
      </c>
      <c r="EV264" s="1">
        <v>-1.8790118571008499E-2</v>
      </c>
      <c r="EW264" s="5">
        <v>23.0322580645161</v>
      </c>
      <c r="EX264" s="5">
        <v>0</v>
      </c>
      <c r="EY264" s="5">
        <v>-3.3853375559544201</v>
      </c>
      <c r="EZ264" s="1"/>
      <c r="FA264" s="5">
        <v>-8.9920964515773907</v>
      </c>
      <c r="FB264" s="1"/>
      <c r="FC264" s="5">
        <v>6</v>
      </c>
      <c r="FD264" s="4">
        <v>0</v>
      </c>
      <c r="FE264" s="4">
        <v>0</v>
      </c>
      <c r="FF264" s="1"/>
      <c r="FG264" s="4">
        <v>0</v>
      </c>
      <c r="FH264" s="1"/>
      <c r="FI264" s="4">
        <v>0</v>
      </c>
      <c r="FJ264" s="4">
        <v>0</v>
      </c>
      <c r="FK264" s="4">
        <v>0</v>
      </c>
      <c r="FL264" s="1"/>
      <c r="FM264" s="4">
        <v>0</v>
      </c>
      <c r="FN264" s="1"/>
      <c r="FO264" s="4">
        <v>0</v>
      </c>
      <c r="FP264" s="4">
        <v>0</v>
      </c>
      <c r="FQ264" s="4">
        <v>0</v>
      </c>
      <c r="FR264" s="1"/>
      <c r="FS264" s="4">
        <v>0</v>
      </c>
      <c r="FT264" s="1"/>
      <c r="FU264" s="4">
        <v>0</v>
      </c>
      <c r="FV264" s="4">
        <v>0</v>
      </c>
      <c r="FW264" s="4">
        <v>0</v>
      </c>
      <c r="FX264" s="1"/>
      <c r="FY264" s="4">
        <v>0</v>
      </c>
      <c r="FZ264" s="1"/>
      <c r="GA264" s="4">
        <v>0</v>
      </c>
      <c r="GB264" s="4">
        <v>0</v>
      </c>
      <c r="GC264" s="4">
        <v>0</v>
      </c>
      <c r="GD264" s="1"/>
      <c r="GE264" s="4">
        <v>0</v>
      </c>
      <c r="GF264" s="1"/>
      <c r="GG264" s="4">
        <v>0</v>
      </c>
      <c r="GH264" s="4">
        <v>211.36360129753399</v>
      </c>
      <c r="GI264" s="4">
        <v>145.205470027481</v>
      </c>
      <c r="GJ264" s="1">
        <v>0.68699373561049704</v>
      </c>
      <c r="GK264" s="4">
        <v>91.357433901565997</v>
      </c>
      <c r="GL264" s="1">
        <v>0.43222879124283597</v>
      </c>
      <c r="GM264" s="4">
        <v>47.780645161290302</v>
      </c>
      <c r="GN264" s="4">
        <v>144.45157395234301</v>
      </c>
      <c r="GO264" s="4">
        <v>85.303031996489693</v>
      </c>
      <c r="GP264" s="1">
        <v>0.59053030481088897</v>
      </c>
      <c r="GQ264" s="4">
        <v>35.753849508685903</v>
      </c>
      <c r="GR264" s="1">
        <v>0.247514433594761</v>
      </c>
      <c r="GS264" s="4">
        <v>50.465591397849501</v>
      </c>
      <c r="GT264" s="4">
        <v>0</v>
      </c>
      <c r="GU264" s="4">
        <v>-3.3853375559544201</v>
      </c>
      <c r="GV264" s="1"/>
      <c r="GW264" s="4">
        <v>-8.9920964515773907</v>
      </c>
      <c r="GX264" s="1"/>
      <c r="GY264" s="4">
        <v>6</v>
      </c>
    </row>
    <row r="265" spans="1:207" s="8" customFormat="1" x14ac:dyDescent="0.25">
      <c r="A265" s="4" t="s">
        <v>220</v>
      </c>
      <c r="B265" s="4" t="s">
        <v>721</v>
      </c>
      <c r="C265" s="4" t="s">
        <v>722</v>
      </c>
      <c r="D265" s="30" t="s">
        <v>679</v>
      </c>
      <c r="E265" s="4" t="s">
        <v>229</v>
      </c>
      <c r="F265" s="5"/>
      <c r="G265" s="5"/>
      <c r="H265" s="5"/>
      <c r="I265" s="5"/>
      <c r="J265" s="5"/>
      <c r="K265" s="5"/>
      <c r="L265" s="5"/>
      <c r="M265" s="5">
        <v>43.531695356450903</v>
      </c>
      <c r="N265" s="5">
        <v>1.64022270958403</v>
      </c>
      <c r="O265" s="5">
        <v>0</v>
      </c>
      <c r="P265" s="5">
        <v>98.134337097366199</v>
      </c>
      <c r="Q265" s="5">
        <v>88.641356925424901</v>
      </c>
      <c r="R265" s="5">
        <v>88.210520586292702</v>
      </c>
      <c r="S265" s="5">
        <v>82.588586399103207</v>
      </c>
      <c r="T265" s="5">
        <v>76.344031496069604</v>
      </c>
      <c r="U265" s="5">
        <v>73.886547007376294</v>
      </c>
      <c r="V265" s="5">
        <v>20.463556171710099</v>
      </c>
      <c r="W265" s="5">
        <v>70.719682933495406</v>
      </c>
      <c r="X265" s="5">
        <v>59.855462017453199</v>
      </c>
      <c r="Y265" s="5">
        <v>57.814495868269503</v>
      </c>
      <c r="Z265" s="5">
        <v>61.847828042731599</v>
      </c>
      <c r="AA265" s="5">
        <v>61.121391302719601</v>
      </c>
      <c r="AB265" s="5">
        <v>45.123178856109803</v>
      </c>
      <c r="AC265" s="5">
        <v>0</v>
      </c>
      <c r="AD265" s="5">
        <v>0</v>
      </c>
      <c r="AE265" s="5">
        <v>0</v>
      </c>
      <c r="AF265" s="5">
        <v>43.531695356450903</v>
      </c>
      <c r="AG265" s="5">
        <v>1.64022270958403</v>
      </c>
      <c r="AH265" s="5">
        <v>186.77569402279099</v>
      </c>
      <c r="AI265" s="5">
        <v>170.79910698539601</v>
      </c>
      <c r="AJ265" s="5">
        <v>150.230578503446</v>
      </c>
      <c r="AK265" s="5">
        <v>91.183239105205502</v>
      </c>
      <c r="AL265" s="5">
        <v>117.66995788572299</v>
      </c>
      <c r="AM265" s="5">
        <v>122.96921934545099</v>
      </c>
      <c r="AN265" s="5">
        <v>45.123178856109803</v>
      </c>
      <c r="AO265" s="5"/>
      <c r="AP265" s="5">
        <v>43.531695356450903</v>
      </c>
      <c r="AQ265" s="5">
        <v>188.415916732375</v>
      </c>
      <c r="AR265" s="5">
        <v>321.02968548884201</v>
      </c>
      <c r="AS265" s="5">
        <v>208.85319699092801</v>
      </c>
      <c r="AT265" s="5">
        <v>168.092398201561</v>
      </c>
      <c r="AU265" s="5">
        <f t="shared" si="32"/>
        <v>144.88422137592408</v>
      </c>
      <c r="AV265" s="5">
        <f t="shared" si="32"/>
        <v>132.61376875646701</v>
      </c>
      <c r="AW265" s="5">
        <f t="shared" si="33"/>
        <v>-112.17648849791399</v>
      </c>
      <c r="AX265" s="5">
        <v>43.531695356450903</v>
      </c>
      <c r="AY265" s="5">
        <v>-41.891472646866902</v>
      </c>
      <c r="AZ265" s="5">
        <v>-1.64022270958403</v>
      </c>
      <c r="BA265" s="5">
        <v>98.134337097366199</v>
      </c>
      <c r="BB265" s="5">
        <v>-9.4929801719412996</v>
      </c>
      <c r="BC265" s="5">
        <v>-0.43083633913221298</v>
      </c>
      <c r="BD265" s="5">
        <v>-5.6219341871895399</v>
      </c>
      <c r="BE265" s="5">
        <v>-6.2445549030335599</v>
      </c>
      <c r="BF265" s="5">
        <v>-2.4574844886933001</v>
      </c>
      <c r="BG265" s="5">
        <v>-53.422990835666198</v>
      </c>
      <c r="BH265" s="5">
        <v>50.256126761785303</v>
      </c>
      <c r="BI265" s="5">
        <v>-10.8642209160422</v>
      </c>
      <c r="BJ265" s="5">
        <v>-2.0409661491837201</v>
      </c>
      <c r="BK265" s="5">
        <v>4.0333321744621404</v>
      </c>
      <c r="BL265" s="6">
        <v>-0.72643674001200498</v>
      </c>
      <c r="BM265" s="5" t="s">
        <v>224</v>
      </c>
      <c r="BN265" s="4" t="s">
        <v>224</v>
      </c>
      <c r="BO265" s="7">
        <v>22</v>
      </c>
      <c r="BP265" s="7">
        <v>247</v>
      </c>
      <c r="BQ265" s="4" t="s">
        <v>249</v>
      </c>
      <c r="BR265" s="5">
        <v>1.64022270958403</v>
      </c>
      <c r="BS265" s="5">
        <v>1.1319568114304699</v>
      </c>
      <c r="BT265" s="1">
        <v>0.69012385014321498</v>
      </c>
      <c r="BU265" s="5">
        <v>-3.5504986946686499</v>
      </c>
      <c r="BV265" s="1">
        <v>-2.1646442729530699</v>
      </c>
      <c r="BW265" s="5">
        <v>1.74193548387097</v>
      </c>
      <c r="BX265" s="5">
        <v>0</v>
      </c>
      <c r="BY265" s="5">
        <v>-3.5948014675907101</v>
      </c>
      <c r="BZ265" s="1"/>
      <c r="CA265" s="5">
        <v>-5.7470553742721897</v>
      </c>
      <c r="CB265" s="1"/>
      <c r="CC265" s="5">
        <v>2.0333333333333301</v>
      </c>
      <c r="CD265" s="5">
        <v>98.134337097366199</v>
      </c>
      <c r="CE265" s="5">
        <v>62.450340810389903</v>
      </c>
      <c r="CF265" s="1">
        <v>0.63637603979969204</v>
      </c>
      <c r="CG265" s="5">
        <v>43.882032883541697</v>
      </c>
      <c r="CH265" s="1">
        <v>0.44716288081717198</v>
      </c>
      <c r="CI265" s="5">
        <v>18</v>
      </c>
      <c r="CJ265" s="5">
        <v>88.641356925424901</v>
      </c>
      <c r="CK265" s="5">
        <v>51.926451063873998</v>
      </c>
      <c r="CL265" s="1">
        <v>0.58580388280337803</v>
      </c>
      <c r="CM265" s="5">
        <v>32.468346897266997</v>
      </c>
      <c r="CN265" s="1">
        <v>0.36628892001938801</v>
      </c>
      <c r="CO265" s="5">
        <v>18.1428571428571</v>
      </c>
      <c r="CP265" s="5">
        <v>88.210520586292702</v>
      </c>
      <c r="CQ265" s="5">
        <v>52.603836425935697</v>
      </c>
      <c r="CR265" s="1">
        <v>0.59634424642665596</v>
      </c>
      <c r="CS265" s="5">
        <v>33.886947696310102</v>
      </c>
      <c r="CT265" s="1">
        <v>0.38415993320388397</v>
      </c>
      <c r="CU265" s="5">
        <v>18.7741935483871</v>
      </c>
      <c r="CV265" s="5">
        <v>82.588586399103207</v>
      </c>
      <c r="CW265" s="5">
        <v>45.738488105377897</v>
      </c>
      <c r="CX265" s="1">
        <v>0.55381124801373904</v>
      </c>
      <c r="CY265" s="5">
        <v>27.413417855045999</v>
      </c>
      <c r="CZ265" s="1">
        <v>0.331927437558656</v>
      </c>
      <c r="DA265" s="5">
        <v>18</v>
      </c>
      <c r="DB265" s="5">
        <v>76.344031496069604</v>
      </c>
      <c r="DC265" s="5">
        <v>38.555516032293902</v>
      </c>
      <c r="DD265" s="1">
        <v>0.50502331717023397</v>
      </c>
      <c r="DE265" s="5">
        <v>20.629510036887599</v>
      </c>
      <c r="DF265" s="1">
        <v>0.27021771882651602</v>
      </c>
      <c r="DG265" s="5">
        <v>17.978494623655902</v>
      </c>
      <c r="DH265" s="5">
        <v>73.886547007376294</v>
      </c>
      <c r="DI265" s="5">
        <v>39.834592832632403</v>
      </c>
      <c r="DJ265" s="1">
        <v>0.53913187780524696</v>
      </c>
      <c r="DK265" s="5">
        <v>21.2263379801661</v>
      </c>
      <c r="DL265" s="1">
        <v>0.28728285242571999</v>
      </c>
      <c r="DM265" s="5">
        <v>17.804147465437801</v>
      </c>
      <c r="DN265" s="5">
        <v>20.463556171710099</v>
      </c>
      <c r="DO265" s="5">
        <v>-7.9685803053551796</v>
      </c>
      <c r="DP265" s="1">
        <v>-0.38940349558457199</v>
      </c>
      <c r="DQ265" s="5">
        <v>-27.579831139282099</v>
      </c>
      <c r="DR265" s="1">
        <v>-1.34775358241056</v>
      </c>
      <c r="DS265" s="5">
        <v>17.893333333333299</v>
      </c>
      <c r="DT265" s="5">
        <v>70.719682933495406</v>
      </c>
      <c r="DU265" s="5">
        <v>40.989663789312303</v>
      </c>
      <c r="DV265" s="1">
        <v>0.57960757301272003</v>
      </c>
      <c r="DW265" s="5">
        <v>22.672507787672899</v>
      </c>
      <c r="DX265" s="1">
        <v>0.32059685291567402</v>
      </c>
      <c r="DY265" s="5">
        <v>18</v>
      </c>
      <c r="DZ265" s="5">
        <v>59.855462017453199</v>
      </c>
      <c r="EA265" s="5">
        <v>35.471532866420802</v>
      </c>
      <c r="EB265" s="1">
        <v>0.59261981564986899</v>
      </c>
      <c r="EC265" s="5">
        <v>19.533608692815498</v>
      </c>
      <c r="ED265" s="1">
        <v>0.32634630214899502</v>
      </c>
      <c r="EE265" s="5">
        <v>16.241935483871</v>
      </c>
      <c r="EF265" s="5">
        <v>57.814495868269503</v>
      </c>
      <c r="EG265" s="5">
        <v>31.344545523366101</v>
      </c>
      <c r="EH265" s="1">
        <v>0.54215720560436398</v>
      </c>
      <c r="EI265" s="5">
        <v>14.8010237626675</v>
      </c>
      <c r="EJ265" s="1">
        <v>0.25600887010053103</v>
      </c>
      <c r="EK265" s="5">
        <v>16.5</v>
      </c>
      <c r="EL265" s="5">
        <v>61.847828042731599</v>
      </c>
      <c r="EM265" s="5">
        <v>34.470100695579298</v>
      </c>
      <c r="EN265" s="1">
        <v>0.55733728711966002</v>
      </c>
      <c r="EO265" s="5">
        <v>18.060690536352801</v>
      </c>
      <c r="EP265" s="1">
        <v>0.292018185729568</v>
      </c>
      <c r="EQ265" s="5">
        <v>16.5</v>
      </c>
      <c r="ER265" s="5">
        <v>61.121391302719601</v>
      </c>
      <c r="ES265" s="5">
        <v>32.014024037400098</v>
      </c>
      <c r="ET265" s="1">
        <v>0.52377773730382404</v>
      </c>
      <c r="EU265" s="5">
        <v>15.494178510853301</v>
      </c>
      <c r="EV265" s="1">
        <v>0.25349845906017299</v>
      </c>
      <c r="EW265" s="5">
        <v>17.209677419354801</v>
      </c>
      <c r="EX265" s="5">
        <v>45.123178856109803</v>
      </c>
      <c r="EY265" s="5">
        <v>26.460266224126801</v>
      </c>
      <c r="EZ265" s="1">
        <v>0.58640075665998903</v>
      </c>
      <c r="FA265" s="5">
        <v>15.410884391495999</v>
      </c>
      <c r="FB265" s="1">
        <v>0.34152922693320698</v>
      </c>
      <c r="FC265" s="5">
        <v>12</v>
      </c>
      <c r="FD265" s="4">
        <v>1.64022270958403</v>
      </c>
      <c r="FE265" s="4">
        <v>-2.46284465616024</v>
      </c>
      <c r="FF265" s="1">
        <v>-1.5015306407901301</v>
      </c>
      <c r="FG265" s="4">
        <v>-9.2975540689408405</v>
      </c>
      <c r="FH265" s="1">
        <v>-5.6684705159939703</v>
      </c>
      <c r="FI265" s="4">
        <v>3.7752688172042999</v>
      </c>
      <c r="FJ265" s="4">
        <v>186.77569402279099</v>
      </c>
      <c r="FK265" s="4">
        <v>114.376791874264</v>
      </c>
      <c r="FL265" s="1">
        <v>0.61237514052715702</v>
      </c>
      <c r="FM265" s="4">
        <v>76.350379780808694</v>
      </c>
      <c r="FN265" s="1">
        <v>0.40878113279285699</v>
      </c>
      <c r="FO265" s="4">
        <v>36.142857142857103</v>
      </c>
      <c r="FP265" s="4">
        <v>170.79910698539601</v>
      </c>
      <c r="FQ265" s="4">
        <v>98.342324531313594</v>
      </c>
      <c r="FR265" s="1">
        <v>0.57577774419934302</v>
      </c>
      <c r="FS265" s="4">
        <v>61.300365551356101</v>
      </c>
      <c r="FT265" s="1">
        <v>0.35890331415255899</v>
      </c>
      <c r="FU265" s="4">
        <v>36.774193548387103</v>
      </c>
      <c r="FV265" s="4">
        <v>150.230578503446</v>
      </c>
      <c r="FW265" s="4">
        <v>78.390108864926304</v>
      </c>
      <c r="FX265" s="1">
        <v>0.52179862213023598</v>
      </c>
      <c r="FY265" s="4">
        <v>41.855848017053702</v>
      </c>
      <c r="FZ265" s="1">
        <v>0.27861070917791703</v>
      </c>
      <c r="GA265" s="4">
        <v>35.782642089093699</v>
      </c>
      <c r="GB265" s="4">
        <v>91.183239105205502</v>
      </c>
      <c r="GC265" s="4">
        <v>33.021083483957099</v>
      </c>
      <c r="GD265" s="1">
        <v>0.362139838505386</v>
      </c>
      <c r="GE265" s="4">
        <v>-4.9073233516092198</v>
      </c>
      <c r="GF265" s="1">
        <v>-5.3818260897128697E-2</v>
      </c>
      <c r="GG265" s="4">
        <v>35.893333333333302</v>
      </c>
      <c r="GH265" s="4">
        <v>117.66995788572299</v>
      </c>
      <c r="GI265" s="4">
        <v>66.816078389786895</v>
      </c>
      <c r="GJ265" s="1">
        <v>0.56782614348070504</v>
      </c>
      <c r="GK265" s="4">
        <v>34.334632455483003</v>
      </c>
      <c r="GL265" s="1">
        <v>0.29178758174476199</v>
      </c>
      <c r="GM265" s="4">
        <v>32.741935483871003</v>
      </c>
      <c r="GN265" s="4">
        <v>122.96921934545099</v>
      </c>
      <c r="GO265" s="4">
        <v>66.484124732979396</v>
      </c>
      <c r="GP265" s="1">
        <v>0.54065663819666099</v>
      </c>
      <c r="GQ265" s="4">
        <v>33.554869047206097</v>
      </c>
      <c r="GR265" s="1">
        <v>0.27287209942304402</v>
      </c>
      <c r="GS265" s="4">
        <v>33.709677419354797</v>
      </c>
      <c r="GT265" s="4">
        <v>45.123178856109803</v>
      </c>
      <c r="GU265" s="4">
        <v>26.460266224126801</v>
      </c>
      <c r="GV265" s="1">
        <v>0.58640075665998903</v>
      </c>
      <c r="GW265" s="4">
        <v>15.410884391495999</v>
      </c>
      <c r="GX265" s="1">
        <v>0.34152922693320698</v>
      </c>
      <c r="GY265" s="4">
        <v>12</v>
      </c>
    </row>
    <row r="266" spans="1:207" s="8" customFormat="1" x14ac:dyDescent="0.25">
      <c r="A266" s="4" t="s">
        <v>220</v>
      </c>
      <c r="B266" s="4" t="s">
        <v>723</v>
      </c>
      <c r="C266" s="4" t="s">
        <v>724</v>
      </c>
      <c r="D266" s="30" t="s">
        <v>223</v>
      </c>
      <c r="E266" s="4"/>
      <c r="F266" s="5"/>
      <c r="G266" s="5"/>
      <c r="H266" s="5"/>
      <c r="I266" s="5">
        <v>37.782279046905998</v>
      </c>
      <c r="J266" s="5">
        <v>69.305182357243197</v>
      </c>
      <c r="K266" s="5">
        <v>1.76172091074172</v>
      </c>
      <c r="L266" s="5">
        <v>69.392592787710299</v>
      </c>
      <c r="M266" s="5">
        <v>246.20781363602501</v>
      </c>
      <c r="N266" s="5">
        <v>27.042119100828199</v>
      </c>
      <c r="O266" s="5">
        <v>0</v>
      </c>
      <c r="P266" s="5">
        <v>0</v>
      </c>
      <c r="Q266" s="5">
        <v>0</v>
      </c>
      <c r="R266" s="5"/>
      <c r="S266" s="5"/>
      <c r="T266" s="5"/>
      <c r="U266" s="5"/>
      <c r="V266" s="5"/>
      <c r="W266" s="5"/>
      <c r="X266" s="5">
        <v>64.295383980179807</v>
      </c>
      <c r="Y266" s="5">
        <v>141.64706042832501</v>
      </c>
      <c r="Z266" s="5">
        <v>142.91344904665499</v>
      </c>
      <c r="AA266" s="5">
        <v>143.82566196539</v>
      </c>
      <c r="AB266" s="5">
        <v>97.403138390958802</v>
      </c>
      <c r="AC266" s="5">
        <v>0</v>
      </c>
      <c r="AD266" s="5">
        <v>37.782279046905998</v>
      </c>
      <c r="AE266" s="5">
        <v>71.066903267984898</v>
      </c>
      <c r="AF266" s="5">
        <v>315.60040642373502</v>
      </c>
      <c r="AG266" s="5">
        <v>27.042119100828199</v>
      </c>
      <c r="AH266" s="5">
        <v>0</v>
      </c>
      <c r="AI266" s="5">
        <v>0</v>
      </c>
      <c r="AJ266" s="5">
        <v>0</v>
      </c>
      <c r="AK266" s="5">
        <v>0</v>
      </c>
      <c r="AL266" s="5">
        <v>205.942444408505</v>
      </c>
      <c r="AM266" s="5">
        <v>286.73911101204601</v>
      </c>
      <c r="AN266" s="5">
        <v>97.403138390958802</v>
      </c>
      <c r="AO266" s="5">
        <v>37.782279046905998</v>
      </c>
      <c r="AP266" s="5">
        <v>386.66730969171999</v>
      </c>
      <c r="AQ266" s="5">
        <v>27.042119100828199</v>
      </c>
      <c r="AR266" s="5"/>
      <c r="AS266" s="5">
        <v>205.942444408505</v>
      </c>
      <c r="AT266" s="5">
        <v>384.14224940300397</v>
      </c>
      <c r="AU266" s="5">
        <f t="shared" si="32"/>
        <v>-359.6251905908918</v>
      </c>
      <c r="AV266" s="5">
        <f t="shared" si="32"/>
        <v>-27.042119100828199</v>
      </c>
      <c r="AW266" s="5">
        <f t="shared" si="33"/>
        <v>205.942444408505</v>
      </c>
      <c r="AX266" s="5">
        <v>176.81522084831499</v>
      </c>
      <c r="AY266" s="5">
        <v>-219.16569453519699</v>
      </c>
      <c r="AZ266" s="5">
        <v>-27.042119100828199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64.295383980179807</v>
      </c>
      <c r="BJ266" s="5">
        <v>77.351676448145398</v>
      </c>
      <c r="BK266" s="5">
        <v>1.2663886183300701</v>
      </c>
      <c r="BL266" s="6">
        <v>0.91221291873495103</v>
      </c>
      <c r="BM266" s="5" t="s">
        <v>344</v>
      </c>
      <c r="BN266" s="4" t="s">
        <v>344</v>
      </c>
      <c r="BO266" s="7">
        <v>549</v>
      </c>
      <c r="BP266" s="7">
        <v>248</v>
      </c>
      <c r="BQ266" s="4" t="s">
        <v>249</v>
      </c>
      <c r="BR266" s="5">
        <v>27.042119100828199</v>
      </c>
      <c r="BS266" s="5">
        <v>7.728355339977</v>
      </c>
      <c r="BT266" s="1">
        <v>0.285789560764871</v>
      </c>
      <c r="BU266" s="5">
        <v>6.0035809277303098</v>
      </c>
      <c r="BV266" s="1">
        <v>0.222008523272366</v>
      </c>
      <c r="BW266" s="5">
        <v>1.4</v>
      </c>
      <c r="BX266" s="5">
        <v>0</v>
      </c>
      <c r="BY266" s="5">
        <v>0</v>
      </c>
      <c r="BZ266" s="1"/>
      <c r="CA266" s="5">
        <v>-1.13575279132327E-2</v>
      </c>
      <c r="CB266" s="1"/>
      <c r="CC266" s="5">
        <v>0</v>
      </c>
      <c r="CD266" s="5">
        <v>0</v>
      </c>
      <c r="CE266" s="5">
        <v>0</v>
      </c>
      <c r="CF266" s="1"/>
      <c r="CG266" s="5">
        <v>-5.1861454735517096E-3</v>
      </c>
      <c r="CH266" s="1"/>
      <c r="CI266" s="5">
        <v>0</v>
      </c>
      <c r="CJ266" s="5">
        <v>0</v>
      </c>
      <c r="CK266" s="5">
        <v>0</v>
      </c>
      <c r="CL266" s="1"/>
      <c r="CM266" s="5">
        <v>-5.7331454533117599E-3</v>
      </c>
      <c r="CN266" s="1"/>
      <c r="CO266" s="5">
        <v>0</v>
      </c>
      <c r="CP266" s="5"/>
      <c r="CQ266" s="5"/>
      <c r="CR266" s="1"/>
      <c r="CS266" s="5"/>
      <c r="CT266" s="1"/>
      <c r="CU266" s="5"/>
      <c r="CV266" s="5"/>
      <c r="CW266" s="5"/>
      <c r="CX266" s="1"/>
      <c r="CY266" s="5"/>
      <c r="CZ266" s="1"/>
      <c r="DA266" s="5"/>
      <c r="DB266" s="5"/>
      <c r="DC266" s="5"/>
      <c r="DD266" s="1"/>
      <c r="DE266" s="5"/>
      <c r="DF266" s="1"/>
      <c r="DG266" s="5"/>
      <c r="DH266" s="5"/>
      <c r="DI266" s="5"/>
      <c r="DJ266" s="1"/>
      <c r="DK266" s="5"/>
      <c r="DL266" s="1"/>
      <c r="DM266" s="5"/>
      <c r="DN266" s="5"/>
      <c r="DO266" s="5"/>
      <c r="DP266" s="1"/>
      <c r="DQ266" s="5"/>
      <c r="DR266" s="1"/>
      <c r="DS266" s="5"/>
      <c r="DT266" s="5"/>
      <c r="DU266" s="5"/>
      <c r="DV266" s="1"/>
      <c r="DW266" s="5"/>
      <c r="DX266" s="1"/>
      <c r="DY266" s="5"/>
      <c r="DZ266" s="5">
        <v>64.295383980179807</v>
      </c>
      <c r="EA266" s="5">
        <v>12.769281507884401</v>
      </c>
      <c r="EB266" s="1">
        <v>0.19860339448039899</v>
      </c>
      <c r="EC266" s="5">
        <v>10.183600569883801</v>
      </c>
      <c r="ED266" s="1">
        <v>0.15838774013734799</v>
      </c>
      <c r="EE266" s="5">
        <v>2.8</v>
      </c>
      <c r="EF266" s="5">
        <v>141.64706042832501</v>
      </c>
      <c r="EG266" s="5">
        <v>43.391965797303698</v>
      </c>
      <c r="EH266" s="1">
        <v>0.30633862549700103</v>
      </c>
      <c r="EI266" s="5">
        <v>37.063065094481601</v>
      </c>
      <c r="EJ266" s="1">
        <v>0.26165784861618002</v>
      </c>
      <c r="EK266" s="5">
        <v>6</v>
      </c>
      <c r="EL266" s="5">
        <v>142.91344904665499</v>
      </c>
      <c r="EM266" s="5">
        <v>36.511338764948</v>
      </c>
      <c r="EN266" s="1">
        <v>0.25547867613934999</v>
      </c>
      <c r="EO266" s="5">
        <v>30.885205090069402</v>
      </c>
      <c r="EP266" s="1">
        <v>0.21611125682081</v>
      </c>
      <c r="EQ266" s="5">
        <v>6</v>
      </c>
      <c r="ER266" s="5">
        <v>143.82566196539</v>
      </c>
      <c r="ES266" s="5">
        <v>37.867617974625702</v>
      </c>
      <c r="ET266" s="1">
        <v>0.26328832738998997</v>
      </c>
      <c r="EU266" s="5">
        <v>32.718658981947101</v>
      </c>
      <c r="EV266" s="1">
        <v>0.22748832534364</v>
      </c>
      <c r="EW266" s="5">
        <v>6</v>
      </c>
      <c r="EX266" s="5">
        <v>97.403138390958802</v>
      </c>
      <c r="EY266" s="5">
        <v>27.486297548174502</v>
      </c>
      <c r="EZ266" s="1">
        <v>0.28219108749709299</v>
      </c>
      <c r="FA266" s="5">
        <v>23.402212085135801</v>
      </c>
      <c r="FB266" s="1">
        <v>0.24026137629368199</v>
      </c>
      <c r="FC266" s="5">
        <v>4</v>
      </c>
      <c r="FD266" s="4">
        <v>27.042119100828199</v>
      </c>
      <c r="FE266" s="4">
        <v>7.728355339977</v>
      </c>
      <c r="FF266" s="1">
        <v>0.285789560764871</v>
      </c>
      <c r="FG266" s="4">
        <v>5.9922233998170702</v>
      </c>
      <c r="FH266" s="1">
        <v>0.22158852926705599</v>
      </c>
      <c r="FI266" s="4">
        <v>1.4</v>
      </c>
      <c r="FJ266" s="4">
        <v>0</v>
      </c>
      <c r="FK266" s="4">
        <v>0</v>
      </c>
      <c r="FL266" s="1"/>
      <c r="FM266" s="4">
        <v>-1.0919290926863501E-2</v>
      </c>
      <c r="FN266" s="1"/>
      <c r="FO266" s="4">
        <v>0</v>
      </c>
      <c r="FP266" s="4">
        <v>0</v>
      </c>
      <c r="FQ266" s="4">
        <v>0</v>
      </c>
      <c r="FR266" s="1"/>
      <c r="FS266" s="4">
        <v>0</v>
      </c>
      <c r="FT266" s="1"/>
      <c r="FU266" s="4">
        <v>0</v>
      </c>
      <c r="FV266" s="4">
        <v>0</v>
      </c>
      <c r="FW266" s="4">
        <v>0</v>
      </c>
      <c r="FX266" s="1"/>
      <c r="FY266" s="4">
        <v>0</v>
      </c>
      <c r="FZ266" s="1"/>
      <c r="GA266" s="4">
        <v>0</v>
      </c>
      <c r="GB266" s="4">
        <v>0</v>
      </c>
      <c r="GC266" s="4">
        <v>0</v>
      </c>
      <c r="GD266" s="1"/>
      <c r="GE266" s="4">
        <v>0</v>
      </c>
      <c r="GF266" s="1"/>
      <c r="GG266" s="4">
        <v>0</v>
      </c>
      <c r="GH266" s="4">
        <v>205.942444408505</v>
      </c>
      <c r="GI266" s="4">
        <v>56.161247305188098</v>
      </c>
      <c r="GJ266" s="1">
        <v>0.27270360642018698</v>
      </c>
      <c r="GK266" s="4">
        <v>47.246665664365402</v>
      </c>
      <c r="GL266" s="1">
        <v>0.22941684410935401</v>
      </c>
      <c r="GM266" s="4">
        <v>8.8000000000000007</v>
      </c>
      <c r="GN266" s="4">
        <v>286.73911101204601</v>
      </c>
      <c r="GO266" s="4">
        <v>74.378956739573695</v>
      </c>
      <c r="GP266" s="1">
        <v>0.259395924319683</v>
      </c>
      <c r="GQ266" s="4">
        <v>63.603864072016499</v>
      </c>
      <c r="GR266" s="1">
        <v>0.22181788821039</v>
      </c>
      <c r="GS266" s="4">
        <v>12</v>
      </c>
      <c r="GT266" s="4">
        <v>97.403138390958802</v>
      </c>
      <c r="GU266" s="4">
        <v>27.486297548174502</v>
      </c>
      <c r="GV266" s="1">
        <v>0.28219108749709299</v>
      </c>
      <c r="GW266" s="4">
        <v>23.402212085135801</v>
      </c>
      <c r="GX266" s="1">
        <v>0.24026137629368199</v>
      </c>
      <c r="GY266" s="4">
        <v>4</v>
      </c>
    </row>
    <row r="267" spans="1:207" s="8" customFormat="1" x14ac:dyDescent="0.25">
      <c r="A267" s="4" t="s">
        <v>220</v>
      </c>
      <c r="B267" s="4" t="s">
        <v>725</v>
      </c>
      <c r="C267" s="4" t="s">
        <v>726</v>
      </c>
      <c r="D267" s="30" t="s">
        <v>223</v>
      </c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>
        <v>13.386777339642499</v>
      </c>
      <c r="V267" s="5">
        <v>201.800812724167</v>
      </c>
      <c r="W267" s="5">
        <v>0</v>
      </c>
      <c r="X267" s="5">
        <v>-2.7052465521413001</v>
      </c>
      <c r="Y267" s="5">
        <v>0</v>
      </c>
      <c r="Z267" s="5"/>
      <c r="AA267" s="5"/>
      <c r="AB267" s="5"/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13.386777339642499</v>
      </c>
      <c r="AK267" s="5">
        <v>201.800812724167</v>
      </c>
      <c r="AL267" s="5">
        <v>-2.7052465521413001</v>
      </c>
      <c r="AM267" s="5">
        <v>0</v>
      </c>
      <c r="AN267" s="5">
        <v>0</v>
      </c>
      <c r="AO267" s="5"/>
      <c r="AP267" s="5"/>
      <c r="AQ267" s="5"/>
      <c r="AR267" s="5">
        <v>13.386777339642499</v>
      </c>
      <c r="AS267" s="5">
        <v>199.095566172025</v>
      </c>
      <c r="AT267" s="5"/>
      <c r="AU267" s="5">
        <f t="shared" si="32"/>
        <v>0</v>
      </c>
      <c r="AV267" s="5">
        <f t="shared" si="32"/>
        <v>13.386777339642499</v>
      </c>
      <c r="AW267" s="5">
        <f t="shared" si="33"/>
        <v>185.70878883238251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13.386777339642499</v>
      </c>
      <c r="BG267" s="5">
        <v>188.414035384524</v>
      </c>
      <c r="BH267" s="5">
        <v>-201.800812724167</v>
      </c>
      <c r="BI267" s="5">
        <v>-2.7052465521413001</v>
      </c>
      <c r="BJ267" s="5">
        <v>2.7052465521413001</v>
      </c>
      <c r="BK267" s="5">
        <v>0</v>
      </c>
      <c r="BL267" s="6">
        <v>0</v>
      </c>
      <c r="BM267" s="5" t="s">
        <v>344</v>
      </c>
      <c r="BN267" s="4" t="s">
        <v>344</v>
      </c>
      <c r="BO267" s="7">
        <v>606</v>
      </c>
      <c r="BP267" s="7">
        <v>249</v>
      </c>
      <c r="BQ267" s="4" t="s">
        <v>249</v>
      </c>
      <c r="BR267" s="5"/>
      <c r="BS267" s="5"/>
      <c r="BT267" s="1"/>
      <c r="BU267" s="5"/>
      <c r="BV267" s="1"/>
      <c r="BW267" s="5"/>
      <c r="BX267" s="5"/>
      <c r="BY267" s="5"/>
      <c r="BZ267" s="1"/>
      <c r="CA267" s="5"/>
      <c r="CB267" s="1"/>
      <c r="CC267" s="5"/>
      <c r="CD267" s="5"/>
      <c r="CE267" s="5"/>
      <c r="CF267" s="1"/>
      <c r="CG267" s="5"/>
      <c r="CH267" s="1"/>
      <c r="CI267" s="5"/>
      <c r="CJ267" s="5"/>
      <c r="CK267" s="5"/>
      <c r="CL267" s="1"/>
      <c r="CM267" s="5"/>
      <c r="CN267" s="1"/>
      <c r="CO267" s="5"/>
      <c r="CP267" s="5"/>
      <c r="CQ267" s="5"/>
      <c r="CR267" s="1"/>
      <c r="CS267" s="5"/>
      <c r="CT267" s="1"/>
      <c r="CU267" s="5"/>
      <c r="CV267" s="5"/>
      <c r="CW267" s="5"/>
      <c r="CX267" s="1"/>
      <c r="CY267" s="5"/>
      <c r="CZ267" s="1"/>
      <c r="DA267" s="5"/>
      <c r="DB267" s="5"/>
      <c r="DC267" s="5"/>
      <c r="DD267" s="1"/>
      <c r="DE267" s="5"/>
      <c r="DF267" s="1"/>
      <c r="DG267" s="5"/>
      <c r="DH267" s="5">
        <v>13.386777339642499</v>
      </c>
      <c r="DI267" s="5">
        <v>10.9582380389064</v>
      </c>
      <c r="DJ267" s="1">
        <v>0.81858671141527095</v>
      </c>
      <c r="DK267" s="5">
        <v>9.1080487644584593</v>
      </c>
      <c r="DL267" s="1">
        <v>0.68037650387197002</v>
      </c>
      <c r="DM267" s="5">
        <v>2</v>
      </c>
      <c r="DN267" s="5">
        <v>201.800812724167</v>
      </c>
      <c r="DO267" s="5">
        <v>177.334926635919</v>
      </c>
      <c r="DP267" s="1">
        <v>0.87876220240158498</v>
      </c>
      <c r="DQ267" s="5">
        <v>146.529540870868</v>
      </c>
      <c r="DR267" s="1">
        <v>0.72610976582712405</v>
      </c>
      <c r="DS267" s="5">
        <v>29.773333333333301</v>
      </c>
      <c r="DT267" s="5">
        <v>0</v>
      </c>
      <c r="DU267" s="5">
        <v>0.64188029760582499</v>
      </c>
      <c r="DV267" s="1"/>
      <c r="DW267" s="5">
        <v>0.219671084891608</v>
      </c>
      <c r="DX267" s="1"/>
      <c r="DY267" s="5">
        <v>0</v>
      </c>
      <c r="DZ267" s="5">
        <v>-2.7052465521413001</v>
      </c>
      <c r="EA267" s="5">
        <v>-2.7130453859605401</v>
      </c>
      <c r="EB267" s="1">
        <v>1.0028828550998701</v>
      </c>
      <c r="EC267" s="5">
        <v>-2.7346616423434398</v>
      </c>
      <c r="ED267" s="1">
        <v>-1.0108733491144699</v>
      </c>
      <c r="EE267" s="5">
        <v>0</v>
      </c>
      <c r="EF267" s="5">
        <v>0</v>
      </c>
      <c r="EG267" s="5">
        <v>0</v>
      </c>
      <c r="EH267" s="1"/>
      <c r="EI267" s="5">
        <v>-1.5169153595760499E-2</v>
      </c>
      <c r="EJ267" s="1"/>
      <c r="EK267" s="5">
        <v>0</v>
      </c>
      <c r="EL267" s="5"/>
      <c r="EM267" s="5"/>
      <c r="EN267" s="1"/>
      <c r="EO267" s="5"/>
      <c r="EP267" s="1"/>
      <c r="EQ267" s="5"/>
      <c r="ER267" s="5"/>
      <c r="ES267" s="5"/>
      <c r="ET267" s="1"/>
      <c r="EU267" s="5"/>
      <c r="EV267" s="1"/>
      <c r="EW267" s="5"/>
      <c r="EX267" s="5"/>
      <c r="EY267" s="5"/>
      <c r="EZ267" s="1"/>
      <c r="FA267" s="5"/>
      <c r="FB267" s="1"/>
      <c r="FC267" s="5"/>
      <c r="FD267" s="4">
        <v>0</v>
      </c>
      <c r="FE267" s="4">
        <v>0</v>
      </c>
      <c r="FF267" s="1"/>
      <c r="FG267" s="4">
        <v>0</v>
      </c>
      <c r="FH267" s="1"/>
      <c r="FI267" s="4">
        <v>0</v>
      </c>
      <c r="FJ267" s="4">
        <v>0</v>
      </c>
      <c r="FK267" s="4">
        <v>0</v>
      </c>
      <c r="FL267" s="1"/>
      <c r="FM267" s="4">
        <v>0</v>
      </c>
      <c r="FN267" s="1"/>
      <c r="FO267" s="4">
        <v>0</v>
      </c>
      <c r="FP267" s="4">
        <v>0</v>
      </c>
      <c r="FQ267" s="4">
        <v>0</v>
      </c>
      <c r="FR267" s="1"/>
      <c r="FS267" s="4">
        <v>0</v>
      </c>
      <c r="FT267" s="1"/>
      <c r="FU267" s="4">
        <v>0</v>
      </c>
      <c r="FV267" s="4">
        <v>13.386777339642499</v>
      </c>
      <c r="FW267" s="4">
        <v>10.9582380389064</v>
      </c>
      <c r="FX267" s="1">
        <v>0.81858671141527095</v>
      </c>
      <c r="FY267" s="4">
        <v>9.1080487644584593</v>
      </c>
      <c r="FZ267" s="1">
        <v>0.68037650387197002</v>
      </c>
      <c r="GA267" s="4">
        <v>2</v>
      </c>
      <c r="GB267" s="4">
        <v>201.800812724167</v>
      </c>
      <c r="GC267" s="4">
        <v>177.97680693352399</v>
      </c>
      <c r="GD267" s="1">
        <v>0.88194296410883999</v>
      </c>
      <c r="GE267" s="4">
        <v>146.74921195575999</v>
      </c>
      <c r="GF267" s="1">
        <v>0.72719831984197802</v>
      </c>
      <c r="GG267" s="4">
        <v>29.773333333333301</v>
      </c>
      <c r="GH267" s="4">
        <v>-2.7052465521413001</v>
      </c>
      <c r="GI267" s="4">
        <v>-2.7130453859605401</v>
      </c>
      <c r="GJ267" s="1">
        <v>1.0028828550998701</v>
      </c>
      <c r="GK267" s="4">
        <v>-2.7498307959392001</v>
      </c>
      <c r="GL267" s="1">
        <v>1.01648065820936</v>
      </c>
      <c r="GM267" s="4">
        <v>0</v>
      </c>
      <c r="GN267" s="4">
        <v>0</v>
      </c>
      <c r="GO267" s="4">
        <v>0</v>
      </c>
      <c r="GP267" s="1"/>
      <c r="GQ267" s="4">
        <v>0</v>
      </c>
      <c r="GR267" s="1"/>
      <c r="GS267" s="4">
        <v>0</v>
      </c>
      <c r="GT267" s="4">
        <v>0</v>
      </c>
      <c r="GU267" s="4">
        <v>0</v>
      </c>
      <c r="GV267" s="1"/>
      <c r="GW267" s="4">
        <v>0</v>
      </c>
      <c r="GX267" s="1"/>
      <c r="GY267" s="4">
        <v>0</v>
      </c>
    </row>
    <row r="268" spans="1:207" s="8" customFormat="1" x14ac:dyDescent="0.25">
      <c r="A268" s="4" t="s">
        <v>220</v>
      </c>
      <c r="B268" s="4" t="s">
        <v>727</v>
      </c>
      <c r="C268" s="4" t="s">
        <v>728</v>
      </c>
      <c r="D268" s="30" t="s">
        <v>232</v>
      </c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>
        <v>80.773093983656196</v>
      </c>
      <c r="V268" s="5">
        <v>-41.964923277611703</v>
      </c>
      <c r="W268" s="5">
        <v>42.159594517218899</v>
      </c>
      <c r="X268" s="5">
        <v>147.69600790646001</v>
      </c>
      <c r="Y268" s="5">
        <v>43.886653577540201</v>
      </c>
      <c r="Z268" s="5">
        <v>57.385893203721103</v>
      </c>
      <c r="AA268" s="5">
        <v>47.887233007898502</v>
      </c>
      <c r="AB268" s="5">
        <v>41.295186408489997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80.773093983656196</v>
      </c>
      <c r="AK268" s="5">
        <v>0.19467123960723101</v>
      </c>
      <c r="AL268" s="5">
        <v>191.582661484</v>
      </c>
      <c r="AM268" s="5">
        <v>105.27312621162</v>
      </c>
      <c r="AN268" s="5">
        <v>41.295186408489997</v>
      </c>
      <c r="AO268" s="5"/>
      <c r="AP268" s="5"/>
      <c r="AQ268" s="5"/>
      <c r="AR268" s="5">
        <v>80.773093983656196</v>
      </c>
      <c r="AS268" s="5">
        <v>191.777332723607</v>
      </c>
      <c r="AT268" s="5">
        <v>146.56831262010999</v>
      </c>
      <c r="AU268" s="5">
        <f t="shared" si="32"/>
        <v>0</v>
      </c>
      <c r="AV268" s="5">
        <f t="shared" si="32"/>
        <v>80.773093983656196</v>
      </c>
      <c r="AW268" s="5">
        <f t="shared" si="33"/>
        <v>111.00423873995081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80.773093983656196</v>
      </c>
      <c r="BG268" s="5">
        <v>-122.738017261268</v>
      </c>
      <c r="BH268" s="5">
        <v>84.124517794830595</v>
      </c>
      <c r="BI268" s="5">
        <v>105.53641338924101</v>
      </c>
      <c r="BJ268" s="5">
        <v>-103.80935432891999</v>
      </c>
      <c r="BK268" s="5">
        <v>13.4992396261809</v>
      </c>
      <c r="BL268" s="6">
        <v>-9.4986601958226107</v>
      </c>
      <c r="BM268" s="5" t="s">
        <v>344</v>
      </c>
      <c r="BN268" s="4" t="s">
        <v>344</v>
      </c>
      <c r="BO268" s="7">
        <v>610</v>
      </c>
      <c r="BP268" s="7">
        <v>250</v>
      </c>
      <c r="BQ268" s="4" t="s">
        <v>249</v>
      </c>
      <c r="BR268" s="5"/>
      <c r="BS268" s="5"/>
      <c r="BT268" s="1"/>
      <c r="BU268" s="5"/>
      <c r="BV268" s="1"/>
      <c r="BW268" s="5"/>
      <c r="BX268" s="5"/>
      <c r="BY268" s="5"/>
      <c r="BZ268" s="1"/>
      <c r="CA268" s="5"/>
      <c r="CB268" s="1"/>
      <c r="CC268" s="5"/>
      <c r="CD268" s="5"/>
      <c r="CE268" s="5"/>
      <c r="CF268" s="1"/>
      <c r="CG268" s="5"/>
      <c r="CH268" s="1"/>
      <c r="CI268" s="5"/>
      <c r="CJ268" s="5"/>
      <c r="CK268" s="5"/>
      <c r="CL268" s="1"/>
      <c r="CM268" s="5"/>
      <c r="CN268" s="1"/>
      <c r="CO268" s="5"/>
      <c r="CP268" s="5"/>
      <c r="CQ268" s="5"/>
      <c r="CR268" s="1"/>
      <c r="CS268" s="5"/>
      <c r="CT268" s="1"/>
      <c r="CU268" s="5"/>
      <c r="CV268" s="5"/>
      <c r="CW268" s="5"/>
      <c r="CX268" s="1"/>
      <c r="CY268" s="5"/>
      <c r="CZ268" s="1"/>
      <c r="DA268" s="5"/>
      <c r="DB268" s="5"/>
      <c r="DC268" s="5"/>
      <c r="DD268" s="1"/>
      <c r="DE268" s="5"/>
      <c r="DF268" s="1"/>
      <c r="DG268" s="5"/>
      <c r="DH268" s="5">
        <v>82.078937560473193</v>
      </c>
      <c r="DI268" s="5">
        <v>68.726073324381801</v>
      </c>
      <c r="DJ268" s="1">
        <v>0.83731679974227902</v>
      </c>
      <c r="DK268" s="5">
        <v>65.403655805280806</v>
      </c>
      <c r="DL268" s="1">
        <v>0.79683847950752895</v>
      </c>
      <c r="DM268" s="5">
        <v>4.8903225806451598</v>
      </c>
      <c r="DN268" s="5">
        <v>-40.568152709780101</v>
      </c>
      <c r="DO268" s="5">
        <v>-43.395909418634297</v>
      </c>
      <c r="DP268" s="1">
        <v>1.06970385684267</v>
      </c>
      <c r="DQ268" s="5">
        <v>-44.675651600516503</v>
      </c>
      <c r="DR268" s="1">
        <v>-1.1012493450249301</v>
      </c>
      <c r="DS268" s="5">
        <v>1.2166666666666699</v>
      </c>
      <c r="DT268" s="5">
        <v>38.933353650124403</v>
      </c>
      <c r="DU268" s="5">
        <v>16.0985138360845</v>
      </c>
      <c r="DV268" s="1">
        <v>0.41348900946869799</v>
      </c>
      <c r="DW268" s="5">
        <v>9.9937063422152104</v>
      </c>
      <c r="DX268" s="1">
        <v>0.256687528950727</v>
      </c>
      <c r="DY268" s="5">
        <v>7.1</v>
      </c>
      <c r="DZ268" s="5">
        <v>142.31230938288601</v>
      </c>
      <c r="EA268" s="5">
        <v>117.414338990411</v>
      </c>
      <c r="EB268" s="1">
        <v>0.82504696536483202</v>
      </c>
      <c r="EC268" s="5">
        <v>110.37732586261799</v>
      </c>
      <c r="ED268" s="1">
        <v>0.77559928822216195</v>
      </c>
      <c r="EE268" s="5">
        <v>7.8</v>
      </c>
      <c r="EF268" s="5">
        <v>43.523774161928301</v>
      </c>
      <c r="EG268" s="5">
        <v>16.820109623125902</v>
      </c>
      <c r="EH268" s="1">
        <v>0.38645797491153699</v>
      </c>
      <c r="EI268" s="5">
        <v>6.5610701824830198</v>
      </c>
      <c r="EJ268" s="1">
        <v>0.15074681157182801</v>
      </c>
      <c r="EK268" s="5">
        <v>8.8000000000000007</v>
      </c>
      <c r="EL268" s="5">
        <v>57.4653623516717</v>
      </c>
      <c r="EM268" s="5">
        <v>37.882645683993701</v>
      </c>
      <c r="EN268" s="1">
        <v>0.65922573414159702</v>
      </c>
      <c r="EO268" s="5">
        <v>30.557851740326701</v>
      </c>
      <c r="EP268" s="1">
        <v>0.53176122954417904</v>
      </c>
      <c r="EQ268" s="5">
        <v>6.45</v>
      </c>
      <c r="ER268" s="5">
        <v>47.918001722211798</v>
      </c>
      <c r="ES268" s="5">
        <v>28.906352670834998</v>
      </c>
      <c r="ET268" s="1">
        <v>0.60324620459779699</v>
      </c>
      <c r="EU268" s="5">
        <v>22.986645930837302</v>
      </c>
      <c r="EV268" s="1">
        <v>0.47970794074624501</v>
      </c>
      <c r="EW268" s="5">
        <v>6.45</v>
      </c>
      <c r="EX268" s="5">
        <v>40.635115767203601</v>
      </c>
      <c r="EY268" s="5">
        <v>28.7182610441318</v>
      </c>
      <c r="EZ268" s="1">
        <v>0.70673506158213295</v>
      </c>
      <c r="FA268" s="5">
        <v>24.840381945180599</v>
      </c>
      <c r="FB268" s="1">
        <v>0.61130333890248501</v>
      </c>
      <c r="FC268" s="5">
        <v>4.3</v>
      </c>
      <c r="FD268" s="4">
        <v>0</v>
      </c>
      <c r="FE268" s="4">
        <v>0</v>
      </c>
      <c r="FF268" s="1"/>
      <c r="FG268" s="4">
        <v>0</v>
      </c>
      <c r="FH268" s="1"/>
      <c r="FI268" s="4">
        <v>0</v>
      </c>
      <c r="FJ268" s="4">
        <v>0</v>
      </c>
      <c r="FK268" s="4">
        <v>0</v>
      </c>
      <c r="FL268" s="1"/>
      <c r="FM268" s="4">
        <v>0</v>
      </c>
      <c r="FN268" s="1"/>
      <c r="FO268" s="4">
        <v>0</v>
      </c>
      <c r="FP268" s="4">
        <v>0</v>
      </c>
      <c r="FQ268" s="4">
        <v>0</v>
      </c>
      <c r="FR268" s="1"/>
      <c r="FS268" s="4">
        <v>0</v>
      </c>
      <c r="FT268" s="1"/>
      <c r="FU268" s="4">
        <v>0</v>
      </c>
      <c r="FV268" s="4">
        <v>82.078937560473193</v>
      </c>
      <c r="FW268" s="4">
        <v>68.726073324381801</v>
      </c>
      <c r="FX268" s="1">
        <v>0.83731679974227902</v>
      </c>
      <c r="FY268" s="4">
        <v>65.403655805280806</v>
      </c>
      <c r="FZ268" s="1">
        <v>0.79683847950752895</v>
      </c>
      <c r="GA268" s="4">
        <v>4.8903225806451598</v>
      </c>
      <c r="GB268" s="4">
        <v>-1.6347990596556901</v>
      </c>
      <c r="GC268" s="4">
        <v>-27.2973955825499</v>
      </c>
      <c r="GD268" s="1">
        <v>16.697706926929001</v>
      </c>
      <c r="GE268" s="4">
        <v>-34.681945258301297</v>
      </c>
      <c r="GF268" s="1">
        <v>21.2148062194297</v>
      </c>
      <c r="GG268" s="4">
        <v>8.31666666666667</v>
      </c>
      <c r="GH268" s="4">
        <v>185.83608354481399</v>
      </c>
      <c r="GI268" s="4">
        <v>134.23444861353701</v>
      </c>
      <c r="GJ268" s="1">
        <v>0.72232715010465898</v>
      </c>
      <c r="GK268" s="4">
        <v>116.938396045101</v>
      </c>
      <c r="GL268" s="1">
        <v>0.62925559888320504</v>
      </c>
      <c r="GM268" s="4">
        <v>16.600000000000001</v>
      </c>
      <c r="GN268" s="4">
        <v>105.383364073883</v>
      </c>
      <c r="GO268" s="4">
        <v>66.788998354828607</v>
      </c>
      <c r="GP268" s="1">
        <v>0.633771743213695</v>
      </c>
      <c r="GQ268" s="4">
        <v>53.544497671164002</v>
      </c>
      <c r="GR268" s="1">
        <v>0.50809250721607602</v>
      </c>
      <c r="GS268" s="4">
        <v>12.9</v>
      </c>
      <c r="GT268" s="4">
        <v>40.635115767203601</v>
      </c>
      <c r="GU268" s="4">
        <v>28.7182610441318</v>
      </c>
      <c r="GV268" s="1">
        <v>0.70673506158213295</v>
      </c>
      <c r="GW268" s="4">
        <v>24.840381945180599</v>
      </c>
      <c r="GX268" s="1">
        <v>0.61130333890248501</v>
      </c>
      <c r="GY268" s="4">
        <v>4.3</v>
      </c>
    </row>
    <row r="269" spans="1:207" s="8" customFormat="1" x14ac:dyDescent="0.25">
      <c r="A269" s="4" t="s">
        <v>220</v>
      </c>
      <c r="B269" s="4" t="s">
        <v>729</v>
      </c>
      <c r="C269" s="4" t="s">
        <v>730</v>
      </c>
      <c r="D269" s="30" t="s">
        <v>264</v>
      </c>
      <c r="E269" s="4" t="s">
        <v>352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>
        <v>10.737343304031899</v>
      </c>
      <c r="X269" s="5">
        <v>69.196455809124302</v>
      </c>
      <c r="Y269" s="5">
        <v>108.10989667600199</v>
      </c>
      <c r="Z269" s="5">
        <v>113.67559327445601</v>
      </c>
      <c r="AA269" s="5">
        <v>119.91727722760101</v>
      </c>
      <c r="AB269" s="5">
        <v>81.341396447674697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10.737343304031899</v>
      </c>
      <c r="AL269" s="5">
        <v>177.30635248512601</v>
      </c>
      <c r="AM269" s="5">
        <v>233.592870502057</v>
      </c>
      <c r="AN269" s="5">
        <v>81.341396447674697</v>
      </c>
      <c r="AO269" s="5"/>
      <c r="AP269" s="5"/>
      <c r="AQ269" s="5"/>
      <c r="AR269" s="5"/>
      <c r="AS269" s="5">
        <v>188.04369578915799</v>
      </c>
      <c r="AT269" s="5">
        <v>314.93426694973101</v>
      </c>
      <c r="AU269" s="5">
        <f t="shared" si="32"/>
        <v>0</v>
      </c>
      <c r="AV269" s="5">
        <f t="shared" si="32"/>
        <v>0</v>
      </c>
      <c r="AW269" s="5">
        <f t="shared" si="33"/>
        <v>188.04369578915799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10.737343304031899</v>
      </c>
      <c r="BI269" s="5">
        <v>58.459112505092399</v>
      </c>
      <c r="BJ269" s="5">
        <v>38.913440866877501</v>
      </c>
      <c r="BK269" s="5">
        <v>5.5656965984538997</v>
      </c>
      <c r="BL269" s="6">
        <v>6.2416839531453299</v>
      </c>
      <c r="BM269" s="5" t="s">
        <v>344</v>
      </c>
      <c r="BN269" s="4" t="s">
        <v>344</v>
      </c>
      <c r="BO269" s="7">
        <v>509</v>
      </c>
      <c r="BP269" s="7">
        <v>251</v>
      </c>
      <c r="BQ269" s="4" t="s">
        <v>249</v>
      </c>
      <c r="BR269" s="5"/>
      <c r="BS269" s="5"/>
      <c r="BT269" s="1"/>
      <c r="BU269" s="5"/>
      <c r="BV269" s="1"/>
      <c r="BW269" s="5"/>
      <c r="BX269" s="5"/>
      <c r="BY269" s="5"/>
      <c r="BZ269" s="1"/>
      <c r="CA269" s="5"/>
      <c r="CB269" s="1"/>
      <c r="CC269" s="5"/>
      <c r="CD269" s="5"/>
      <c r="CE269" s="5"/>
      <c r="CF269" s="1"/>
      <c r="CG269" s="5"/>
      <c r="CH269" s="1"/>
      <c r="CI269" s="5"/>
      <c r="CJ269" s="5"/>
      <c r="CK269" s="5"/>
      <c r="CL269" s="1"/>
      <c r="CM269" s="5"/>
      <c r="CN269" s="1"/>
      <c r="CO269" s="5"/>
      <c r="CP269" s="5"/>
      <c r="CQ269" s="5"/>
      <c r="CR269" s="1"/>
      <c r="CS269" s="5"/>
      <c r="CT269" s="1"/>
      <c r="CU269" s="5"/>
      <c r="CV269" s="5"/>
      <c r="CW269" s="5"/>
      <c r="CX269" s="1"/>
      <c r="CY269" s="5"/>
      <c r="CZ269" s="1"/>
      <c r="DA269" s="5"/>
      <c r="DB269" s="5"/>
      <c r="DC269" s="5"/>
      <c r="DD269" s="1"/>
      <c r="DE269" s="5"/>
      <c r="DF269" s="1"/>
      <c r="DG269" s="5"/>
      <c r="DH269" s="5"/>
      <c r="DI269" s="5"/>
      <c r="DJ269" s="1"/>
      <c r="DK269" s="5"/>
      <c r="DL269" s="1"/>
      <c r="DM269" s="5"/>
      <c r="DN269" s="5"/>
      <c r="DO269" s="5"/>
      <c r="DP269" s="1"/>
      <c r="DQ269" s="5"/>
      <c r="DR269" s="1"/>
      <c r="DS269" s="5"/>
      <c r="DT269" s="5">
        <v>9.8655488331892798</v>
      </c>
      <c r="DU269" s="5">
        <v>2.30499913569576</v>
      </c>
      <c r="DV269" s="1">
        <v>0.23364124740241299</v>
      </c>
      <c r="DW269" s="5">
        <v>0.64034917891097498</v>
      </c>
      <c r="DX269" s="1">
        <v>6.4907608257610397E-2</v>
      </c>
      <c r="DY269" s="5">
        <v>0.86666666666666703</v>
      </c>
      <c r="DZ269" s="5">
        <v>68.203134736087904</v>
      </c>
      <c r="EA269" s="5">
        <v>11.879430963906101</v>
      </c>
      <c r="EB269" s="1">
        <v>0.17417719889083699</v>
      </c>
      <c r="EC269" s="5">
        <v>4.1593423486385896</v>
      </c>
      <c r="ED269" s="1">
        <v>6.0984621377494899E-2</v>
      </c>
      <c r="EE269" s="5">
        <v>5.7666666666666702</v>
      </c>
      <c r="EF269" s="5">
        <v>108.33632107410099</v>
      </c>
      <c r="EG269" s="5">
        <v>27.697407695303099</v>
      </c>
      <c r="EH269" s="1">
        <v>0.25566132780490303</v>
      </c>
      <c r="EI269" s="5">
        <v>19.172973286889299</v>
      </c>
      <c r="EJ269" s="1">
        <v>0.17697641102077999</v>
      </c>
      <c r="EK269" s="5">
        <v>9</v>
      </c>
      <c r="EL269" s="5">
        <v>111.349703488595</v>
      </c>
      <c r="EM269" s="5">
        <v>24.6639622645055</v>
      </c>
      <c r="EN269" s="1">
        <v>0.221500026419305</v>
      </c>
      <c r="EO269" s="5">
        <v>17.340783766471802</v>
      </c>
      <c r="EP269" s="1">
        <v>0.15573264430154399</v>
      </c>
      <c r="EQ269" s="5">
        <v>9</v>
      </c>
      <c r="ER269" s="5">
        <v>115.40170089410501</v>
      </c>
      <c r="ES269" s="5">
        <v>27.570184856433599</v>
      </c>
      <c r="ET269" s="1">
        <v>0.23890622618926999</v>
      </c>
      <c r="EU269" s="5">
        <v>21.224757372187099</v>
      </c>
      <c r="EV269" s="1">
        <v>0.18392066328089399</v>
      </c>
      <c r="EW269" s="5">
        <v>9</v>
      </c>
      <c r="EX269" s="5">
        <v>77.4041227157213</v>
      </c>
      <c r="EY269" s="5">
        <v>18.749862631656299</v>
      </c>
      <c r="EZ269" s="1">
        <v>0.24223338465469199</v>
      </c>
      <c r="FA269" s="5">
        <v>14.6230759219525</v>
      </c>
      <c r="FB269" s="1">
        <v>0.18891856672360999</v>
      </c>
      <c r="FC269" s="5">
        <v>6</v>
      </c>
      <c r="FD269" s="4">
        <v>0</v>
      </c>
      <c r="FE269" s="4">
        <v>0</v>
      </c>
      <c r="FF269" s="1"/>
      <c r="FG269" s="4">
        <v>0</v>
      </c>
      <c r="FH269" s="1"/>
      <c r="FI269" s="4">
        <v>0</v>
      </c>
      <c r="FJ269" s="4">
        <v>0</v>
      </c>
      <c r="FK269" s="4">
        <v>0</v>
      </c>
      <c r="FL269" s="1"/>
      <c r="FM269" s="4">
        <v>0</v>
      </c>
      <c r="FN269" s="1"/>
      <c r="FO269" s="4">
        <v>0</v>
      </c>
      <c r="FP269" s="4">
        <v>0</v>
      </c>
      <c r="FQ269" s="4">
        <v>0</v>
      </c>
      <c r="FR269" s="1"/>
      <c r="FS269" s="4">
        <v>0</v>
      </c>
      <c r="FT269" s="1"/>
      <c r="FU269" s="4">
        <v>0</v>
      </c>
      <c r="FV269" s="4">
        <v>0</v>
      </c>
      <c r="FW269" s="4">
        <v>0</v>
      </c>
      <c r="FX269" s="1"/>
      <c r="FY269" s="4">
        <v>0</v>
      </c>
      <c r="FZ269" s="1"/>
      <c r="GA269" s="4">
        <v>0</v>
      </c>
      <c r="GB269" s="4">
        <v>9.8655488331892798</v>
      </c>
      <c r="GC269" s="4">
        <v>2.30499913569576</v>
      </c>
      <c r="GD269" s="1">
        <v>0.23364124740241299</v>
      </c>
      <c r="GE269" s="4">
        <v>0.64034917891097498</v>
      </c>
      <c r="GF269" s="1">
        <v>6.4907608257610397E-2</v>
      </c>
      <c r="GG269" s="4">
        <v>0.86666666666666703</v>
      </c>
      <c r="GH269" s="4">
        <v>176.539455810189</v>
      </c>
      <c r="GI269" s="4">
        <v>39.576838659209201</v>
      </c>
      <c r="GJ269" s="1">
        <v>0.224181265754898</v>
      </c>
      <c r="GK269" s="4">
        <v>23.332315635527902</v>
      </c>
      <c r="GL269" s="1">
        <v>0.13216487797840601</v>
      </c>
      <c r="GM269" s="4">
        <v>14.766666666666699</v>
      </c>
      <c r="GN269" s="4">
        <v>226.7514043827</v>
      </c>
      <c r="GO269" s="4">
        <v>52.234147120939099</v>
      </c>
      <c r="GP269" s="1">
        <v>0.230358648772825</v>
      </c>
      <c r="GQ269" s="4">
        <v>38.565541138658901</v>
      </c>
      <c r="GR269" s="1">
        <v>0.170078510621128</v>
      </c>
      <c r="GS269" s="4">
        <v>18</v>
      </c>
      <c r="GT269" s="4">
        <v>77.4041227157213</v>
      </c>
      <c r="GU269" s="4">
        <v>18.749862631656299</v>
      </c>
      <c r="GV269" s="1">
        <v>0.24223338465469199</v>
      </c>
      <c r="GW269" s="4">
        <v>14.6230759219525</v>
      </c>
      <c r="GX269" s="1">
        <v>0.18891856672360999</v>
      </c>
      <c r="GY269" s="4">
        <v>6</v>
      </c>
    </row>
    <row r="270" spans="1:207" s="8" customFormat="1" x14ac:dyDescent="0.25">
      <c r="A270" s="4" t="s">
        <v>220</v>
      </c>
      <c r="B270" s="4" t="s">
        <v>731</v>
      </c>
      <c r="C270" s="4" t="s">
        <v>732</v>
      </c>
      <c r="D270" s="30" t="s">
        <v>351</v>
      </c>
      <c r="E270" s="4" t="s">
        <v>352</v>
      </c>
      <c r="F270" s="5">
        <v>324.53689611670399</v>
      </c>
      <c r="G270" s="5">
        <v>334.33060950142101</v>
      </c>
      <c r="H270" s="5">
        <v>311.19874588728902</v>
      </c>
      <c r="I270" s="5">
        <v>328.92850014274399</v>
      </c>
      <c r="J270" s="5">
        <v>302.235182029501</v>
      </c>
      <c r="K270" s="5">
        <v>284.19550145511101</v>
      </c>
      <c r="L270" s="5">
        <v>192.21301739908199</v>
      </c>
      <c r="M270" s="5">
        <v>191.93560501963401</v>
      </c>
      <c r="N270" s="5">
        <v>182.12263536238001</v>
      </c>
      <c r="O270" s="5">
        <v>196.24349798925499</v>
      </c>
      <c r="P270" s="5">
        <v>180.00924700729399</v>
      </c>
      <c r="Q270" s="5">
        <v>153.04993983263</v>
      </c>
      <c r="R270" s="5">
        <v>153.50382993666699</v>
      </c>
      <c r="S270" s="5">
        <v>149.88381797070301</v>
      </c>
      <c r="T270" s="5">
        <v>107.800941639561</v>
      </c>
      <c r="U270" s="5">
        <v>77.646953072166696</v>
      </c>
      <c r="V270" s="5">
        <v>50.201340368093902</v>
      </c>
      <c r="W270" s="5">
        <v>53.591584376095497</v>
      </c>
      <c r="X270" s="5">
        <v>38.461551168455003</v>
      </c>
      <c r="Y270" s="5">
        <v>37.714430325514499</v>
      </c>
      <c r="Z270" s="5">
        <v>54.952547628081597</v>
      </c>
      <c r="AA270" s="5">
        <v>34.181899810542397</v>
      </c>
      <c r="AB270" s="5">
        <v>32.388458780101097</v>
      </c>
      <c r="AC270" s="5">
        <v>658.86750561812505</v>
      </c>
      <c r="AD270" s="5">
        <v>640.12724603003301</v>
      </c>
      <c r="AE270" s="5">
        <v>586.43068348461202</v>
      </c>
      <c r="AF270" s="5">
        <v>384.148622418716</v>
      </c>
      <c r="AG270" s="5">
        <v>378.36613335163503</v>
      </c>
      <c r="AH270" s="5">
        <v>333.059186839924</v>
      </c>
      <c r="AI270" s="5">
        <v>303.38764790737099</v>
      </c>
      <c r="AJ270" s="5">
        <v>185.447894711728</v>
      </c>
      <c r="AK270" s="5">
        <v>103.79292474418899</v>
      </c>
      <c r="AL270" s="5">
        <v>76.175981493969502</v>
      </c>
      <c r="AM270" s="5">
        <v>89.134447438624093</v>
      </c>
      <c r="AN270" s="5">
        <v>32.388458780101097</v>
      </c>
      <c r="AO270" s="5">
        <v>1298.99475164816</v>
      </c>
      <c r="AP270" s="5">
        <v>970.57930590332899</v>
      </c>
      <c r="AQ270" s="5">
        <v>711.42532019155794</v>
      </c>
      <c r="AR270" s="5">
        <v>488.83554261909802</v>
      </c>
      <c r="AS270" s="5">
        <v>179.96890623815901</v>
      </c>
      <c r="AT270" s="5">
        <v>121.522906218725</v>
      </c>
      <c r="AU270" s="5">
        <f t="shared" si="32"/>
        <v>-259.15398571177104</v>
      </c>
      <c r="AV270" s="5">
        <f t="shared" si="32"/>
        <v>-222.58977757245992</v>
      </c>
      <c r="AW270" s="5">
        <f t="shared" si="33"/>
        <v>-308.86663638093898</v>
      </c>
      <c r="AX270" s="5">
        <v>-0.277412379447327</v>
      </c>
      <c r="AY270" s="5">
        <v>-9.8129696572548308</v>
      </c>
      <c r="AZ270" s="5">
        <v>14.1208626268755</v>
      </c>
      <c r="BA270" s="5">
        <v>-16.234250981961399</v>
      </c>
      <c r="BB270" s="5">
        <v>-26.959307174664001</v>
      </c>
      <c r="BC270" s="5">
        <v>0.45389010403764002</v>
      </c>
      <c r="BD270" s="5">
        <v>-3.6200119659642702</v>
      </c>
      <c r="BE270" s="5">
        <v>-42.082876331142003</v>
      </c>
      <c r="BF270" s="5">
        <v>-30.153988567394499</v>
      </c>
      <c r="BG270" s="5">
        <v>-27.445612704072801</v>
      </c>
      <c r="BH270" s="5">
        <v>3.39024400800167</v>
      </c>
      <c r="BI270" s="5">
        <v>-15.1300332076405</v>
      </c>
      <c r="BJ270" s="5">
        <v>-0.74712084294052505</v>
      </c>
      <c r="BK270" s="5">
        <v>17.238117302567201</v>
      </c>
      <c r="BL270" s="6">
        <v>-20.770647817539199</v>
      </c>
      <c r="BM270" s="5" t="s">
        <v>224</v>
      </c>
      <c r="BN270" s="4" t="s">
        <v>224</v>
      </c>
      <c r="BO270" s="7">
        <v>72</v>
      </c>
      <c r="BP270" s="7">
        <v>252</v>
      </c>
      <c r="BQ270" s="4" t="s">
        <v>249</v>
      </c>
      <c r="BR270" s="5">
        <v>184.429185436522</v>
      </c>
      <c r="BS270" s="5">
        <v>109.01639374241699</v>
      </c>
      <c r="BT270" s="1">
        <v>0.59110163873677701</v>
      </c>
      <c r="BU270" s="5">
        <v>74.403676793427707</v>
      </c>
      <c r="BV270" s="1">
        <v>0.40342680372047901</v>
      </c>
      <c r="BW270" s="5">
        <v>28.524731182795701</v>
      </c>
      <c r="BX270" s="5">
        <v>211.64256372816999</v>
      </c>
      <c r="BY270" s="5">
        <v>138.99359284463699</v>
      </c>
      <c r="BZ270" s="1">
        <v>0.65673742746359098</v>
      </c>
      <c r="CA270" s="5">
        <v>99.346163021193902</v>
      </c>
      <c r="CB270" s="1">
        <v>0.46940540348392501</v>
      </c>
      <c r="CC270" s="5">
        <v>38.225806451612897</v>
      </c>
      <c r="CD270" s="5">
        <v>197.167132112133</v>
      </c>
      <c r="CE270" s="5">
        <v>124.99102555977301</v>
      </c>
      <c r="CF270" s="1">
        <v>0.63393438967650795</v>
      </c>
      <c r="CG270" s="5">
        <v>83.489462133219007</v>
      </c>
      <c r="CH270" s="1">
        <v>0.42344513123889599</v>
      </c>
      <c r="CI270" s="5">
        <v>40.788172043010803</v>
      </c>
      <c r="CJ270" s="5">
        <v>168.995833282538</v>
      </c>
      <c r="CK270" s="5">
        <v>114.030253511322</v>
      </c>
      <c r="CL270" s="1">
        <v>0.67475186397453701</v>
      </c>
      <c r="CM270" s="5">
        <v>72.092633470098505</v>
      </c>
      <c r="CN270" s="1">
        <v>0.42659414773599502</v>
      </c>
      <c r="CO270" s="5">
        <v>42.846774193548399</v>
      </c>
      <c r="CP270" s="5">
        <v>170.229711010188</v>
      </c>
      <c r="CQ270" s="5">
        <v>111.73178318337</v>
      </c>
      <c r="CR270" s="1">
        <v>0.65635888424132405</v>
      </c>
      <c r="CS270" s="5">
        <v>68.814565398649904</v>
      </c>
      <c r="CT270" s="1">
        <v>0.404245328211428</v>
      </c>
      <c r="CU270" s="5">
        <v>44.533333333333303</v>
      </c>
      <c r="CV270" s="5">
        <v>162.04236979747901</v>
      </c>
      <c r="CW270" s="5">
        <v>95.271603071416706</v>
      </c>
      <c r="CX270" s="1">
        <v>0.58794254361058396</v>
      </c>
      <c r="CY270" s="5">
        <v>57.221127544352903</v>
      </c>
      <c r="CZ270" s="1">
        <v>0.35312447982504802</v>
      </c>
      <c r="DA270" s="5">
        <v>38.6666666666667</v>
      </c>
      <c r="DB270" s="5">
        <v>113.066536998199</v>
      </c>
      <c r="DC270" s="5">
        <v>65.373853514476494</v>
      </c>
      <c r="DD270" s="1">
        <v>0.57818922600873501</v>
      </c>
      <c r="DE270" s="5">
        <v>42.486267784239097</v>
      </c>
      <c r="DF270" s="1">
        <v>0.375763412519797</v>
      </c>
      <c r="DG270" s="5">
        <v>22.367741935483899</v>
      </c>
      <c r="DH270" s="5">
        <v>79.620412406610896</v>
      </c>
      <c r="DI270" s="5">
        <v>41.330546054989902</v>
      </c>
      <c r="DJ270" s="1">
        <v>0.51909485024920798</v>
      </c>
      <c r="DK270" s="5">
        <v>24.553796298817002</v>
      </c>
      <c r="DL270" s="1">
        <v>0.30838569603764399</v>
      </c>
      <c r="DM270" s="5">
        <v>13.675115207373301</v>
      </c>
      <c r="DN270" s="5">
        <v>48.893119537975203</v>
      </c>
      <c r="DO270" s="5">
        <v>29.382104386913699</v>
      </c>
      <c r="DP270" s="1">
        <v>0.60094558630264305</v>
      </c>
      <c r="DQ270" s="5">
        <v>20.251129255364901</v>
      </c>
      <c r="DR270" s="1">
        <v>0.41419180135634098</v>
      </c>
      <c r="DS270" s="5">
        <v>9</v>
      </c>
      <c r="DT270" s="5">
        <v>49.2975553411192</v>
      </c>
      <c r="DU270" s="5">
        <v>28.515343694171101</v>
      </c>
      <c r="DV270" s="1">
        <v>0.57843322040730905</v>
      </c>
      <c r="DW270" s="5">
        <v>15.5659777340506</v>
      </c>
      <c r="DX270" s="1">
        <v>0.31575557096777601</v>
      </c>
      <c r="DY270" s="5">
        <v>13</v>
      </c>
      <c r="DZ270" s="5">
        <v>36.244011588835299</v>
      </c>
      <c r="EA270" s="5">
        <v>24.0872388707498</v>
      </c>
      <c r="EB270" s="1">
        <v>0.66458534292516702</v>
      </c>
      <c r="EC270" s="5">
        <v>12.332623126746499</v>
      </c>
      <c r="ED270" s="1">
        <v>0.34026650434428002</v>
      </c>
      <c r="EE270" s="5">
        <v>11.7741935483871</v>
      </c>
      <c r="EF270" s="5">
        <v>37.334691083149799</v>
      </c>
      <c r="EG270" s="5">
        <v>20.645007238013001</v>
      </c>
      <c r="EH270" s="1">
        <v>0.55297115468381897</v>
      </c>
      <c r="EI270" s="5">
        <v>10.689327418520801</v>
      </c>
      <c r="EJ270" s="1">
        <v>0.28631085750017499</v>
      </c>
      <c r="EK270" s="5">
        <v>9</v>
      </c>
      <c r="EL270" s="5">
        <v>55.025646522106697</v>
      </c>
      <c r="EM270" s="5">
        <v>11.585885987835599</v>
      </c>
      <c r="EN270" s="1">
        <v>0.21055429095559999</v>
      </c>
      <c r="EO270" s="5">
        <v>2.7605641995102799</v>
      </c>
      <c r="EP270" s="1">
        <v>5.0168682677834801E-2</v>
      </c>
      <c r="EQ270" s="5">
        <v>9</v>
      </c>
      <c r="ER270" s="5">
        <v>34.114876388023703</v>
      </c>
      <c r="ES270" s="5">
        <v>22.463767425159201</v>
      </c>
      <c r="ET270" s="1">
        <v>0.65847424360140305</v>
      </c>
      <c r="EU270" s="5">
        <v>12.163639589087399</v>
      </c>
      <c r="EV270" s="1">
        <v>0.35654942584982102</v>
      </c>
      <c r="EW270" s="5">
        <v>10.193548387096801</v>
      </c>
      <c r="EX270" s="5">
        <v>31.935799233484399</v>
      </c>
      <c r="EY270" s="5">
        <v>18.311505308921902</v>
      </c>
      <c r="EZ270" s="1">
        <v>0.57338490811034504</v>
      </c>
      <c r="FA270" s="5">
        <v>8.2086560111444804</v>
      </c>
      <c r="FB270" s="1">
        <v>0.25703618535207301</v>
      </c>
      <c r="FC270" s="5">
        <v>10.548387096774199</v>
      </c>
      <c r="FD270" s="4">
        <v>396.07174916469199</v>
      </c>
      <c r="FE270" s="4">
        <v>248.00998658705399</v>
      </c>
      <c r="FF270" s="1">
        <v>0.62617439166035704</v>
      </c>
      <c r="FG270" s="4">
        <v>173.74983981462199</v>
      </c>
      <c r="FH270" s="1">
        <v>0.43868273912758698</v>
      </c>
      <c r="FI270" s="4">
        <v>66.750537634408602</v>
      </c>
      <c r="FJ270" s="4">
        <v>366.16296539467101</v>
      </c>
      <c r="FK270" s="4">
        <v>239.02127907109499</v>
      </c>
      <c r="FL270" s="1">
        <v>0.65277294991716195</v>
      </c>
      <c r="FM270" s="4">
        <v>155.58209560331699</v>
      </c>
      <c r="FN270" s="1">
        <v>0.42489850232565801</v>
      </c>
      <c r="FO270" s="4">
        <v>83.634946236559102</v>
      </c>
      <c r="FP270" s="4">
        <v>332.27208080766701</v>
      </c>
      <c r="FQ270" s="4">
        <v>207.00338625478699</v>
      </c>
      <c r="FR270" s="1">
        <v>0.62299361942061304</v>
      </c>
      <c r="FS270" s="4">
        <v>126.035692943003</v>
      </c>
      <c r="FT270" s="1">
        <v>0.37931472495866297</v>
      </c>
      <c r="FU270" s="4">
        <v>83.2</v>
      </c>
      <c r="FV270" s="4">
        <v>192.68694940481001</v>
      </c>
      <c r="FW270" s="4">
        <v>106.70439956946601</v>
      </c>
      <c r="FX270" s="1">
        <v>0.55377076599668695</v>
      </c>
      <c r="FY270" s="4">
        <v>67.040064083056095</v>
      </c>
      <c r="FZ270" s="1">
        <v>0.34792218305461797</v>
      </c>
      <c r="GA270" s="4">
        <v>36.042857142857102</v>
      </c>
      <c r="GB270" s="4">
        <v>98.190674879094402</v>
      </c>
      <c r="GC270" s="4">
        <v>57.897448081084796</v>
      </c>
      <c r="GD270" s="1">
        <v>0.58964304046566496</v>
      </c>
      <c r="GE270" s="4">
        <v>35.8171069894155</v>
      </c>
      <c r="GF270" s="1">
        <v>0.36477096255340302</v>
      </c>
      <c r="GG270" s="4">
        <v>22</v>
      </c>
      <c r="GH270" s="4">
        <v>73.578702671985099</v>
      </c>
      <c r="GI270" s="4">
        <v>44.732246108762801</v>
      </c>
      <c r="GJ270" s="1">
        <v>0.60795100327033302</v>
      </c>
      <c r="GK270" s="4">
        <v>23.021950545267298</v>
      </c>
      <c r="GL270" s="1">
        <v>0.31288878043826801</v>
      </c>
      <c r="GM270" s="4">
        <v>20.7741935483871</v>
      </c>
      <c r="GN270" s="4">
        <v>89.1405229101304</v>
      </c>
      <c r="GO270" s="4">
        <v>34.0496534129949</v>
      </c>
      <c r="GP270" s="1">
        <v>0.38197726804141602</v>
      </c>
      <c r="GQ270" s="4">
        <v>14.924203788597699</v>
      </c>
      <c r="GR270" s="1">
        <v>0.16742333678751201</v>
      </c>
      <c r="GS270" s="4">
        <v>19.193548387096801</v>
      </c>
      <c r="GT270" s="4">
        <v>31.935799233484399</v>
      </c>
      <c r="GU270" s="4">
        <v>18.311505308921902</v>
      </c>
      <c r="GV270" s="1">
        <v>0.57338490811034504</v>
      </c>
      <c r="GW270" s="4">
        <v>8.2086560111444804</v>
      </c>
      <c r="GX270" s="1">
        <v>0.25703618535207301</v>
      </c>
      <c r="GY270" s="4">
        <v>10.548387096774199</v>
      </c>
    </row>
    <row r="271" spans="1:207" s="8" customFormat="1" x14ac:dyDescent="0.25">
      <c r="A271" s="4" t="s">
        <v>220</v>
      </c>
      <c r="B271" s="4" t="s">
        <v>733</v>
      </c>
      <c r="C271" s="4" t="s">
        <v>734</v>
      </c>
      <c r="D271" s="30" t="s">
        <v>412</v>
      </c>
      <c r="E271" s="4" t="s">
        <v>229</v>
      </c>
      <c r="F271" s="5"/>
      <c r="G271" s="5"/>
      <c r="H271" s="5">
        <v>24.850441449192601</v>
      </c>
      <c r="I271" s="5">
        <v>39.839390922215401</v>
      </c>
      <c r="J271" s="5">
        <v>33.277053660395502</v>
      </c>
      <c r="K271" s="5">
        <v>40.5717716627111</v>
      </c>
      <c r="L271" s="5">
        <v>38.873405466884599</v>
      </c>
      <c r="M271" s="5">
        <v>22.679865483888602</v>
      </c>
      <c r="N271" s="5">
        <v>39.601321086673103</v>
      </c>
      <c r="O271" s="5">
        <v>40.391288441490801</v>
      </c>
      <c r="P271" s="5">
        <v>41.541715110642997</v>
      </c>
      <c r="Q271" s="5">
        <v>19.031322403314999</v>
      </c>
      <c r="R271" s="5">
        <v>52.138229921903097</v>
      </c>
      <c r="S271" s="5">
        <v>40.9325850093323</v>
      </c>
      <c r="T271" s="5">
        <v>42.538100029669103</v>
      </c>
      <c r="U271" s="5">
        <v>22.6773198391124</v>
      </c>
      <c r="V271" s="5">
        <v>49.123917398817198</v>
      </c>
      <c r="W271" s="5">
        <v>39.334044027242101</v>
      </c>
      <c r="X271" s="5">
        <v>40.220655562789702</v>
      </c>
      <c r="Y271" s="5">
        <v>43.158679657293099</v>
      </c>
      <c r="Z271" s="5">
        <v>32.579221273008898</v>
      </c>
      <c r="AA271" s="5">
        <v>43.354788179461998</v>
      </c>
      <c r="AB271" s="5">
        <v>17.986806901262899</v>
      </c>
      <c r="AC271" s="5">
        <v>0</v>
      </c>
      <c r="AD271" s="5">
        <v>64.689832371408002</v>
      </c>
      <c r="AE271" s="5">
        <v>73.848825323106695</v>
      </c>
      <c r="AF271" s="5">
        <v>61.553270950773197</v>
      </c>
      <c r="AG271" s="5">
        <v>79.992609528163896</v>
      </c>
      <c r="AH271" s="5">
        <v>60.5730375139579</v>
      </c>
      <c r="AI271" s="5">
        <v>93.070814931235404</v>
      </c>
      <c r="AJ271" s="5">
        <v>65.215419868781595</v>
      </c>
      <c r="AK271" s="5">
        <v>88.4579614260592</v>
      </c>
      <c r="AL271" s="5">
        <v>83.379335220082794</v>
      </c>
      <c r="AM271" s="5">
        <v>75.934009452470903</v>
      </c>
      <c r="AN271" s="5">
        <v>17.986806901262899</v>
      </c>
      <c r="AO271" s="5">
        <v>64.689832371408002</v>
      </c>
      <c r="AP271" s="5">
        <v>135.40209627388001</v>
      </c>
      <c r="AQ271" s="5">
        <v>140.56564704212201</v>
      </c>
      <c r="AR271" s="5">
        <v>158.28623480001701</v>
      </c>
      <c r="AS271" s="5">
        <v>171.83729664614199</v>
      </c>
      <c r="AT271" s="5">
        <v>93.920816353733798</v>
      </c>
      <c r="AU271" s="5">
        <f t="shared" si="32"/>
        <v>5.1635507682420041</v>
      </c>
      <c r="AV271" s="5">
        <f t="shared" si="32"/>
        <v>17.720587757895004</v>
      </c>
      <c r="AW271" s="5">
        <f t="shared" si="33"/>
        <v>13.551061846124981</v>
      </c>
      <c r="AX271" s="5">
        <v>-16.193539982995901</v>
      </c>
      <c r="AY271" s="5">
        <v>16.921455602784501</v>
      </c>
      <c r="AZ271" s="5">
        <v>0.789967354817662</v>
      </c>
      <c r="BA271" s="5">
        <v>1.1504266691522</v>
      </c>
      <c r="BB271" s="5">
        <v>-22.510392707327998</v>
      </c>
      <c r="BC271" s="5">
        <v>33.106907518588201</v>
      </c>
      <c r="BD271" s="5">
        <v>-11.2056449125709</v>
      </c>
      <c r="BE271" s="5">
        <v>1.60551502033685</v>
      </c>
      <c r="BF271" s="5">
        <v>-19.860780190556699</v>
      </c>
      <c r="BG271" s="5">
        <v>26.446597559704699</v>
      </c>
      <c r="BH271" s="5">
        <v>-9.7898733715751103</v>
      </c>
      <c r="BI271" s="5">
        <v>0.88661153554765104</v>
      </c>
      <c r="BJ271" s="5">
        <v>2.93802409450335</v>
      </c>
      <c r="BK271" s="5">
        <v>-10.5794583842842</v>
      </c>
      <c r="BL271" s="6">
        <v>10.775566906453101</v>
      </c>
      <c r="BM271" s="5" t="s">
        <v>344</v>
      </c>
      <c r="BN271" s="4" t="s">
        <v>314</v>
      </c>
      <c r="BO271" s="7">
        <v>619</v>
      </c>
      <c r="BP271" s="7">
        <v>253</v>
      </c>
      <c r="BQ271" s="4" t="s">
        <v>249</v>
      </c>
      <c r="BR271" s="5">
        <v>40.157623640033798</v>
      </c>
      <c r="BS271" s="5">
        <v>10.413784136776099</v>
      </c>
      <c r="BT271" s="1">
        <v>0.25932271864798501</v>
      </c>
      <c r="BU271" s="5">
        <v>7.0143835348083501</v>
      </c>
      <c r="BV271" s="1">
        <v>0.174671280294972</v>
      </c>
      <c r="BW271" s="5">
        <v>3</v>
      </c>
      <c r="BX271" s="5">
        <v>43.573312917655699</v>
      </c>
      <c r="BY271" s="5">
        <v>13.6500611782725</v>
      </c>
      <c r="BZ271" s="1">
        <v>0.31326654468684201</v>
      </c>
      <c r="CA271" s="5">
        <v>10.566636036758201</v>
      </c>
      <c r="CB271" s="1">
        <v>0.242502470645895</v>
      </c>
      <c r="CC271" s="5">
        <v>3</v>
      </c>
      <c r="CD271" s="5">
        <v>45.6490945173855</v>
      </c>
      <c r="CE271" s="5">
        <v>18.212020965373501</v>
      </c>
      <c r="CF271" s="1">
        <v>0.39895689406144702</v>
      </c>
      <c r="CG271" s="5">
        <v>15.2003447402624</v>
      </c>
      <c r="CH271" s="1">
        <v>0.332982393209867</v>
      </c>
      <c r="CI271" s="5">
        <v>3</v>
      </c>
      <c r="CJ271" s="5">
        <v>20.6572504811658</v>
      </c>
      <c r="CK271" s="5">
        <v>-11.488791487554501</v>
      </c>
      <c r="CL271" s="1">
        <v>-0.55616266540551096</v>
      </c>
      <c r="CM271" s="5">
        <v>-14.6061874031613</v>
      </c>
      <c r="CN271" s="1">
        <v>-0.70707316138120302</v>
      </c>
      <c r="CO271" s="5">
        <v>3</v>
      </c>
      <c r="CP271" s="5">
        <v>57.7174573242362</v>
      </c>
      <c r="CQ271" s="5">
        <v>24.626521656555401</v>
      </c>
      <c r="CR271" s="1">
        <v>0.42667371014305699</v>
      </c>
      <c r="CS271" s="5">
        <v>22.043484729072599</v>
      </c>
      <c r="CT271" s="1">
        <v>0.38192057916273198</v>
      </c>
      <c r="CU271" s="5">
        <v>3</v>
      </c>
      <c r="CV271" s="5">
        <v>44.258236489361103</v>
      </c>
      <c r="CW271" s="5">
        <v>15.793389229634601</v>
      </c>
      <c r="CX271" s="1">
        <v>0.35684632923481002</v>
      </c>
      <c r="CY271" s="5">
        <v>12.8329764644668</v>
      </c>
      <c r="CZ271" s="1">
        <v>0.28995679634798899</v>
      </c>
      <c r="DA271" s="5">
        <v>3</v>
      </c>
      <c r="DB271" s="5">
        <v>44.605990600507297</v>
      </c>
      <c r="DC271" s="5">
        <v>14.1069348971994</v>
      </c>
      <c r="DD271" s="1">
        <v>0.31625650965901803</v>
      </c>
      <c r="DE271" s="5">
        <v>11.460072970346801</v>
      </c>
      <c r="DF271" s="1">
        <v>0.25691779996511299</v>
      </c>
      <c r="DG271" s="5">
        <v>3</v>
      </c>
      <c r="DH271" s="5">
        <v>23.454076982545701</v>
      </c>
      <c r="DI271" s="5">
        <v>-5.5727822545063503</v>
      </c>
      <c r="DJ271" s="1">
        <v>-0.237603989219169</v>
      </c>
      <c r="DK271" s="5">
        <v>-8.7366965252724391</v>
      </c>
      <c r="DL271" s="1">
        <v>-0.37250225330863501</v>
      </c>
      <c r="DM271" s="5">
        <v>3</v>
      </c>
      <c r="DN271" s="5">
        <v>47.605910183190403</v>
      </c>
      <c r="DO271" s="5">
        <v>19.852550731504898</v>
      </c>
      <c r="DP271" s="1">
        <v>0.417018615023031</v>
      </c>
      <c r="DQ271" s="5">
        <v>16.542709060485802</v>
      </c>
      <c r="DR271" s="1">
        <v>0.34749275871059698</v>
      </c>
      <c r="DS271" s="5">
        <v>3</v>
      </c>
      <c r="DT271" s="5">
        <v>36.146931664191797</v>
      </c>
      <c r="DU271" s="5">
        <v>10.5525001445962</v>
      </c>
      <c r="DV271" s="1">
        <v>0.29193349639271798</v>
      </c>
      <c r="DW271" s="5">
        <v>8.1247779447832507</v>
      </c>
      <c r="DX271" s="1">
        <v>0.224770888446719</v>
      </c>
      <c r="DY271" s="5">
        <v>3</v>
      </c>
      <c r="DZ271" s="5">
        <v>37.943607816746599</v>
      </c>
      <c r="EA271" s="5">
        <v>8.7711809971017107</v>
      </c>
      <c r="EB271" s="1">
        <v>0.23116360045315701</v>
      </c>
      <c r="EC271" s="5">
        <v>5.9107773147862996</v>
      </c>
      <c r="ED271" s="1">
        <v>0.15577794666583</v>
      </c>
      <c r="EE271" s="5">
        <v>3</v>
      </c>
      <c r="EF271" s="5">
        <v>42.282917414414101</v>
      </c>
      <c r="EG271" s="5">
        <v>12.6910439903646</v>
      </c>
      <c r="EH271" s="1">
        <v>0.30014589263034702</v>
      </c>
      <c r="EI271" s="5">
        <v>8.9832640082555795</v>
      </c>
      <c r="EJ271" s="1">
        <v>0.21245610656925101</v>
      </c>
      <c r="EK271" s="5">
        <v>3</v>
      </c>
      <c r="EL271" s="5">
        <v>32.604004385964899</v>
      </c>
      <c r="EM271" s="5">
        <v>5.0177450506769201</v>
      </c>
      <c r="EN271" s="1">
        <v>0.15389965573789799</v>
      </c>
      <c r="EO271" s="5">
        <v>1.8001495241032099</v>
      </c>
      <c r="EP271" s="1">
        <v>5.5212528583701299E-2</v>
      </c>
      <c r="EQ271" s="5">
        <v>2.67741935483871</v>
      </c>
      <c r="ER271" s="5">
        <v>43.619409563578898</v>
      </c>
      <c r="ES271" s="5">
        <v>14.536043019587501</v>
      </c>
      <c r="ET271" s="1">
        <v>0.33324712931751299</v>
      </c>
      <c r="EU271" s="5">
        <v>11.771990007623501</v>
      </c>
      <c r="EV271" s="1">
        <v>0.26987962756499201</v>
      </c>
      <c r="EW271" s="5">
        <v>3</v>
      </c>
      <c r="EX271" s="5">
        <v>17.703450759421901</v>
      </c>
      <c r="EY271" s="5">
        <v>-3.1492352580015899</v>
      </c>
      <c r="EZ271" s="1">
        <v>-0.17788821517327899</v>
      </c>
      <c r="FA271" s="5">
        <v>-5.0526850834277601</v>
      </c>
      <c r="FB271" s="1">
        <v>-0.285406791709163</v>
      </c>
      <c r="FC271" s="5">
        <v>2</v>
      </c>
      <c r="FD271" s="4">
        <v>83.730936557689503</v>
      </c>
      <c r="FE271" s="4">
        <v>24.063845315048699</v>
      </c>
      <c r="FF271" s="1">
        <v>0.28739491404672202</v>
      </c>
      <c r="FG271" s="4">
        <v>17.5810195715665</v>
      </c>
      <c r="FH271" s="1">
        <v>0.20997041588628901</v>
      </c>
      <c r="FI271" s="4">
        <v>6</v>
      </c>
      <c r="FJ271" s="4">
        <v>66.306344998551296</v>
      </c>
      <c r="FK271" s="4">
        <v>6.7232294778190704</v>
      </c>
      <c r="FL271" s="1">
        <v>0.101396472358203</v>
      </c>
      <c r="FM271" s="4">
        <v>0.59415733710116403</v>
      </c>
      <c r="FN271" s="1">
        <v>8.9607915669932606E-3</v>
      </c>
      <c r="FO271" s="4">
        <v>6</v>
      </c>
      <c r="FP271" s="4">
        <v>101.975693813597</v>
      </c>
      <c r="FQ271" s="4">
        <v>40.419910886190003</v>
      </c>
      <c r="FR271" s="1">
        <v>0.39636808904751503</v>
      </c>
      <c r="FS271" s="4">
        <v>34.876461193539399</v>
      </c>
      <c r="FT271" s="1">
        <v>0.34200758915443602</v>
      </c>
      <c r="FU271" s="4">
        <v>6</v>
      </c>
      <c r="FV271" s="4">
        <v>68.060067583052898</v>
      </c>
      <c r="FW271" s="4">
        <v>8.5341526426930407</v>
      </c>
      <c r="FX271" s="1">
        <v>0.12539148058116301</v>
      </c>
      <c r="FY271" s="4">
        <v>2.7233764450743698</v>
      </c>
      <c r="FZ271" s="1">
        <v>4.0014307093525402E-2</v>
      </c>
      <c r="GA271" s="4">
        <v>6</v>
      </c>
      <c r="GB271" s="4">
        <v>83.7528418473822</v>
      </c>
      <c r="GC271" s="4">
        <v>30.4050508761011</v>
      </c>
      <c r="GD271" s="1">
        <v>0.36303306497356103</v>
      </c>
      <c r="GE271" s="4">
        <v>24.667487005268999</v>
      </c>
      <c r="GF271" s="1">
        <v>0.29452716422708503</v>
      </c>
      <c r="GG271" s="4">
        <v>6</v>
      </c>
      <c r="GH271" s="4">
        <v>80.226525231160693</v>
      </c>
      <c r="GI271" s="4">
        <v>21.4622249874663</v>
      </c>
      <c r="GJ271" s="1">
        <v>0.26752031108945701</v>
      </c>
      <c r="GK271" s="4">
        <v>14.8940413230419</v>
      </c>
      <c r="GL271" s="1">
        <v>0.18564983688533099</v>
      </c>
      <c r="GM271" s="4">
        <v>6</v>
      </c>
      <c r="GN271" s="4">
        <v>76.223413949543797</v>
      </c>
      <c r="GO271" s="4">
        <v>19.553788070264499</v>
      </c>
      <c r="GP271" s="1">
        <v>0.25653256731859497</v>
      </c>
      <c r="GQ271" s="4">
        <v>13.5721395317267</v>
      </c>
      <c r="GR271" s="1">
        <v>0.17805735571895001</v>
      </c>
      <c r="GS271" s="4">
        <v>5.67741935483871</v>
      </c>
      <c r="GT271" s="4">
        <v>17.703450759421901</v>
      </c>
      <c r="GU271" s="4">
        <v>-3.1492352580015899</v>
      </c>
      <c r="GV271" s="1">
        <v>-0.17788821517327899</v>
      </c>
      <c r="GW271" s="4">
        <v>-5.0526850834277601</v>
      </c>
      <c r="GX271" s="1">
        <v>-0.285406791709163</v>
      </c>
      <c r="GY271" s="4">
        <v>2</v>
      </c>
    </row>
    <row r="272" spans="1:207" s="8" customFormat="1" x14ac:dyDescent="0.25">
      <c r="A272" s="4" t="s">
        <v>220</v>
      </c>
      <c r="B272" s="4" t="s">
        <v>735</v>
      </c>
      <c r="C272" s="4"/>
      <c r="D272" s="30" t="s">
        <v>351</v>
      </c>
      <c r="E272" s="4" t="s">
        <v>352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>
        <v>0</v>
      </c>
      <c r="Y272" s="5">
        <v>167.02344488247201</v>
      </c>
      <c r="Z272" s="5">
        <v>345.93091463833002</v>
      </c>
      <c r="AA272" s="5">
        <v>377.37877434161197</v>
      </c>
      <c r="AB272" s="5">
        <v>300.19822111641702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167.02344488247201</v>
      </c>
      <c r="AM272" s="5">
        <v>723.30968897994205</v>
      </c>
      <c r="AN272" s="5">
        <v>300.19822111641702</v>
      </c>
      <c r="AO272" s="5"/>
      <c r="AP272" s="5"/>
      <c r="AQ272" s="5"/>
      <c r="AR272" s="5"/>
      <c r="AS272" s="5">
        <v>167.02344488247201</v>
      </c>
      <c r="AT272" s="5">
        <v>1023.50791009636</v>
      </c>
      <c r="AU272" s="5">
        <f t="shared" si="32"/>
        <v>0</v>
      </c>
      <c r="AV272" s="5">
        <f t="shared" si="32"/>
        <v>0</v>
      </c>
      <c r="AW272" s="5">
        <f t="shared" si="33"/>
        <v>167.02344488247201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167.02344488247201</v>
      </c>
      <c r="BK272" s="5">
        <v>178.90746975585799</v>
      </c>
      <c r="BL272" s="6">
        <v>31.447859703282699</v>
      </c>
      <c r="BM272" s="5" t="s">
        <v>344</v>
      </c>
      <c r="BN272" s="4" t="s">
        <v>344</v>
      </c>
      <c r="BO272" s="7">
        <v>622</v>
      </c>
      <c r="BP272" s="7">
        <v>254</v>
      </c>
      <c r="BQ272" s="4" t="s">
        <v>249</v>
      </c>
      <c r="BR272" s="5"/>
      <c r="BS272" s="5"/>
      <c r="BT272" s="1"/>
      <c r="BU272" s="5"/>
      <c r="BV272" s="1"/>
      <c r="BW272" s="5"/>
      <c r="BX272" s="5"/>
      <c r="BY272" s="5"/>
      <c r="BZ272" s="1"/>
      <c r="CA272" s="5"/>
      <c r="CB272" s="1"/>
      <c r="CC272" s="5"/>
      <c r="CD272" s="5"/>
      <c r="CE272" s="5"/>
      <c r="CF272" s="1"/>
      <c r="CG272" s="5"/>
      <c r="CH272" s="1"/>
      <c r="CI272" s="5"/>
      <c r="CJ272" s="5"/>
      <c r="CK272" s="5"/>
      <c r="CL272" s="1"/>
      <c r="CM272" s="5"/>
      <c r="CN272" s="1"/>
      <c r="CO272" s="5"/>
      <c r="CP272" s="5"/>
      <c r="CQ272" s="5"/>
      <c r="CR272" s="1"/>
      <c r="CS272" s="5"/>
      <c r="CT272" s="1"/>
      <c r="CU272" s="5"/>
      <c r="CV272" s="5"/>
      <c r="CW272" s="5"/>
      <c r="CX272" s="1"/>
      <c r="CY272" s="5"/>
      <c r="CZ272" s="1"/>
      <c r="DA272" s="5"/>
      <c r="DB272" s="5"/>
      <c r="DC272" s="5"/>
      <c r="DD272" s="1"/>
      <c r="DE272" s="5"/>
      <c r="DF272" s="1"/>
      <c r="DG272" s="5"/>
      <c r="DH272" s="5"/>
      <c r="DI272" s="5"/>
      <c r="DJ272" s="1"/>
      <c r="DK272" s="5"/>
      <c r="DL272" s="1"/>
      <c r="DM272" s="5"/>
      <c r="DN272" s="5"/>
      <c r="DO272" s="5"/>
      <c r="DP272" s="1"/>
      <c r="DQ272" s="5"/>
      <c r="DR272" s="1"/>
      <c r="DS272" s="5"/>
      <c r="DT272" s="5"/>
      <c r="DU272" s="5"/>
      <c r="DV272" s="1"/>
      <c r="DW272" s="5"/>
      <c r="DX272" s="1"/>
      <c r="DY272" s="5"/>
      <c r="DZ272" s="5">
        <v>0</v>
      </c>
      <c r="EA272" s="5">
        <v>0</v>
      </c>
      <c r="EB272" s="1"/>
      <c r="EC272" s="5">
        <v>0</v>
      </c>
      <c r="ED272" s="1"/>
      <c r="EE272" s="5">
        <v>0</v>
      </c>
      <c r="EF272" s="5">
        <v>166.765219696049</v>
      </c>
      <c r="EG272" s="5">
        <v>77.652448373528401</v>
      </c>
      <c r="EH272" s="1">
        <v>0.46563934923037398</v>
      </c>
      <c r="EI272" s="5">
        <v>50.061932295626399</v>
      </c>
      <c r="EJ272" s="1">
        <v>0.30019408355573701</v>
      </c>
      <c r="EK272" s="5">
        <v>28.9567050691244</v>
      </c>
      <c r="EL272" s="5">
        <v>342.43328775982002</v>
      </c>
      <c r="EM272" s="5">
        <v>186.78619518752799</v>
      </c>
      <c r="EN272" s="1">
        <v>0.54546740011601502</v>
      </c>
      <c r="EO272" s="5">
        <v>135.03839321880301</v>
      </c>
      <c r="EP272" s="1">
        <v>0.39434949242877898</v>
      </c>
      <c r="EQ272" s="5">
        <v>57.305161290322602</v>
      </c>
      <c r="ER272" s="5">
        <v>367.41688042829401</v>
      </c>
      <c r="ES272" s="5">
        <v>197.22174413147499</v>
      </c>
      <c r="ET272" s="1">
        <v>0.53677921357770997</v>
      </c>
      <c r="EU272" s="5">
        <v>140.784466925099</v>
      </c>
      <c r="EV272" s="1">
        <v>0.38317364940061599</v>
      </c>
      <c r="EW272" s="5">
        <v>58.567032258064501</v>
      </c>
      <c r="EX272" s="5">
        <v>290.28814397319098</v>
      </c>
      <c r="EY272" s="5">
        <v>188.66162575485299</v>
      </c>
      <c r="EZ272" s="1">
        <v>0.64991157810522404</v>
      </c>
      <c r="FA272" s="5">
        <v>157.51972768395001</v>
      </c>
      <c r="FB272" s="1">
        <v>0.54263231535387002</v>
      </c>
      <c r="FC272" s="5">
        <v>35.575215053763401</v>
      </c>
      <c r="FD272" s="4">
        <v>0</v>
      </c>
      <c r="FE272" s="4">
        <v>0</v>
      </c>
      <c r="FF272" s="1"/>
      <c r="FG272" s="4">
        <v>0</v>
      </c>
      <c r="FH272" s="1"/>
      <c r="FI272" s="4">
        <v>0</v>
      </c>
      <c r="FJ272" s="4">
        <v>0</v>
      </c>
      <c r="FK272" s="4">
        <v>0</v>
      </c>
      <c r="FL272" s="1"/>
      <c r="FM272" s="4">
        <v>0</v>
      </c>
      <c r="FN272" s="1"/>
      <c r="FO272" s="4">
        <v>0</v>
      </c>
      <c r="FP272" s="4">
        <v>0</v>
      </c>
      <c r="FQ272" s="4">
        <v>0</v>
      </c>
      <c r="FR272" s="1"/>
      <c r="FS272" s="4">
        <v>0</v>
      </c>
      <c r="FT272" s="1"/>
      <c r="FU272" s="4">
        <v>0</v>
      </c>
      <c r="FV272" s="4">
        <v>0</v>
      </c>
      <c r="FW272" s="4">
        <v>0</v>
      </c>
      <c r="FX272" s="1"/>
      <c r="FY272" s="4">
        <v>0</v>
      </c>
      <c r="FZ272" s="1"/>
      <c r="GA272" s="4">
        <v>0</v>
      </c>
      <c r="GB272" s="4">
        <v>0</v>
      </c>
      <c r="GC272" s="4">
        <v>0</v>
      </c>
      <c r="GD272" s="1"/>
      <c r="GE272" s="4">
        <v>0</v>
      </c>
      <c r="GF272" s="1"/>
      <c r="GG272" s="4">
        <v>0</v>
      </c>
      <c r="GH272" s="4">
        <v>166.765219696049</v>
      </c>
      <c r="GI272" s="4">
        <v>77.652448373528401</v>
      </c>
      <c r="GJ272" s="1">
        <v>0.46563934923037398</v>
      </c>
      <c r="GK272" s="4">
        <v>50.061932295626399</v>
      </c>
      <c r="GL272" s="1">
        <v>0.30019408355573701</v>
      </c>
      <c r="GM272" s="4">
        <v>28.9567050691244</v>
      </c>
      <c r="GN272" s="4">
        <v>709.850168188113</v>
      </c>
      <c r="GO272" s="4">
        <v>384.00793931900301</v>
      </c>
      <c r="GP272" s="1">
        <v>0.54097041393845102</v>
      </c>
      <c r="GQ272" s="4">
        <v>275.82286014390201</v>
      </c>
      <c r="GR272" s="1">
        <v>0.38856490074227501</v>
      </c>
      <c r="GS272" s="4">
        <v>115.872193548387</v>
      </c>
      <c r="GT272" s="4">
        <v>290.28814397319098</v>
      </c>
      <c r="GU272" s="4">
        <v>188.66162575485299</v>
      </c>
      <c r="GV272" s="1">
        <v>0.64991157810522404</v>
      </c>
      <c r="GW272" s="4">
        <v>157.51972768395001</v>
      </c>
      <c r="GX272" s="1">
        <v>0.54263231535387002</v>
      </c>
      <c r="GY272" s="4">
        <v>35.575215053763401</v>
      </c>
    </row>
    <row r="273" spans="1:207" s="8" customFormat="1" x14ac:dyDescent="0.25">
      <c r="A273" s="4" t="s">
        <v>220</v>
      </c>
      <c r="B273" s="4" t="s">
        <v>736</v>
      </c>
      <c r="C273" s="4" t="s">
        <v>737</v>
      </c>
      <c r="D273" s="30" t="s">
        <v>232</v>
      </c>
      <c r="E273" s="4"/>
      <c r="F273" s="5">
        <v>557.05337911703896</v>
      </c>
      <c r="G273" s="5">
        <v>48.358579327540603</v>
      </c>
      <c r="H273" s="5">
        <v>26.417297699870101</v>
      </c>
      <c r="I273" s="5">
        <v>24.373355643128701</v>
      </c>
      <c r="J273" s="5">
        <v>26.4306935434943</v>
      </c>
      <c r="K273" s="5">
        <v>21.001815562857502</v>
      </c>
      <c r="L273" s="5">
        <v>32.147627318972802</v>
      </c>
      <c r="M273" s="5">
        <v>26.2857581307046</v>
      </c>
      <c r="N273" s="5">
        <v>50.964012918708903</v>
      </c>
      <c r="O273" s="5">
        <v>20.734520863997801</v>
      </c>
      <c r="P273" s="5">
        <v>18.602265382946499</v>
      </c>
      <c r="Q273" s="5">
        <v>26.446547489727099</v>
      </c>
      <c r="R273" s="5">
        <v>27.149154643392102</v>
      </c>
      <c r="S273" s="5">
        <v>32.1565838646316</v>
      </c>
      <c r="T273" s="5">
        <v>112.115825359653</v>
      </c>
      <c r="U273" s="5"/>
      <c r="V273" s="5">
        <v>60.3706085404798</v>
      </c>
      <c r="W273" s="5">
        <v>43.623985085596097</v>
      </c>
      <c r="X273" s="5">
        <v>37.718888129623103</v>
      </c>
      <c r="Y273" s="5">
        <v>20.711944428068598</v>
      </c>
      <c r="Z273" s="5">
        <v>15.3019150571991</v>
      </c>
      <c r="AA273" s="5">
        <v>0</v>
      </c>
      <c r="AB273" s="5">
        <v>0</v>
      </c>
      <c r="AC273" s="5">
        <v>605.411958444579</v>
      </c>
      <c r="AD273" s="5">
        <v>50.790653342998802</v>
      </c>
      <c r="AE273" s="5">
        <v>47.432509106351802</v>
      </c>
      <c r="AF273" s="5">
        <v>58.433385449677402</v>
      </c>
      <c r="AG273" s="5">
        <v>71.698533782706704</v>
      </c>
      <c r="AH273" s="5">
        <v>45.048812872673601</v>
      </c>
      <c r="AI273" s="5">
        <v>59.305738508023701</v>
      </c>
      <c r="AJ273" s="5">
        <v>112.115825359653</v>
      </c>
      <c r="AK273" s="5">
        <v>103.994593626076</v>
      </c>
      <c r="AL273" s="5">
        <v>58.430832557691701</v>
      </c>
      <c r="AM273" s="5">
        <v>15.3019150571991</v>
      </c>
      <c r="AN273" s="5">
        <v>0</v>
      </c>
      <c r="AO273" s="5">
        <v>656.20261178757801</v>
      </c>
      <c r="AP273" s="5">
        <v>105.86589455602901</v>
      </c>
      <c r="AQ273" s="5">
        <v>116.74734665538</v>
      </c>
      <c r="AR273" s="5">
        <v>171.42156386767701</v>
      </c>
      <c r="AS273" s="5">
        <v>162.425426183768</v>
      </c>
      <c r="AT273" s="5">
        <v>15.3019150571991</v>
      </c>
      <c r="AU273" s="5">
        <f t="shared" si="32"/>
        <v>10.881452099350994</v>
      </c>
      <c r="AV273" s="5">
        <f t="shared" si="32"/>
        <v>54.674217212297009</v>
      </c>
      <c r="AW273" s="5">
        <f t="shared" si="33"/>
        <v>-8.9961376839090121</v>
      </c>
      <c r="AX273" s="5">
        <v>-5.8618691882681802</v>
      </c>
      <c r="AY273" s="5">
        <v>24.6782547880042</v>
      </c>
      <c r="AZ273" s="5">
        <v>-30.229492054711098</v>
      </c>
      <c r="BA273" s="5">
        <v>-2.1322554810513501</v>
      </c>
      <c r="BB273" s="5">
        <v>7.8442821067806801</v>
      </c>
      <c r="BC273" s="5">
        <v>0.70260715366499904</v>
      </c>
      <c r="BD273" s="5">
        <v>5.00742922123945</v>
      </c>
      <c r="BE273" s="5">
        <v>79.9592414950218</v>
      </c>
      <c r="BF273" s="5">
        <v>-112.115825359653</v>
      </c>
      <c r="BG273" s="5">
        <v>60.3706085404798</v>
      </c>
      <c r="BH273" s="5">
        <v>-16.7466234548838</v>
      </c>
      <c r="BI273" s="5">
        <v>-5.9050969559729403</v>
      </c>
      <c r="BJ273" s="5">
        <v>-17.006943701554501</v>
      </c>
      <c r="BK273" s="5">
        <v>-5.4100293708695002</v>
      </c>
      <c r="BL273" s="6">
        <v>-15.3019150571991</v>
      </c>
      <c r="BM273" s="5" t="s">
        <v>344</v>
      </c>
      <c r="BN273" s="4" t="s">
        <v>344</v>
      </c>
      <c r="BO273" s="7">
        <v>339</v>
      </c>
      <c r="BP273" s="7">
        <v>255</v>
      </c>
      <c r="BQ273" s="4" t="s">
        <v>249</v>
      </c>
      <c r="BR273" s="5">
        <v>51.733934254482399</v>
      </c>
      <c r="BS273" s="5">
        <v>32.468186064113098</v>
      </c>
      <c r="BT273" s="1">
        <v>0.62759939934975895</v>
      </c>
      <c r="BU273" s="5">
        <v>17.522343453115901</v>
      </c>
      <c r="BV273" s="1">
        <v>0.33870115825566999</v>
      </c>
      <c r="BW273" s="5">
        <v>13.7365591397849</v>
      </c>
      <c r="BX273" s="5">
        <v>22.280046646898601</v>
      </c>
      <c r="BY273" s="5">
        <v>15.3060951945754</v>
      </c>
      <c r="BZ273" s="1">
        <v>0.686986676336517</v>
      </c>
      <c r="CA273" s="5">
        <v>10.477429777594001</v>
      </c>
      <c r="CB273" s="1">
        <v>0.47026067510736103</v>
      </c>
      <c r="CC273" s="5">
        <v>3.9677419354838701</v>
      </c>
      <c r="CD273" s="5">
        <v>20.517741746726301</v>
      </c>
      <c r="CE273" s="5">
        <v>13.8861000378608</v>
      </c>
      <c r="CF273" s="1">
        <v>0.67678500925065999</v>
      </c>
      <c r="CG273" s="5">
        <v>9.9170874354988108</v>
      </c>
      <c r="CH273" s="1">
        <v>0.48334205381452899</v>
      </c>
      <c r="CI273" s="5">
        <v>3.5161290322580601</v>
      </c>
      <c r="CJ273" s="5">
        <v>29.496792558707</v>
      </c>
      <c r="CK273" s="5">
        <v>19.155774343389499</v>
      </c>
      <c r="CL273" s="1">
        <v>0.64941889208001402</v>
      </c>
      <c r="CM273" s="5">
        <v>12.971973235338</v>
      </c>
      <c r="CN273" s="1">
        <v>0.43977572169991302</v>
      </c>
      <c r="CO273" s="5">
        <v>6</v>
      </c>
      <c r="CP273" s="5">
        <v>30.162941751931299</v>
      </c>
      <c r="CQ273" s="5">
        <v>20.381700419620099</v>
      </c>
      <c r="CR273" s="1">
        <v>0.67571991443159196</v>
      </c>
      <c r="CS273" s="5">
        <v>15.0269343493639</v>
      </c>
      <c r="CT273" s="1">
        <v>0.49819193608335</v>
      </c>
      <c r="CU273" s="5">
        <v>5.8333333333333304</v>
      </c>
      <c r="CV273" s="5">
        <v>35.169836437663101</v>
      </c>
      <c r="CW273" s="5">
        <v>25.545784346793798</v>
      </c>
      <c r="CX273" s="1">
        <v>0.72635493747810298</v>
      </c>
      <c r="CY273" s="5">
        <v>21.082398992647999</v>
      </c>
      <c r="CZ273" s="1">
        <v>0.59944546600367699</v>
      </c>
      <c r="DA273" s="5">
        <v>4.55</v>
      </c>
      <c r="DB273" s="5">
        <v>119.986293836082</v>
      </c>
      <c r="DC273" s="5">
        <v>107.525279231986</v>
      </c>
      <c r="DD273" s="1">
        <v>0.89614634967290896</v>
      </c>
      <c r="DE273" s="5">
        <v>103.027097272245</v>
      </c>
      <c r="DF273" s="1">
        <v>0.858657218073545</v>
      </c>
      <c r="DG273" s="5">
        <v>4.2338709677419404</v>
      </c>
      <c r="DH273" s="5"/>
      <c r="DI273" s="5"/>
      <c r="DJ273" s="1"/>
      <c r="DK273" s="5"/>
      <c r="DL273" s="1"/>
      <c r="DM273" s="5"/>
      <c r="DN273" s="5">
        <v>58.326056837007798</v>
      </c>
      <c r="DO273" s="5">
        <v>49.106529367133902</v>
      </c>
      <c r="DP273" s="1">
        <v>0.84193124017216103</v>
      </c>
      <c r="DQ273" s="5">
        <v>44.305775884438198</v>
      </c>
      <c r="DR273" s="1">
        <v>0.75962234183344002</v>
      </c>
      <c r="DS273" s="5">
        <v>5</v>
      </c>
      <c r="DT273" s="5">
        <v>40.546462513882098</v>
      </c>
      <c r="DU273" s="5">
        <v>19.911973624618401</v>
      </c>
      <c r="DV273" s="1">
        <v>0.49109027989312398</v>
      </c>
      <c r="DW273" s="5">
        <v>10.9655988923877</v>
      </c>
      <c r="DX273" s="1">
        <v>0.27044526729386897</v>
      </c>
      <c r="DY273" s="5">
        <v>9.7741935483870996</v>
      </c>
      <c r="DZ273" s="5">
        <v>36.7826155335108</v>
      </c>
      <c r="EA273" s="5">
        <v>25.9615288404209</v>
      </c>
      <c r="EB273" s="1">
        <v>0.70580975452299299</v>
      </c>
      <c r="EC273" s="5">
        <v>20.713393204328298</v>
      </c>
      <c r="ED273" s="1">
        <v>0.56312997060954995</v>
      </c>
      <c r="EE273" s="5">
        <v>5.7419354838709697</v>
      </c>
      <c r="EF273" s="5">
        <v>20.528304404815302</v>
      </c>
      <c r="EG273" s="5">
        <v>5.0974759382709696</v>
      </c>
      <c r="EH273" s="1">
        <v>0.24831451432858101</v>
      </c>
      <c r="EI273" s="5">
        <v>1.37574531807324</v>
      </c>
      <c r="EJ273" s="1">
        <v>6.7016997163708E-2</v>
      </c>
      <c r="EK273" s="5">
        <v>3</v>
      </c>
      <c r="EL273" s="5">
        <v>15.3323297144556</v>
      </c>
      <c r="EM273" s="5">
        <v>-2.2149630972851102</v>
      </c>
      <c r="EN273" s="1">
        <v>-0.14446357067294199</v>
      </c>
      <c r="EO273" s="5">
        <v>-5.2778570713323001</v>
      </c>
      <c r="EP273" s="1">
        <v>-0.34423060093445701</v>
      </c>
      <c r="EQ273" s="5">
        <v>3</v>
      </c>
      <c r="ER273" s="5">
        <v>0</v>
      </c>
      <c r="ES273" s="5">
        <v>-16.052351400812</v>
      </c>
      <c r="ET273" s="1"/>
      <c r="EU273" s="5">
        <v>-20.793180370140501</v>
      </c>
      <c r="EV273" s="1"/>
      <c r="EW273" s="5">
        <v>2.9032258064516099</v>
      </c>
      <c r="EX273" s="5">
        <v>0</v>
      </c>
      <c r="EY273" s="5">
        <v>-7.7118250644197799</v>
      </c>
      <c r="EZ273" s="1"/>
      <c r="FA273" s="5">
        <v>-7.9291303632785102</v>
      </c>
      <c r="FB273" s="1"/>
      <c r="FC273" s="5">
        <v>1.6419354838709701</v>
      </c>
      <c r="FD273" s="4">
        <v>74.013980901381004</v>
      </c>
      <c r="FE273" s="4">
        <v>47.774281258688497</v>
      </c>
      <c r="FF273" s="1">
        <v>0.64547644481310495</v>
      </c>
      <c r="FG273" s="4">
        <v>27.999773230709899</v>
      </c>
      <c r="FH273" s="1">
        <v>0.37830384056787703</v>
      </c>
      <c r="FI273" s="4">
        <v>17.704301075268798</v>
      </c>
      <c r="FJ273" s="4">
        <v>50.014534305433401</v>
      </c>
      <c r="FK273" s="4">
        <v>33.041874381250402</v>
      </c>
      <c r="FL273" s="1">
        <v>0.66064544717076001</v>
      </c>
      <c r="FM273" s="4">
        <v>22.889060670836798</v>
      </c>
      <c r="FN273" s="1">
        <v>0.457648181447733</v>
      </c>
      <c r="FO273" s="4">
        <v>9.5161290322580605</v>
      </c>
      <c r="FP273" s="4">
        <v>65.332778189594293</v>
      </c>
      <c r="FQ273" s="4">
        <v>45.927484766413897</v>
      </c>
      <c r="FR273" s="1">
        <v>0.70297767887863805</v>
      </c>
      <c r="FS273" s="4">
        <v>36.109333342012</v>
      </c>
      <c r="FT273" s="1">
        <v>0.55269857401782996</v>
      </c>
      <c r="FU273" s="4">
        <v>10.383333333333301</v>
      </c>
      <c r="FV273" s="4">
        <v>119.986293836082</v>
      </c>
      <c r="FW273" s="4">
        <v>107.525279231986</v>
      </c>
      <c r="FX273" s="1">
        <v>0.89614634967290896</v>
      </c>
      <c r="FY273" s="4">
        <v>103.027097272245</v>
      </c>
      <c r="FZ273" s="1">
        <v>0.858657218073545</v>
      </c>
      <c r="GA273" s="4">
        <v>4.2338709677419404</v>
      </c>
      <c r="GB273" s="4">
        <v>98.872519350889903</v>
      </c>
      <c r="GC273" s="4">
        <v>69.0185029917523</v>
      </c>
      <c r="GD273" s="1">
        <v>0.69805547026481396</v>
      </c>
      <c r="GE273" s="4">
        <v>55.271374776825901</v>
      </c>
      <c r="GF273" s="1">
        <v>0.55901655120845695</v>
      </c>
      <c r="GG273" s="4">
        <v>14.7741935483871</v>
      </c>
      <c r="GH273" s="4">
        <v>57.310919938326002</v>
      </c>
      <c r="GI273" s="4">
        <v>31.059004778691801</v>
      </c>
      <c r="GJ273" s="1">
        <v>0.54193868833575398</v>
      </c>
      <c r="GK273" s="4">
        <v>22.089138522401502</v>
      </c>
      <c r="GL273" s="1">
        <v>0.38542634712847601</v>
      </c>
      <c r="GM273" s="4">
        <v>8.7419354838709697</v>
      </c>
      <c r="GN273" s="4">
        <v>15.3323297144556</v>
      </c>
      <c r="GO273" s="4">
        <v>-18.2673144980971</v>
      </c>
      <c r="GP273" s="1">
        <v>-1.19142458049766</v>
      </c>
      <c r="GQ273" s="4">
        <v>-26.0710374414728</v>
      </c>
      <c r="GR273" s="1">
        <v>-1.7003963472617301</v>
      </c>
      <c r="GS273" s="4">
        <v>5.9032258064516103</v>
      </c>
      <c r="GT273" s="4">
        <v>0</v>
      </c>
      <c r="GU273" s="4">
        <v>-7.7118250644197799</v>
      </c>
      <c r="GV273" s="1"/>
      <c r="GW273" s="4">
        <v>-7.9291303632785102</v>
      </c>
      <c r="GX273" s="1"/>
      <c r="GY273" s="4">
        <v>1.6419354838709701</v>
      </c>
    </row>
    <row r="274" spans="1:207" s="8" customFormat="1" x14ac:dyDescent="0.25">
      <c r="A274" s="4" t="s">
        <v>220</v>
      </c>
      <c r="B274" s="4" t="s">
        <v>738</v>
      </c>
      <c r="C274" s="4" t="s">
        <v>739</v>
      </c>
      <c r="D274" s="30" t="s">
        <v>232</v>
      </c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>
        <v>0</v>
      </c>
      <c r="U274" s="5">
        <v>20.3936100001042</v>
      </c>
      <c r="V274" s="5">
        <v>32.113437225035</v>
      </c>
      <c r="W274" s="5">
        <v>41.589660479351899</v>
      </c>
      <c r="X274" s="5">
        <v>46.9279600038467</v>
      </c>
      <c r="Y274" s="5">
        <v>41.071367480370803</v>
      </c>
      <c r="Z274" s="5">
        <v>34.3756676182254</v>
      </c>
      <c r="AA274" s="5">
        <v>16.566786189060199</v>
      </c>
      <c r="AB274" s="5">
        <v>11.0570255067055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20.3936100001042</v>
      </c>
      <c r="AK274" s="5">
        <v>73.703097704386906</v>
      </c>
      <c r="AL274" s="5">
        <v>87.999327484217503</v>
      </c>
      <c r="AM274" s="5">
        <v>50.942453807285602</v>
      </c>
      <c r="AN274" s="5">
        <v>11.0570255067055</v>
      </c>
      <c r="AO274" s="5"/>
      <c r="AP274" s="5"/>
      <c r="AQ274" s="5"/>
      <c r="AR274" s="5">
        <v>20.3936100001042</v>
      </c>
      <c r="AS274" s="5">
        <v>161.702425188604</v>
      </c>
      <c r="AT274" s="5">
        <v>61.999479313991003</v>
      </c>
      <c r="AU274" s="5">
        <f t="shared" si="32"/>
        <v>0</v>
      </c>
      <c r="AV274" s="5">
        <f t="shared" si="32"/>
        <v>20.3936100001042</v>
      </c>
      <c r="AW274" s="5">
        <f t="shared" si="33"/>
        <v>141.30881518849981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20.3936100001042</v>
      </c>
      <c r="BG274" s="5">
        <v>11.7198272249307</v>
      </c>
      <c r="BH274" s="5">
        <v>9.4762232543168796</v>
      </c>
      <c r="BI274" s="5">
        <v>5.3382995244948699</v>
      </c>
      <c r="BJ274" s="5">
        <v>-5.8565925234759497</v>
      </c>
      <c r="BK274" s="5">
        <v>-6.6956998621453598</v>
      </c>
      <c r="BL274" s="6">
        <v>-17.8088814291653</v>
      </c>
      <c r="BM274" s="5" t="s">
        <v>344</v>
      </c>
      <c r="BN274" s="4" t="s">
        <v>344</v>
      </c>
      <c r="BO274" s="7">
        <v>423</v>
      </c>
      <c r="BP274" s="7">
        <v>256</v>
      </c>
      <c r="BQ274" s="4" t="s">
        <v>249</v>
      </c>
      <c r="BR274" s="5"/>
      <c r="BS274" s="5"/>
      <c r="BT274" s="1"/>
      <c r="BU274" s="5"/>
      <c r="BV274" s="1"/>
      <c r="BW274" s="5"/>
      <c r="BX274" s="5"/>
      <c r="BY274" s="5"/>
      <c r="BZ274" s="1"/>
      <c r="CA274" s="5"/>
      <c r="CB274" s="1"/>
      <c r="CC274" s="5"/>
      <c r="CD274" s="5"/>
      <c r="CE274" s="5"/>
      <c r="CF274" s="1"/>
      <c r="CG274" s="5"/>
      <c r="CH274" s="1"/>
      <c r="CI274" s="5"/>
      <c r="CJ274" s="5"/>
      <c r="CK274" s="5"/>
      <c r="CL274" s="1"/>
      <c r="CM274" s="5"/>
      <c r="CN274" s="1"/>
      <c r="CO274" s="5"/>
      <c r="CP274" s="5"/>
      <c r="CQ274" s="5"/>
      <c r="CR274" s="1"/>
      <c r="CS274" s="5"/>
      <c r="CT274" s="1"/>
      <c r="CU274" s="5"/>
      <c r="CV274" s="5"/>
      <c r="CW274" s="5"/>
      <c r="CX274" s="1"/>
      <c r="CY274" s="5"/>
      <c r="CZ274" s="1"/>
      <c r="DA274" s="5"/>
      <c r="DB274" s="5">
        <v>0</v>
      </c>
      <c r="DC274" s="5">
        <v>-0.112926796864621</v>
      </c>
      <c r="DD274" s="1"/>
      <c r="DE274" s="5">
        <v>-0.112926796864621</v>
      </c>
      <c r="DF274" s="1"/>
      <c r="DG274" s="5">
        <v>0</v>
      </c>
      <c r="DH274" s="5">
        <v>20.851388409930902</v>
      </c>
      <c r="DI274" s="5">
        <v>9.8467456654865302</v>
      </c>
      <c r="DJ274" s="1">
        <v>0.472234532871528</v>
      </c>
      <c r="DK274" s="5">
        <v>6.2957151653291898</v>
      </c>
      <c r="DL274" s="1">
        <v>0.30193265990530899</v>
      </c>
      <c r="DM274" s="5">
        <v>3.9308755760368701</v>
      </c>
      <c r="DN274" s="5">
        <v>31.284007871872198</v>
      </c>
      <c r="DO274" s="5">
        <v>14.8180715340118</v>
      </c>
      <c r="DP274" s="1">
        <v>0.47366282461956699</v>
      </c>
      <c r="DQ274" s="5">
        <v>8.2800286503294398</v>
      </c>
      <c r="DR274" s="1">
        <v>0.26467288603945499</v>
      </c>
      <c r="DS274" s="5">
        <v>6</v>
      </c>
      <c r="DT274" s="5">
        <v>38.093003382650203</v>
      </c>
      <c r="DU274" s="5">
        <v>17.0717068918695</v>
      </c>
      <c r="DV274" s="1">
        <v>0.44815859543500802</v>
      </c>
      <c r="DW274" s="5">
        <v>9.1553929835460792</v>
      </c>
      <c r="DX274" s="1">
        <v>0.24034316463784</v>
      </c>
      <c r="DY274" s="5">
        <v>7.7741935483870996</v>
      </c>
      <c r="DZ274" s="5">
        <v>44.2760052143176</v>
      </c>
      <c r="EA274" s="5">
        <v>19.014556363025299</v>
      </c>
      <c r="EB274" s="1">
        <v>0.42945510262241399</v>
      </c>
      <c r="EC274" s="5">
        <v>9.8583879744667406</v>
      </c>
      <c r="ED274" s="1">
        <v>0.22265757551403501</v>
      </c>
      <c r="EE274" s="5">
        <v>9.6129032258064502</v>
      </c>
      <c r="EF274" s="5">
        <v>40.651578761539298</v>
      </c>
      <c r="EG274" s="5">
        <v>20.007842331306001</v>
      </c>
      <c r="EH274" s="1">
        <v>0.49217872812938801</v>
      </c>
      <c r="EI274" s="5">
        <v>12.5491418767756</v>
      </c>
      <c r="EJ274" s="1">
        <v>0.30869998802232101</v>
      </c>
      <c r="EK274" s="5">
        <v>7</v>
      </c>
      <c r="EL274" s="5">
        <v>34.398917190812803</v>
      </c>
      <c r="EM274" s="5">
        <v>20.135681179940502</v>
      </c>
      <c r="EN274" s="1">
        <v>0.58535799450449999</v>
      </c>
      <c r="EO274" s="5">
        <v>15.056903345581899</v>
      </c>
      <c r="EP274" s="1">
        <v>0.43771445659351399</v>
      </c>
      <c r="EQ274" s="5">
        <v>4.9354838709677402</v>
      </c>
      <c r="ER274" s="5">
        <v>16.5410444801593</v>
      </c>
      <c r="ES274" s="5">
        <v>10.480178419827199</v>
      </c>
      <c r="ET274" s="1">
        <v>0.63358625462847995</v>
      </c>
      <c r="EU274" s="5">
        <v>7.4380155500051401</v>
      </c>
      <c r="EV274" s="1">
        <v>0.44967024657523502</v>
      </c>
      <c r="EW274" s="5">
        <v>3</v>
      </c>
      <c r="EX274" s="5">
        <v>10.8832813168531</v>
      </c>
      <c r="EY274" s="5">
        <v>6.9742189884240204</v>
      </c>
      <c r="EZ274" s="1">
        <v>0.640819508875898</v>
      </c>
      <c r="FA274" s="5">
        <v>5.0971783788842497</v>
      </c>
      <c r="FB274" s="1">
        <v>0.46834940956558102</v>
      </c>
      <c r="FC274" s="5">
        <v>2</v>
      </c>
      <c r="FD274" s="4">
        <v>0</v>
      </c>
      <c r="FE274" s="4">
        <v>0</v>
      </c>
      <c r="FF274" s="1"/>
      <c r="FG274" s="4">
        <v>0</v>
      </c>
      <c r="FH274" s="1"/>
      <c r="FI274" s="4">
        <v>0</v>
      </c>
      <c r="FJ274" s="4">
        <v>0</v>
      </c>
      <c r="FK274" s="4">
        <v>0</v>
      </c>
      <c r="FL274" s="1"/>
      <c r="FM274" s="4">
        <v>0</v>
      </c>
      <c r="FN274" s="1"/>
      <c r="FO274" s="4">
        <v>0</v>
      </c>
      <c r="FP274" s="4">
        <v>0</v>
      </c>
      <c r="FQ274" s="4">
        <v>0</v>
      </c>
      <c r="FR274" s="1"/>
      <c r="FS274" s="4">
        <v>0</v>
      </c>
      <c r="FT274" s="1"/>
      <c r="FU274" s="4">
        <v>0</v>
      </c>
      <c r="FV274" s="4">
        <v>20.851388409930902</v>
      </c>
      <c r="FW274" s="4">
        <v>9.7338188686219098</v>
      </c>
      <c r="FX274" s="1">
        <v>0.46681874018451303</v>
      </c>
      <c r="FY274" s="4">
        <v>6.1827883684645704</v>
      </c>
      <c r="FZ274" s="1">
        <v>0.29651686721829401</v>
      </c>
      <c r="GA274" s="4">
        <v>3.9308755760368701</v>
      </c>
      <c r="GB274" s="4">
        <v>69.377011254522401</v>
      </c>
      <c r="GC274" s="4">
        <v>31.8897784258813</v>
      </c>
      <c r="GD274" s="1">
        <v>0.45965915581009598</v>
      </c>
      <c r="GE274" s="4">
        <v>17.435421633875499</v>
      </c>
      <c r="GF274" s="1">
        <v>0.25131410705933199</v>
      </c>
      <c r="GG274" s="4">
        <v>13.7741935483871</v>
      </c>
      <c r="GH274" s="4">
        <v>84.927583975856905</v>
      </c>
      <c r="GI274" s="4">
        <v>39.0223986943314</v>
      </c>
      <c r="GJ274" s="1">
        <v>0.45947849765071103</v>
      </c>
      <c r="GK274" s="4">
        <v>22.407529851242401</v>
      </c>
      <c r="GL274" s="1">
        <v>0.26384277995724398</v>
      </c>
      <c r="GM274" s="4">
        <v>16.612903225806502</v>
      </c>
      <c r="GN274" s="4">
        <v>50.939961670971996</v>
      </c>
      <c r="GO274" s="4">
        <v>30.615859599767699</v>
      </c>
      <c r="GP274" s="1">
        <v>0.60101850483358499</v>
      </c>
      <c r="GQ274" s="4">
        <v>22.494918895586999</v>
      </c>
      <c r="GR274" s="1">
        <v>0.44159669849939598</v>
      </c>
      <c r="GS274" s="4">
        <v>7.9354838709677402</v>
      </c>
      <c r="GT274" s="4">
        <v>10.8832813168531</v>
      </c>
      <c r="GU274" s="4">
        <v>6.9742189884240204</v>
      </c>
      <c r="GV274" s="1">
        <v>0.640819508875898</v>
      </c>
      <c r="GW274" s="4">
        <v>5.0971783788842497</v>
      </c>
      <c r="GX274" s="1">
        <v>0.46834940956558102</v>
      </c>
      <c r="GY274" s="4">
        <v>2</v>
      </c>
    </row>
    <row r="275" spans="1:207" s="8" customFormat="1" x14ac:dyDescent="0.25">
      <c r="A275" s="4" t="s">
        <v>220</v>
      </c>
      <c r="B275" s="4" t="s">
        <v>740</v>
      </c>
      <c r="C275" s="4" t="s">
        <v>741</v>
      </c>
      <c r="D275" s="30" t="s">
        <v>264</v>
      </c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>
        <v>8.5598384482529593</v>
      </c>
      <c r="U275" s="5">
        <v>27.837884710803099</v>
      </c>
      <c r="V275" s="5">
        <v>59.8929587479006</v>
      </c>
      <c r="W275" s="5">
        <v>54.443523706146003</v>
      </c>
      <c r="X275" s="5">
        <v>25.0932994305603</v>
      </c>
      <c r="Y275" s="5">
        <v>14.974029918405201</v>
      </c>
      <c r="Z275" s="5">
        <v>0</v>
      </c>
      <c r="AA275" s="5"/>
      <c r="AB275" s="5"/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36.397723159056099</v>
      </c>
      <c r="AK275" s="5">
        <v>114.336482454047</v>
      </c>
      <c r="AL275" s="5">
        <v>40.0673293489656</v>
      </c>
      <c r="AM275" s="5">
        <v>0</v>
      </c>
      <c r="AN275" s="5">
        <v>0</v>
      </c>
      <c r="AO275" s="5"/>
      <c r="AP275" s="5"/>
      <c r="AQ275" s="5"/>
      <c r="AR275" s="5">
        <v>36.397723159056099</v>
      </c>
      <c r="AS275" s="5">
        <v>154.40381180301199</v>
      </c>
      <c r="AT275" s="5">
        <v>0</v>
      </c>
      <c r="AU275" s="5">
        <f t="shared" si="32"/>
        <v>0</v>
      </c>
      <c r="AV275" s="5">
        <f t="shared" si="32"/>
        <v>36.397723159056099</v>
      </c>
      <c r="AW275" s="5">
        <f t="shared" si="33"/>
        <v>118.00608864395589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8.5598384482529593</v>
      </c>
      <c r="BF275" s="5">
        <v>19.278046262550198</v>
      </c>
      <c r="BG275" s="5">
        <v>32.055074037097498</v>
      </c>
      <c r="BH275" s="5">
        <v>-5.4494350417546196</v>
      </c>
      <c r="BI275" s="5">
        <v>-29.350224275585699</v>
      </c>
      <c r="BJ275" s="5">
        <v>-10.1192695121551</v>
      </c>
      <c r="BK275" s="5">
        <v>-14.974029918405201</v>
      </c>
      <c r="BL275" s="6">
        <v>0</v>
      </c>
      <c r="BM275" s="5" t="s">
        <v>344</v>
      </c>
      <c r="BN275" s="4" t="s">
        <v>344</v>
      </c>
      <c r="BO275" s="7">
        <v>637</v>
      </c>
      <c r="BP275" s="7">
        <v>257</v>
      </c>
      <c r="BQ275" s="4" t="s">
        <v>249</v>
      </c>
      <c r="BR275" s="5"/>
      <c r="BS275" s="5"/>
      <c r="BT275" s="1"/>
      <c r="BU275" s="5"/>
      <c r="BV275" s="1"/>
      <c r="BW275" s="5"/>
      <c r="BX275" s="5"/>
      <c r="BY275" s="5"/>
      <c r="BZ275" s="1"/>
      <c r="CA275" s="5"/>
      <c r="CB275" s="1"/>
      <c r="CC275" s="5"/>
      <c r="CD275" s="5"/>
      <c r="CE275" s="5"/>
      <c r="CF275" s="1"/>
      <c r="CG275" s="5"/>
      <c r="CH275" s="1"/>
      <c r="CI275" s="5"/>
      <c r="CJ275" s="5"/>
      <c r="CK275" s="5"/>
      <c r="CL275" s="1"/>
      <c r="CM275" s="5"/>
      <c r="CN275" s="1"/>
      <c r="CO275" s="5"/>
      <c r="CP275" s="5"/>
      <c r="CQ275" s="5"/>
      <c r="CR275" s="1"/>
      <c r="CS275" s="5"/>
      <c r="CT275" s="1"/>
      <c r="CU275" s="5"/>
      <c r="CV275" s="5"/>
      <c r="CW275" s="5"/>
      <c r="CX275" s="1"/>
      <c r="CY275" s="5"/>
      <c r="CZ275" s="1"/>
      <c r="DA275" s="5"/>
      <c r="DB275" s="5">
        <v>8.5598384482529593</v>
      </c>
      <c r="DC275" s="5">
        <v>5.5815401886541798</v>
      </c>
      <c r="DD275" s="1">
        <v>0.652061393727981</v>
      </c>
      <c r="DE275" s="5">
        <v>4.6825166395383704</v>
      </c>
      <c r="DF275" s="1">
        <v>0.54703329599567996</v>
      </c>
      <c r="DG275" s="5">
        <v>1</v>
      </c>
      <c r="DH275" s="5">
        <v>27.837884710803099</v>
      </c>
      <c r="DI275" s="5">
        <v>15.5725539797015</v>
      </c>
      <c r="DJ275" s="1">
        <v>0.55940148260109102</v>
      </c>
      <c r="DK275" s="5">
        <v>10.440176759078099</v>
      </c>
      <c r="DL275" s="1">
        <v>0.37503484433307199</v>
      </c>
      <c r="DM275" s="5">
        <v>5.2615207373271904</v>
      </c>
      <c r="DN275" s="5">
        <v>59.8929587479006</v>
      </c>
      <c r="DO275" s="5">
        <v>39.801346145541999</v>
      </c>
      <c r="DP275" s="1">
        <v>0.66454132468346505</v>
      </c>
      <c r="DQ275" s="5">
        <v>29.3340826700421</v>
      </c>
      <c r="DR275" s="1">
        <v>0.48977514691692098</v>
      </c>
      <c r="DS275" s="5">
        <v>9.4666666666666703</v>
      </c>
      <c r="DT275" s="5">
        <v>54.443523706146003</v>
      </c>
      <c r="DU275" s="5">
        <v>36.228642309825503</v>
      </c>
      <c r="DV275" s="1">
        <v>0.66543529594752804</v>
      </c>
      <c r="DW275" s="5">
        <v>28.030042646290699</v>
      </c>
      <c r="DX275" s="1">
        <v>0.51484622482520204</v>
      </c>
      <c r="DY275" s="5">
        <v>8</v>
      </c>
      <c r="DZ275" s="5">
        <v>25.0932994305603</v>
      </c>
      <c r="EA275" s="5">
        <v>20.632801777006701</v>
      </c>
      <c r="EB275" s="1">
        <v>0.82224347715225699</v>
      </c>
      <c r="EC275" s="5">
        <v>15.2065238962976</v>
      </c>
      <c r="ED275" s="1">
        <v>0.60599937996906295</v>
      </c>
      <c r="EE275" s="5">
        <v>3.8387096774193599</v>
      </c>
      <c r="EF275" s="5">
        <v>14.974029918405201</v>
      </c>
      <c r="EG275" s="5">
        <v>13.049537058954099</v>
      </c>
      <c r="EH275" s="1">
        <v>0.871477960847021</v>
      </c>
      <c r="EI275" s="5">
        <v>10.527544103455799</v>
      </c>
      <c r="EJ275" s="1">
        <v>0.70305349734315203</v>
      </c>
      <c r="EK275" s="5">
        <v>2</v>
      </c>
      <c r="EL275" s="5">
        <v>0</v>
      </c>
      <c r="EM275" s="5">
        <v>0</v>
      </c>
      <c r="EN275" s="1"/>
      <c r="EO275" s="5">
        <v>0.11271316792666899</v>
      </c>
      <c r="EP275" s="1"/>
      <c r="EQ275" s="5">
        <v>0</v>
      </c>
      <c r="ER275" s="5"/>
      <c r="ES275" s="5"/>
      <c r="ET275" s="1"/>
      <c r="EU275" s="5"/>
      <c r="EV275" s="1"/>
      <c r="EW275" s="5"/>
      <c r="EX275" s="5"/>
      <c r="EY275" s="5"/>
      <c r="EZ275" s="1"/>
      <c r="FA275" s="5"/>
      <c r="FB275" s="1"/>
      <c r="FC275" s="5"/>
      <c r="FD275" s="4">
        <v>0</v>
      </c>
      <c r="FE275" s="4">
        <v>0</v>
      </c>
      <c r="FF275" s="1"/>
      <c r="FG275" s="4">
        <v>0</v>
      </c>
      <c r="FH275" s="1"/>
      <c r="FI275" s="4">
        <v>0</v>
      </c>
      <c r="FJ275" s="4">
        <v>0</v>
      </c>
      <c r="FK275" s="4">
        <v>0</v>
      </c>
      <c r="FL275" s="1"/>
      <c r="FM275" s="4">
        <v>0</v>
      </c>
      <c r="FN275" s="1"/>
      <c r="FO275" s="4">
        <v>0</v>
      </c>
      <c r="FP275" s="4">
        <v>0</v>
      </c>
      <c r="FQ275" s="4">
        <v>0</v>
      </c>
      <c r="FR275" s="1"/>
      <c r="FS275" s="4">
        <v>0</v>
      </c>
      <c r="FT275" s="1"/>
      <c r="FU275" s="4">
        <v>0</v>
      </c>
      <c r="FV275" s="4">
        <v>36.397723159056099</v>
      </c>
      <c r="FW275" s="4">
        <v>21.154094168355702</v>
      </c>
      <c r="FX275" s="1">
        <v>0.58119278713982803</v>
      </c>
      <c r="FY275" s="4">
        <v>15.1226933986164</v>
      </c>
      <c r="FZ275" s="1">
        <v>0.41548459865280801</v>
      </c>
      <c r="GA275" s="4">
        <v>6.2615207373271904</v>
      </c>
      <c r="GB275" s="4">
        <v>114.336482454047</v>
      </c>
      <c r="GC275" s="4">
        <v>76.029988455367501</v>
      </c>
      <c r="GD275" s="1">
        <v>0.664967006361465</v>
      </c>
      <c r="GE275" s="4">
        <v>57.364125316332803</v>
      </c>
      <c r="GF275" s="1">
        <v>0.50171322473024504</v>
      </c>
      <c r="GG275" s="4">
        <v>17.466666666666701</v>
      </c>
      <c r="GH275" s="4">
        <v>40.0673293489656</v>
      </c>
      <c r="GI275" s="4">
        <v>33.682338835960699</v>
      </c>
      <c r="GJ275" s="1">
        <v>0.84064347145788298</v>
      </c>
      <c r="GK275" s="4">
        <v>25.7340679997534</v>
      </c>
      <c r="GL275" s="1">
        <v>0.64227060844567596</v>
      </c>
      <c r="GM275" s="4">
        <v>5.8387096774193603</v>
      </c>
      <c r="GN275" s="4">
        <v>0</v>
      </c>
      <c r="GO275" s="4">
        <v>0</v>
      </c>
      <c r="GP275" s="1"/>
      <c r="GQ275" s="4">
        <v>0.11271316792666899</v>
      </c>
      <c r="GR275" s="1"/>
      <c r="GS275" s="4">
        <v>0</v>
      </c>
      <c r="GT275" s="4">
        <v>0</v>
      </c>
      <c r="GU275" s="4">
        <v>0</v>
      </c>
      <c r="GV275" s="1"/>
      <c r="GW275" s="4">
        <v>0</v>
      </c>
      <c r="GX275" s="1"/>
      <c r="GY275" s="4">
        <v>0</v>
      </c>
    </row>
    <row r="276" spans="1:207" s="8" customFormat="1" x14ac:dyDescent="0.25">
      <c r="A276" s="4" t="s">
        <v>220</v>
      </c>
      <c r="B276" s="4" t="s">
        <v>742</v>
      </c>
      <c r="C276" s="4" t="s">
        <v>743</v>
      </c>
      <c r="D276" s="30" t="s">
        <v>264</v>
      </c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v>42.674764445300099</v>
      </c>
      <c r="W276" s="5">
        <v>52.346261888333601</v>
      </c>
      <c r="X276" s="5">
        <v>50.394093585738503</v>
      </c>
      <c r="Y276" s="5">
        <v>6.3098188627468899</v>
      </c>
      <c r="Z276" s="5">
        <v>412.54085352422697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95.021026333633699</v>
      </c>
      <c r="AL276" s="5">
        <v>56.703912448485397</v>
      </c>
      <c r="AM276" s="5">
        <v>412.54085352422697</v>
      </c>
      <c r="AN276" s="5">
        <v>0</v>
      </c>
      <c r="AO276" s="5"/>
      <c r="AP276" s="5"/>
      <c r="AQ276" s="5"/>
      <c r="AR276" s="5"/>
      <c r="AS276" s="5">
        <v>151.72493878211901</v>
      </c>
      <c r="AT276" s="5">
        <v>412.54085352422697</v>
      </c>
      <c r="AU276" s="5">
        <f t="shared" ref="AU276:AV339" si="34">AQ276-AP276</f>
        <v>0</v>
      </c>
      <c r="AV276" s="5">
        <f t="shared" si="34"/>
        <v>0</v>
      </c>
      <c r="AW276" s="5">
        <f t="shared" ref="AW276:AW339" si="35">AS276-AR276</f>
        <v>151.72493878211901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42.674764445300099</v>
      </c>
      <c r="BH276" s="5">
        <v>9.6714974430335108</v>
      </c>
      <c r="BI276" s="5">
        <v>-1.95216830259513</v>
      </c>
      <c r="BJ276" s="5">
        <v>-44.084274722991601</v>
      </c>
      <c r="BK276" s="5">
        <v>406.23103466148001</v>
      </c>
      <c r="BL276" s="6">
        <v>-412.54085352422697</v>
      </c>
      <c r="BM276" s="5" t="s">
        <v>344</v>
      </c>
      <c r="BN276" s="4" t="s">
        <v>344</v>
      </c>
      <c r="BO276" s="7">
        <v>642</v>
      </c>
      <c r="BP276" s="7">
        <v>258</v>
      </c>
      <c r="BQ276" s="4" t="s">
        <v>249</v>
      </c>
      <c r="BR276" s="5"/>
      <c r="BS276" s="5"/>
      <c r="BT276" s="1"/>
      <c r="BU276" s="5"/>
      <c r="BV276" s="1"/>
      <c r="BW276" s="5"/>
      <c r="BX276" s="5"/>
      <c r="BY276" s="5"/>
      <c r="BZ276" s="1"/>
      <c r="CA276" s="5"/>
      <c r="CB276" s="1"/>
      <c r="CC276" s="5"/>
      <c r="CD276" s="5"/>
      <c r="CE276" s="5"/>
      <c r="CF276" s="1"/>
      <c r="CG276" s="5"/>
      <c r="CH276" s="1"/>
      <c r="CI276" s="5"/>
      <c r="CJ276" s="5"/>
      <c r="CK276" s="5"/>
      <c r="CL276" s="1"/>
      <c r="CM276" s="5"/>
      <c r="CN276" s="1"/>
      <c r="CO276" s="5"/>
      <c r="CP276" s="5"/>
      <c r="CQ276" s="5"/>
      <c r="CR276" s="1"/>
      <c r="CS276" s="5"/>
      <c r="CT276" s="1"/>
      <c r="CU276" s="5"/>
      <c r="CV276" s="5"/>
      <c r="CW276" s="5"/>
      <c r="CX276" s="1"/>
      <c r="CY276" s="5"/>
      <c r="CZ276" s="1"/>
      <c r="DA276" s="5"/>
      <c r="DB276" s="5"/>
      <c r="DC276" s="5"/>
      <c r="DD276" s="1"/>
      <c r="DE276" s="5"/>
      <c r="DF276" s="1"/>
      <c r="DG276" s="5"/>
      <c r="DH276" s="5"/>
      <c r="DI276" s="5"/>
      <c r="DJ276" s="1"/>
      <c r="DK276" s="5"/>
      <c r="DL276" s="1"/>
      <c r="DM276" s="5"/>
      <c r="DN276" s="5">
        <v>42.674764445300099</v>
      </c>
      <c r="DO276" s="5">
        <v>35.2527297681224</v>
      </c>
      <c r="DP276" s="1">
        <v>0.82607907100011901</v>
      </c>
      <c r="DQ276" s="5">
        <v>28.6383111735963</v>
      </c>
      <c r="DR276" s="1">
        <v>0.671083052146767</v>
      </c>
      <c r="DS276" s="5">
        <v>6.8333333333333304</v>
      </c>
      <c r="DT276" s="5">
        <v>52.346261888333601</v>
      </c>
      <c r="DU276" s="5">
        <v>43.8536157383312</v>
      </c>
      <c r="DV276" s="1">
        <v>0.83776021737484996</v>
      </c>
      <c r="DW276" s="5">
        <v>37.1936423074497</v>
      </c>
      <c r="DX276" s="1">
        <v>0.71053100958368498</v>
      </c>
      <c r="DY276" s="5">
        <v>6.6032258064516096</v>
      </c>
      <c r="DZ276" s="5">
        <v>50.394093585738503</v>
      </c>
      <c r="EA276" s="5">
        <v>-8.9451333272763094</v>
      </c>
      <c r="EB276" s="1">
        <v>-0.17750360589495301</v>
      </c>
      <c r="EC276" s="5">
        <v>-19.661193840806501</v>
      </c>
      <c r="ED276" s="1">
        <v>-0.39014877422799099</v>
      </c>
      <c r="EE276" s="5">
        <v>11.618279569892501</v>
      </c>
      <c r="EF276" s="5">
        <v>6.3098188627468899</v>
      </c>
      <c r="EG276" s="5">
        <v>-175.665639044747</v>
      </c>
      <c r="EH276" s="1">
        <v>-27.840044677332202</v>
      </c>
      <c r="EI276" s="5">
        <v>-206.58298795061</v>
      </c>
      <c r="EJ276" s="1">
        <v>-32.739923672020701</v>
      </c>
      <c r="EK276" s="5">
        <v>29.084331797234999</v>
      </c>
      <c r="EL276" s="5">
        <v>412.54085352422697</v>
      </c>
      <c r="EM276" s="5">
        <v>308.53534332881799</v>
      </c>
      <c r="EN276" s="1">
        <v>0.74789039847346594</v>
      </c>
      <c r="EO276" s="5">
        <v>290.63844830601897</v>
      </c>
      <c r="EP276" s="1">
        <v>0.70450828281168099</v>
      </c>
      <c r="EQ276" s="5">
        <v>19.600000000000001</v>
      </c>
      <c r="ER276" s="5">
        <v>0</v>
      </c>
      <c r="ES276" s="5">
        <v>-1.79859666220003</v>
      </c>
      <c r="ET276" s="1"/>
      <c r="EU276" s="5">
        <v>-3.6245540494219499</v>
      </c>
      <c r="EV276" s="1"/>
      <c r="EW276" s="5">
        <v>0</v>
      </c>
      <c r="EX276" s="5">
        <v>0</v>
      </c>
      <c r="EY276" s="5">
        <v>0</v>
      </c>
      <c r="EZ276" s="1"/>
      <c r="FA276" s="5">
        <v>-2.47400752817971E-2</v>
      </c>
      <c r="FB276" s="1"/>
      <c r="FC276" s="5">
        <v>0</v>
      </c>
      <c r="FD276" s="4">
        <v>0</v>
      </c>
      <c r="FE276" s="4">
        <v>0</v>
      </c>
      <c r="FF276" s="1"/>
      <c r="FG276" s="4">
        <v>0</v>
      </c>
      <c r="FH276" s="1"/>
      <c r="FI276" s="4">
        <v>0</v>
      </c>
      <c r="FJ276" s="4">
        <v>0</v>
      </c>
      <c r="FK276" s="4">
        <v>0</v>
      </c>
      <c r="FL276" s="1"/>
      <c r="FM276" s="4">
        <v>0</v>
      </c>
      <c r="FN276" s="1"/>
      <c r="FO276" s="4">
        <v>0</v>
      </c>
      <c r="FP276" s="4">
        <v>0</v>
      </c>
      <c r="FQ276" s="4">
        <v>0</v>
      </c>
      <c r="FR276" s="1"/>
      <c r="FS276" s="4">
        <v>0</v>
      </c>
      <c r="FT276" s="1"/>
      <c r="FU276" s="4">
        <v>0</v>
      </c>
      <c r="FV276" s="4">
        <v>0</v>
      </c>
      <c r="FW276" s="4">
        <v>0</v>
      </c>
      <c r="FX276" s="1"/>
      <c r="FY276" s="4">
        <v>0</v>
      </c>
      <c r="FZ276" s="1"/>
      <c r="GA276" s="4">
        <v>0</v>
      </c>
      <c r="GB276" s="4">
        <v>95.021026333633699</v>
      </c>
      <c r="GC276" s="4">
        <v>79.106345506453593</v>
      </c>
      <c r="GD276" s="1">
        <v>0.83251411354681504</v>
      </c>
      <c r="GE276" s="4">
        <v>65.831953481046</v>
      </c>
      <c r="GF276" s="1">
        <v>0.69281459084539598</v>
      </c>
      <c r="GG276" s="4">
        <v>13.436559139784899</v>
      </c>
      <c r="GH276" s="4">
        <v>56.703912448485397</v>
      </c>
      <c r="GI276" s="4">
        <v>-184.61077237202301</v>
      </c>
      <c r="GJ276" s="1">
        <v>-3.2556972596862601</v>
      </c>
      <c r="GK276" s="4">
        <v>-226.244181791416</v>
      </c>
      <c r="GL276" s="1">
        <v>-3.9899218946656601</v>
      </c>
      <c r="GM276" s="4">
        <v>40.702611367127503</v>
      </c>
      <c r="GN276" s="4">
        <v>412.54085352422697</v>
      </c>
      <c r="GO276" s="4">
        <v>306.73674666661799</v>
      </c>
      <c r="GP276" s="1">
        <v>0.74353059593067605</v>
      </c>
      <c r="GQ276" s="4">
        <v>287.01389425659698</v>
      </c>
      <c r="GR276" s="1">
        <v>0.69572235526424298</v>
      </c>
      <c r="GS276" s="4">
        <v>19.600000000000001</v>
      </c>
      <c r="GT276" s="4">
        <v>0</v>
      </c>
      <c r="GU276" s="4">
        <v>0</v>
      </c>
      <c r="GV276" s="1"/>
      <c r="GW276" s="4">
        <v>-2.47400752817971E-2</v>
      </c>
      <c r="GX276" s="1"/>
      <c r="GY276" s="4">
        <v>0</v>
      </c>
    </row>
    <row r="277" spans="1:207" s="8" customFormat="1" x14ac:dyDescent="0.25">
      <c r="A277" s="4" t="s">
        <v>220</v>
      </c>
      <c r="B277" s="4" t="s">
        <v>744</v>
      </c>
      <c r="C277" s="4" t="s">
        <v>745</v>
      </c>
      <c r="D277" s="30" t="s">
        <v>239</v>
      </c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>
        <v>22.724272255834101</v>
      </c>
      <c r="X277" s="5">
        <v>70.503553338968501</v>
      </c>
      <c r="Y277" s="5">
        <v>55.248077800820603</v>
      </c>
      <c r="Z277" s="5">
        <v>43.627146387752198</v>
      </c>
      <c r="AA277" s="5">
        <v>45.393642903726501</v>
      </c>
      <c r="AB277" s="5">
        <v>20.2177857941086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22.724272255834101</v>
      </c>
      <c r="AL277" s="5">
        <v>125.751631139789</v>
      </c>
      <c r="AM277" s="5">
        <v>89.020789291478707</v>
      </c>
      <c r="AN277" s="5">
        <v>20.2177857941086</v>
      </c>
      <c r="AO277" s="5"/>
      <c r="AP277" s="5"/>
      <c r="AQ277" s="5"/>
      <c r="AR277" s="5"/>
      <c r="AS277" s="5">
        <v>148.47590339562299</v>
      </c>
      <c r="AT277" s="5">
        <v>109.238575085587</v>
      </c>
      <c r="AU277" s="5">
        <f t="shared" si="34"/>
        <v>0</v>
      </c>
      <c r="AV277" s="5">
        <f t="shared" si="34"/>
        <v>0</v>
      </c>
      <c r="AW277" s="5">
        <f t="shared" si="35"/>
        <v>148.47590339562299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22.724272255834101</v>
      </c>
      <c r="BI277" s="5">
        <v>47.779281083134499</v>
      </c>
      <c r="BJ277" s="5">
        <v>-15.2554755381479</v>
      </c>
      <c r="BK277" s="5">
        <v>-11.6209314130684</v>
      </c>
      <c r="BL277" s="6">
        <v>1.76649651597427</v>
      </c>
      <c r="BM277" s="5" t="s">
        <v>344</v>
      </c>
      <c r="BN277" s="4" t="s">
        <v>344</v>
      </c>
      <c r="BO277" s="7">
        <v>644</v>
      </c>
      <c r="BP277" s="7">
        <v>259</v>
      </c>
      <c r="BQ277" s="4" t="s">
        <v>249</v>
      </c>
      <c r="BR277" s="5"/>
      <c r="BS277" s="5"/>
      <c r="BT277" s="1"/>
      <c r="BU277" s="5"/>
      <c r="BV277" s="1"/>
      <c r="BW277" s="5"/>
      <c r="BX277" s="5"/>
      <c r="BY277" s="5"/>
      <c r="BZ277" s="1"/>
      <c r="CA277" s="5"/>
      <c r="CB277" s="1"/>
      <c r="CC277" s="5"/>
      <c r="CD277" s="5"/>
      <c r="CE277" s="5"/>
      <c r="CF277" s="1"/>
      <c r="CG277" s="5"/>
      <c r="CH277" s="1"/>
      <c r="CI277" s="5"/>
      <c r="CJ277" s="5"/>
      <c r="CK277" s="5"/>
      <c r="CL277" s="1"/>
      <c r="CM277" s="5"/>
      <c r="CN277" s="1"/>
      <c r="CO277" s="5"/>
      <c r="CP277" s="5"/>
      <c r="CQ277" s="5"/>
      <c r="CR277" s="1"/>
      <c r="CS277" s="5"/>
      <c r="CT277" s="1"/>
      <c r="CU277" s="5"/>
      <c r="CV277" s="5"/>
      <c r="CW277" s="5"/>
      <c r="CX277" s="1"/>
      <c r="CY277" s="5"/>
      <c r="CZ277" s="1"/>
      <c r="DA277" s="5"/>
      <c r="DB277" s="5"/>
      <c r="DC277" s="5"/>
      <c r="DD277" s="1"/>
      <c r="DE277" s="5"/>
      <c r="DF277" s="1"/>
      <c r="DG277" s="5"/>
      <c r="DH277" s="5"/>
      <c r="DI277" s="5"/>
      <c r="DJ277" s="1"/>
      <c r="DK277" s="5"/>
      <c r="DL277" s="1"/>
      <c r="DM277" s="5"/>
      <c r="DN277" s="5"/>
      <c r="DO277" s="5"/>
      <c r="DP277" s="1"/>
      <c r="DQ277" s="5"/>
      <c r="DR277" s="1"/>
      <c r="DS277" s="5"/>
      <c r="DT277" s="5">
        <v>22.724272255834101</v>
      </c>
      <c r="DU277" s="5">
        <v>2.5294347822683401</v>
      </c>
      <c r="DV277" s="1">
        <v>0.111309825625723</v>
      </c>
      <c r="DW277" s="5">
        <v>-0.42390674990093702</v>
      </c>
      <c r="DX277" s="1">
        <v>-1.8654359758082301E-2</v>
      </c>
      <c r="DY277" s="5">
        <v>2.8763440860215099</v>
      </c>
      <c r="DZ277" s="5">
        <v>70.503553338968501</v>
      </c>
      <c r="EA277" s="5">
        <v>19.0010928661771</v>
      </c>
      <c r="EB277" s="1">
        <v>0.26950546414055498</v>
      </c>
      <c r="EC277" s="5">
        <v>10.4996746068775</v>
      </c>
      <c r="ED277" s="1">
        <v>0.148924048641874</v>
      </c>
      <c r="EE277" s="5">
        <v>8.4838709677419395</v>
      </c>
      <c r="EF277" s="5">
        <v>55.248077800820603</v>
      </c>
      <c r="EG277" s="5">
        <v>25.3100667628986</v>
      </c>
      <c r="EH277" s="1">
        <v>0.45811669419786999</v>
      </c>
      <c r="EI277" s="5">
        <v>17.678832803454501</v>
      </c>
      <c r="EJ277" s="1">
        <v>0.319990007022324</v>
      </c>
      <c r="EK277" s="5">
        <v>7.4711981566820302</v>
      </c>
      <c r="EL277" s="5">
        <v>43.627146387752198</v>
      </c>
      <c r="EM277" s="5">
        <v>37.404907301773903</v>
      </c>
      <c r="EN277" s="1">
        <v>0.85737689486550706</v>
      </c>
      <c r="EO277" s="5">
        <v>31.811576570701</v>
      </c>
      <c r="EP277" s="1">
        <v>0.72916931783628403</v>
      </c>
      <c r="EQ277" s="5">
        <v>5.9354838709677402</v>
      </c>
      <c r="ER277" s="5">
        <v>45.393642903726501</v>
      </c>
      <c r="ES277" s="5">
        <v>38.942696524983099</v>
      </c>
      <c r="ET277" s="1">
        <v>0.857888771068122</v>
      </c>
      <c r="EU277" s="5">
        <v>31.292099383608502</v>
      </c>
      <c r="EV277" s="1">
        <v>0.68934981600781797</v>
      </c>
      <c r="EW277" s="5">
        <v>7.1935483870967696</v>
      </c>
      <c r="EX277" s="5">
        <v>20.2177857941086</v>
      </c>
      <c r="EY277" s="5">
        <v>16.134971670271501</v>
      </c>
      <c r="EZ277" s="1">
        <v>0.79805829553171304</v>
      </c>
      <c r="FA277" s="5">
        <v>11.2706957768387</v>
      </c>
      <c r="FB277" s="1">
        <v>0.55746439751691101</v>
      </c>
      <c r="FC277" s="5">
        <v>4</v>
      </c>
      <c r="FD277" s="4">
        <v>0</v>
      </c>
      <c r="FE277" s="4">
        <v>0</v>
      </c>
      <c r="FF277" s="1"/>
      <c r="FG277" s="4">
        <v>0</v>
      </c>
      <c r="FH277" s="1"/>
      <c r="FI277" s="4">
        <v>0</v>
      </c>
      <c r="FJ277" s="4">
        <v>0</v>
      </c>
      <c r="FK277" s="4">
        <v>0</v>
      </c>
      <c r="FL277" s="1"/>
      <c r="FM277" s="4">
        <v>0</v>
      </c>
      <c r="FN277" s="1"/>
      <c r="FO277" s="4">
        <v>0</v>
      </c>
      <c r="FP277" s="4">
        <v>0</v>
      </c>
      <c r="FQ277" s="4">
        <v>0</v>
      </c>
      <c r="FR277" s="1"/>
      <c r="FS277" s="4">
        <v>0</v>
      </c>
      <c r="FT277" s="1"/>
      <c r="FU277" s="4">
        <v>0</v>
      </c>
      <c r="FV277" s="4">
        <v>0</v>
      </c>
      <c r="FW277" s="4">
        <v>0</v>
      </c>
      <c r="FX277" s="1"/>
      <c r="FY277" s="4">
        <v>0</v>
      </c>
      <c r="FZ277" s="1"/>
      <c r="GA277" s="4">
        <v>0</v>
      </c>
      <c r="GB277" s="4">
        <v>22.724272255834101</v>
      </c>
      <c r="GC277" s="4">
        <v>2.5294347822683401</v>
      </c>
      <c r="GD277" s="1">
        <v>0.111309825625723</v>
      </c>
      <c r="GE277" s="4">
        <v>-0.42390674990093702</v>
      </c>
      <c r="GF277" s="1">
        <v>-1.8654359758082301E-2</v>
      </c>
      <c r="GG277" s="4">
        <v>2.8763440860215099</v>
      </c>
      <c r="GH277" s="4">
        <v>125.751631139789</v>
      </c>
      <c r="GI277" s="4">
        <v>44.311159629075703</v>
      </c>
      <c r="GJ277" s="1">
        <v>0.35237045617180202</v>
      </c>
      <c r="GK277" s="4">
        <v>28.178507410331999</v>
      </c>
      <c r="GL277" s="1">
        <v>0.22408065131980701</v>
      </c>
      <c r="GM277" s="4">
        <v>15.955069124424</v>
      </c>
      <c r="GN277" s="4">
        <v>89.020789291478707</v>
      </c>
      <c r="GO277" s="4">
        <v>76.347603826756995</v>
      </c>
      <c r="GP277" s="1">
        <v>0.85763791171041903</v>
      </c>
      <c r="GQ277" s="4">
        <v>63.103675954309402</v>
      </c>
      <c r="GR277" s="1">
        <v>0.70886448498777699</v>
      </c>
      <c r="GS277" s="4">
        <v>13.1290322580645</v>
      </c>
      <c r="GT277" s="4">
        <v>20.2177857941086</v>
      </c>
      <c r="GU277" s="4">
        <v>16.134971670271501</v>
      </c>
      <c r="GV277" s="1">
        <v>0.79805829553171304</v>
      </c>
      <c r="GW277" s="4">
        <v>11.2706957768387</v>
      </c>
      <c r="GX277" s="1">
        <v>0.55746439751691101</v>
      </c>
      <c r="GY277" s="4">
        <v>4</v>
      </c>
    </row>
    <row r="278" spans="1:207" s="8" customFormat="1" x14ac:dyDescent="0.25">
      <c r="A278" s="4" t="s">
        <v>220</v>
      </c>
      <c r="B278" s="4" t="s">
        <v>746</v>
      </c>
      <c r="C278" s="4" t="s">
        <v>747</v>
      </c>
      <c r="D278" s="30" t="s">
        <v>232</v>
      </c>
      <c r="E278" s="4"/>
      <c r="F278" s="5"/>
      <c r="G278" s="5">
        <v>419.19691871528403</v>
      </c>
      <c r="H278" s="5">
        <v>402.18601558169797</v>
      </c>
      <c r="I278" s="5">
        <v>316.09384648211301</v>
      </c>
      <c r="J278" s="5">
        <v>180.391957586742</v>
      </c>
      <c r="K278" s="5">
        <v>72.137436617447307</v>
      </c>
      <c r="L278" s="5">
        <v>87.259908109161998</v>
      </c>
      <c r="M278" s="5">
        <v>45.060653440459902</v>
      </c>
      <c r="N278" s="5">
        <v>94.512872428805295</v>
      </c>
      <c r="O278" s="5">
        <v>74.445803211332603</v>
      </c>
      <c r="P278" s="5">
        <v>64.008556607914301</v>
      </c>
      <c r="Q278" s="5">
        <v>63.516800749351198</v>
      </c>
      <c r="R278" s="5">
        <v>97.367747805083297</v>
      </c>
      <c r="S278" s="5">
        <v>74.942970726627195</v>
      </c>
      <c r="T278" s="5">
        <v>137.19044512375299</v>
      </c>
      <c r="U278" s="5">
        <v>114.316239952294</v>
      </c>
      <c r="V278" s="5">
        <v>53.228775520513899</v>
      </c>
      <c r="W278" s="5">
        <v>56.288905795567302</v>
      </c>
      <c r="X278" s="5">
        <v>23.631917934147801</v>
      </c>
      <c r="Y278" s="5">
        <v>13.2293234099408</v>
      </c>
      <c r="Z278" s="5">
        <v>14.7006905471452</v>
      </c>
      <c r="AA278" s="5">
        <v>14.250208359378901</v>
      </c>
      <c r="AB278" s="5">
        <v>9.5030678427178401</v>
      </c>
      <c r="AC278" s="5">
        <v>419.19691871528403</v>
      </c>
      <c r="AD278" s="5">
        <v>718.27986206381104</v>
      </c>
      <c r="AE278" s="5">
        <v>252.529394204189</v>
      </c>
      <c r="AF278" s="5">
        <v>132.320561549622</v>
      </c>
      <c r="AG278" s="5">
        <v>168.95867564013801</v>
      </c>
      <c r="AH278" s="5">
        <v>127.52535735726499</v>
      </c>
      <c r="AI278" s="5">
        <v>172.31071853171099</v>
      </c>
      <c r="AJ278" s="5">
        <v>251.50668507604701</v>
      </c>
      <c r="AK278" s="5">
        <v>109.517681316081</v>
      </c>
      <c r="AL278" s="5">
        <v>36.861241344088597</v>
      </c>
      <c r="AM278" s="5">
        <v>28.950898906524099</v>
      </c>
      <c r="AN278" s="5">
        <v>9.5030678427178401</v>
      </c>
      <c r="AO278" s="5">
        <v>1137.4767807791</v>
      </c>
      <c r="AP278" s="5">
        <v>384.849955753811</v>
      </c>
      <c r="AQ278" s="5">
        <v>296.48403299740301</v>
      </c>
      <c r="AR278" s="5">
        <v>423.81740360775802</v>
      </c>
      <c r="AS278" s="5">
        <v>146.37892266016999</v>
      </c>
      <c r="AT278" s="5">
        <v>38.453966749241999</v>
      </c>
      <c r="AU278" s="5">
        <f t="shared" si="34"/>
        <v>-88.365922756407997</v>
      </c>
      <c r="AV278" s="5">
        <f t="shared" si="34"/>
        <v>127.33337061035502</v>
      </c>
      <c r="AW278" s="5">
        <f t="shared" si="35"/>
        <v>-277.438480947588</v>
      </c>
      <c r="AX278" s="5">
        <v>-42.199254668702203</v>
      </c>
      <c r="AY278" s="5">
        <v>49.4522189883454</v>
      </c>
      <c r="AZ278" s="5">
        <v>-20.067069217472699</v>
      </c>
      <c r="BA278" s="5">
        <v>-10.4372466034183</v>
      </c>
      <c r="BB278" s="5">
        <v>-0.49175585856310999</v>
      </c>
      <c r="BC278" s="5">
        <v>33.850947055732099</v>
      </c>
      <c r="BD278" s="5">
        <v>-22.424777078456099</v>
      </c>
      <c r="BE278" s="5">
        <v>62.247474397126098</v>
      </c>
      <c r="BF278" s="5">
        <v>-22.874205171459302</v>
      </c>
      <c r="BG278" s="5">
        <v>-61.087464431780099</v>
      </c>
      <c r="BH278" s="5">
        <v>3.06013027505344</v>
      </c>
      <c r="BI278" s="5">
        <v>-32.656987861419502</v>
      </c>
      <c r="BJ278" s="5">
        <v>-10.402594524207</v>
      </c>
      <c r="BK278" s="5">
        <v>1.4713671372044199</v>
      </c>
      <c r="BL278" s="6">
        <v>-0.45048218776626697</v>
      </c>
      <c r="BM278" s="5" t="s">
        <v>344</v>
      </c>
      <c r="BN278" s="4" t="s">
        <v>344</v>
      </c>
      <c r="BO278" s="7">
        <v>646</v>
      </c>
      <c r="BP278" s="7">
        <v>260</v>
      </c>
      <c r="BQ278" s="4" t="s">
        <v>249</v>
      </c>
      <c r="BR278" s="5">
        <v>94.512872428805295</v>
      </c>
      <c r="BS278" s="5">
        <v>71.773774621434498</v>
      </c>
      <c r="BT278" s="1">
        <v>0.75940739898155496</v>
      </c>
      <c r="BU278" s="5">
        <v>52.867732183008599</v>
      </c>
      <c r="BV278" s="1">
        <v>0.55937070606792605</v>
      </c>
      <c r="BW278" s="5">
        <v>18.024731182795701</v>
      </c>
      <c r="BX278" s="5">
        <v>74.445803211332603</v>
      </c>
      <c r="BY278" s="5">
        <v>47.509344914922302</v>
      </c>
      <c r="BZ278" s="1">
        <v>0.63817358219717901</v>
      </c>
      <c r="CA278" s="5">
        <v>26.7925413745944</v>
      </c>
      <c r="CB278" s="1">
        <v>0.35989324070474799</v>
      </c>
      <c r="CC278" s="5">
        <v>19.9478494623656</v>
      </c>
      <c r="CD278" s="5">
        <v>64.008556607914301</v>
      </c>
      <c r="CE278" s="5">
        <v>45.234578109016198</v>
      </c>
      <c r="CF278" s="1">
        <v>0.70669579984597297</v>
      </c>
      <c r="CG278" s="5">
        <v>26.3084275196709</v>
      </c>
      <c r="CH278" s="1">
        <v>0.411014228626083</v>
      </c>
      <c r="CI278" s="5">
        <v>16.935483870967701</v>
      </c>
      <c r="CJ278" s="5">
        <v>63.516800749351198</v>
      </c>
      <c r="CK278" s="5">
        <v>49.942687334485697</v>
      </c>
      <c r="CL278" s="1">
        <v>0.78629097727337705</v>
      </c>
      <c r="CM278" s="5">
        <v>37.357495815693902</v>
      </c>
      <c r="CN278" s="1">
        <v>0.58815140836695101</v>
      </c>
      <c r="CO278" s="5">
        <v>13.2258064516129</v>
      </c>
      <c r="CP278" s="5">
        <v>97.367747805083297</v>
      </c>
      <c r="CQ278" s="5">
        <v>81.441154212522093</v>
      </c>
      <c r="CR278" s="1">
        <v>0.83642844831489704</v>
      </c>
      <c r="CS278" s="5">
        <v>67.500104481956498</v>
      </c>
      <c r="CT278" s="1">
        <v>0.69324910972658305</v>
      </c>
      <c r="CU278" s="5">
        <v>15.841935483871</v>
      </c>
      <c r="CV278" s="5">
        <v>74.942970726627195</v>
      </c>
      <c r="CW278" s="5">
        <v>56.485400130347401</v>
      </c>
      <c r="CX278" s="1">
        <v>0.75371178354260504</v>
      </c>
      <c r="CY278" s="5">
        <v>42.138616754128599</v>
      </c>
      <c r="CZ278" s="1">
        <v>0.56227577243821203</v>
      </c>
      <c r="DA278" s="5">
        <v>15.059139784946201</v>
      </c>
      <c r="DB278" s="5">
        <v>137.19044512375299</v>
      </c>
      <c r="DC278" s="5">
        <v>86.640885813555997</v>
      </c>
      <c r="DD278" s="1">
        <v>0.63153731832709703</v>
      </c>
      <c r="DE278" s="5">
        <v>63.046310029189002</v>
      </c>
      <c r="DF278" s="1">
        <v>0.45955321430962398</v>
      </c>
      <c r="DG278" s="5">
        <v>25.134408602150501</v>
      </c>
      <c r="DH278" s="5">
        <v>114.316239952294</v>
      </c>
      <c r="DI278" s="5">
        <v>64.452738205355601</v>
      </c>
      <c r="DJ278" s="1">
        <v>0.56381086564999605</v>
      </c>
      <c r="DK278" s="5">
        <v>42.378514383607602</v>
      </c>
      <c r="DL278" s="1">
        <v>0.37071298357339999</v>
      </c>
      <c r="DM278" s="5">
        <v>25.2258064516129</v>
      </c>
      <c r="DN278" s="5">
        <v>53.228775520513899</v>
      </c>
      <c r="DO278" s="5">
        <v>32.776612334927101</v>
      </c>
      <c r="DP278" s="1">
        <v>0.61576867050596196</v>
      </c>
      <c r="DQ278" s="5">
        <v>19.179469789928699</v>
      </c>
      <c r="DR278" s="1">
        <v>0.36032145399506998</v>
      </c>
      <c r="DS278" s="5">
        <v>13.533333333333299</v>
      </c>
      <c r="DT278" s="5">
        <v>56.288905795567302</v>
      </c>
      <c r="DU278" s="5">
        <v>42.155143159078399</v>
      </c>
      <c r="DV278" s="1">
        <v>0.74890677946697704</v>
      </c>
      <c r="DW278" s="5">
        <v>31.741305608106099</v>
      </c>
      <c r="DX278" s="1">
        <v>0.56389985130259401</v>
      </c>
      <c r="DY278" s="5">
        <v>11.266666666666699</v>
      </c>
      <c r="DZ278" s="5">
        <v>23.631917934147801</v>
      </c>
      <c r="EA278" s="5">
        <v>18.995399171488199</v>
      </c>
      <c r="EB278" s="1">
        <v>0.80380268856807902</v>
      </c>
      <c r="EC278" s="5">
        <v>15.153908851298899</v>
      </c>
      <c r="ED278" s="1">
        <v>0.64124752351994596</v>
      </c>
      <c r="EE278" s="5">
        <v>4.5999999999999996</v>
      </c>
      <c r="EF278" s="5">
        <v>13.2293234099408</v>
      </c>
      <c r="EG278" s="5">
        <v>11.6424419082801</v>
      </c>
      <c r="EH278" s="1">
        <v>0.88004817385685197</v>
      </c>
      <c r="EI278" s="5">
        <v>8.9304219376583607</v>
      </c>
      <c r="EJ278" s="1">
        <v>0.67504751837481403</v>
      </c>
      <c r="EK278" s="5">
        <v>3</v>
      </c>
      <c r="EL278" s="5">
        <v>14.7006905471452</v>
      </c>
      <c r="EM278" s="5">
        <v>13.3647245938058</v>
      </c>
      <c r="EN278" s="1">
        <v>0.90912223143158399</v>
      </c>
      <c r="EO278" s="5">
        <v>10.863229260821401</v>
      </c>
      <c r="EP278" s="1">
        <v>0.73896047440648505</v>
      </c>
      <c r="EQ278" s="5">
        <v>3</v>
      </c>
      <c r="ER278" s="5">
        <v>14.250208359378901</v>
      </c>
      <c r="ES278" s="5">
        <v>11.7061433525448</v>
      </c>
      <c r="ET278" s="1">
        <v>0.82147173271612495</v>
      </c>
      <c r="EU278" s="5">
        <v>8.9840345200248795</v>
      </c>
      <c r="EV278" s="1">
        <v>0.63044934456077195</v>
      </c>
      <c r="EW278" s="5">
        <v>3</v>
      </c>
      <c r="EX278" s="5">
        <v>9.5030678427178401</v>
      </c>
      <c r="EY278" s="5">
        <v>7.7892638723139296</v>
      </c>
      <c r="EZ278" s="1">
        <v>0.81965782010940902</v>
      </c>
      <c r="FA278" s="5">
        <v>5.8326736241152801</v>
      </c>
      <c r="FB278" s="1">
        <v>0.61376744022561502</v>
      </c>
      <c r="FC278" s="5">
        <v>2</v>
      </c>
      <c r="FD278" s="4">
        <v>168.95867564013801</v>
      </c>
      <c r="FE278" s="4">
        <v>119.28311953635701</v>
      </c>
      <c r="FF278" s="1">
        <v>0.70598990601948097</v>
      </c>
      <c r="FG278" s="4">
        <v>79.660273557603105</v>
      </c>
      <c r="FH278" s="1">
        <v>0.47147785253282898</v>
      </c>
      <c r="FI278" s="4">
        <v>37.972580645161301</v>
      </c>
      <c r="FJ278" s="4">
        <v>127.52535735726499</v>
      </c>
      <c r="FK278" s="4">
        <v>95.177265443501895</v>
      </c>
      <c r="FL278" s="1">
        <v>0.74633992341507704</v>
      </c>
      <c r="FM278" s="4">
        <v>63.665923335364802</v>
      </c>
      <c r="FN278" s="1">
        <v>0.499241285456689</v>
      </c>
      <c r="FO278" s="4">
        <v>30.161290322580601</v>
      </c>
      <c r="FP278" s="4">
        <v>172.31071853171099</v>
      </c>
      <c r="FQ278" s="4">
        <v>137.92655434286999</v>
      </c>
      <c r="FR278" s="1">
        <v>0.80045255175165897</v>
      </c>
      <c r="FS278" s="4">
        <v>109.638721236085</v>
      </c>
      <c r="FT278" s="1">
        <v>0.636284975016851</v>
      </c>
      <c r="FU278" s="4">
        <v>30.901075268817198</v>
      </c>
      <c r="FV278" s="4">
        <v>251.50668507604701</v>
      </c>
      <c r="FW278" s="4">
        <v>151.09362401891201</v>
      </c>
      <c r="FX278" s="1">
        <v>0.60075390828369302</v>
      </c>
      <c r="FY278" s="4">
        <v>105.42482441279699</v>
      </c>
      <c r="FZ278" s="1">
        <v>0.41917305053310799</v>
      </c>
      <c r="GA278" s="4">
        <v>50.360215053763397</v>
      </c>
      <c r="GB278" s="4">
        <v>109.517681316081</v>
      </c>
      <c r="GC278" s="4">
        <v>74.9317554940055</v>
      </c>
      <c r="GD278" s="1">
        <v>0.68419778974084999</v>
      </c>
      <c r="GE278" s="4">
        <v>50.920775398034799</v>
      </c>
      <c r="GF278" s="1">
        <v>0.46495483456293601</v>
      </c>
      <c r="GG278" s="4">
        <v>24.8</v>
      </c>
      <c r="GH278" s="4">
        <v>36.861241344088597</v>
      </c>
      <c r="GI278" s="4">
        <v>30.6378410797683</v>
      </c>
      <c r="GJ278" s="1">
        <v>0.83116682896740501</v>
      </c>
      <c r="GK278" s="4">
        <v>24.0843307889572</v>
      </c>
      <c r="GL278" s="1">
        <v>0.653378180190333</v>
      </c>
      <c r="GM278" s="4">
        <v>7.6</v>
      </c>
      <c r="GN278" s="4">
        <v>28.950898906524099</v>
      </c>
      <c r="GO278" s="4">
        <v>25.070867946350699</v>
      </c>
      <c r="GP278" s="1">
        <v>0.86597891234046998</v>
      </c>
      <c r="GQ278" s="4">
        <v>19.847263780846198</v>
      </c>
      <c r="GR278" s="1">
        <v>0.68554913769443004</v>
      </c>
      <c r="GS278" s="4">
        <v>6</v>
      </c>
      <c r="GT278" s="4">
        <v>9.5030678427178401</v>
      </c>
      <c r="GU278" s="4">
        <v>7.7892638723139296</v>
      </c>
      <c r="GV278" s="1">
        <v>0.81965782010940902</v>
      </c>
      <c r="GW278" s="4">
        <v>5.8326736241152801</v>
      </c>
      <c r="GX278" s="1">
        <v>0.61376744022561502</v>
      </c>
      <c r="GY278" s="4">
        <v>2</v>
      </c>
    </row>
    <row r="279" spans="1:207" s="8" customFormat="1" x14ac:dyDescent="0.25">
      <c r="A279" s="4" t="s">
        <v>220</v>
      </c>
      <c r="B279" s="4" t="s">
        <v>748</v>
      </c>
      <c r="C279" s="4" t="s">
        <v>749</v>
      </c>
      <c r="D279" s="30" t="s">
        <v>264</v>
      </c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>
        <v>143.10492985686</v>
      </c>
      <c r="Z279" s="5">
        <v>566.30497886831301</v>
      </c>
      <c r="AA279" s="5">
        <v>685.397412429513</v>
      </c>
      <c r="AB279" s="5">
        <v>339.212123126069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143.10492985686</v>
      </c>
      <c r="AM279" s="5">
        <v>1251.70239129783</v>
      </c>
      <c r="AN279" s="5">
        <v>339.212123126069</v>
      </c>
      <c r="AO279" s="5"/>
      <c r="AP279" s="5"/>
      <c r="AQ279" s="5"/>
      <c r="AR279" s="5"/>
      <c r="AS279" s="5">
        <v>143.10492985686</v>
      </c>
      <c r="AT279" s="5">
        <v>1590.9145144239001</v>
      </c>
      <c r="AU279" s="5">
        <f t="shared" si="34"/>
        <v>0</v>
      </c>
      <c r="AV279" s="5">
        <f t="shared" si="34"/>
        <v>0</v>
      </c>
      <c r="AW279" s="5">
        <f t="shared" si="35"/>
        <v>143.10492985686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143.10492985686</v>
      </c>
      <c r="BK279" s="5">
        <v>423.20004901145302</v>
      </c>
      <c r="BL279" s="6">
        <v>119.092433561199</v>
      </c>
      <c r="BM279" s="5" t="s">
        <v>344</v>
      </c>
      <c r="BN279" s="4" t="s">
        <v>344</v>
      </c>
      <c r="BO279" s="7">
        <v>641</v>
      </c>
      <c r="BP279" s="7">
        <v>261</v>
      </c>
      <c r="BQ279" s="4" t="s">
        <v>249</v>
      </c>
      <c r="BR279" s="5"/>
      <c r="BS279" s="5"/>
      <c r="BT279" s="1"/>
      <c r="BU279" s="5"/>
      <c r="BV279" s="1"/>
      <c r="BW279" s="5"/>
      <c r="BX279" s="5"/>
      <c r="BY279" s="5"/>
      <c r="BZ279" s="1"/>
      <c r="CA279" s="5"/>
      <c r="CB279" s="1"/>
      <c r="CC279" s="5"/>
      <c r="CD279" s="5"/>
      <c r="CE279" s="5"/>
      <c r="CF279" s="1"/>
      <c r="CG279" s="5"/>
      <c r="CH279" s="1"/>
      <c r="CI279" s="5"/>
      <c r="CJ279" s="5"/>
      <c r="CK279" s="5"/>
      <c r="CL279" s="1"/>
      <c r="CM279" s="5"/>
      <c r="CN279" s="1"/>
      <c r="CO279" s="5"/>
      <c r="CP279" s="5"/>
      <c r="CQ279" s="5"/>
      <c r="CR279" s="1"/>
      <c r="CS279" s="5"/>
      <c r="CT279" s="1"/>
      <c r="CU279" s="5"/>
      <c r="CV279" s="5"/>
      <c r="CW279" s="5"/>
      <c r="CX279" s="1"/>
      <c r="CY279" s="5"/>
      <c r="CZ279" s="1"/>
      <c r="DA279" s="5"/>
      <c r="DB279" s="5"/>
      <c r="DC279" s="5"/>
      <c r="DD279" s="1"/>
      <c r="DE279" s="5"/>
      <c r="DF279" s="1"/>
      <c r="DG279" s="5"/>
      <c r="DH279" s="5"/>
      <c r="DI279" s="5"/>
      <c r="DJ279" s="1"/>
      <c r="DK279" s="5"/>
      <c r="DL279" s="1"/>
      <c r="DM279" s="5"/>
      <c r="DN279" s="5"/>
      <c r="DO279" s="5"/>
      <c r="DP279" s="1"/>
      <c r="DQ279" s="5"/>
      <c r="DR279" s="1"/>
      <c r="DS279" s="5"/>
      <c r="DT279" s="5"/>
      <c r="DU279" s="5"/>
      <c r="DV279" s="1"/>
      <c r="DW279" s="5"/>
      <c r="DX279" s="1"/>
      <c r="DY279" s="5"/>
      <c r="DZ279" s="5"/>
      <c r="EA279" s="5"/>
      <c r="EB279" s="1"/>
      <c r="EC279" s="5"/>
      <c r="ED279" s="1"/>
      <c r="EE279" s="5"/>
      <c r="EF279" s="5">
        <v>142.88780085106399</v>
      </c>
      <c r="EG279" s="5">
        <v>-47.0097058962467</v>
      </c>
      <c r="EH279" s="1">
        <v>-0.32899733648533303</v>
      </c>
      <c r="EI279" s="5">
        <v>-148.445022447784</v>
      </c>
      <c r="EJ279" s="1">
        <v>-1.0388922046782201</v>
      </c>
      <c r="EK279" s="5">
        <v>95.1797235023041</v>
      </c>
      <c r="EL279" s="5">
        <v>559.99035123089504</v>
      </c>
      <c r="EM279" s="5">
        <v>264.13885615032399</v>
      </c>
      <c r="EN279" s="1">
        <v>0.47168465594046399</v>
      </c>
      <c r="EO279" s="5">
        <v>160.496266649989</v>
      </c>
      <c r="EP279" s="1">
        <v>0.28660541435617198</v>
      </c>
      <c r="EQ279" s="5">
        <v>116.931989247312</v>
      </c>
      <c r="ER279" s="5">
        <v>666.88359186968205</v>
      </c>
      <c r="ES279" s="5">
        <v>251.34150233603299</v>
      </c>
      <c r="ET279" s="1">
        <v>0.37688961821862998</v>
      </c>
      <c r="EU279" s="5">
        <v>112.675737024005</v>
      </c>
      <c r="EV279" s="1">
        <v>0.16895862845883799</v>
      </c>
      <c r="EW279" s="5">
        <v>145.84032258064499</v>
      </c>
      <c r="EX279" s="5">
        <v>325.17834094844301</v>
      </c>
      <c r="EY279" s="5">
        <v>39.611323939925398</v>
      </c>
      <c r="EZ279" s="1">
        <v>0.121814152272232</v>
      </c>
      <c r="FA279" s="5">
        <v>-50.571612483443197</v>
      </c>
      <c r="FB279" s="1">
        <v>-0.15551962143586101</v>
      </c>
      <c r="FC279" s="5">
        <v>95.084677419354804</v>
      </c>
      <c r="FD279" s="4">
        <v>0</v>
      </c>
      <c r="FE279" s="4">
        <v>0</v>
      </c>
      <c r="FF279" s="1"/>
      <c r="FG279" s="4">
        <v>0</v>
      </c>
      <c r="FH279" s="1"/>
      <c r="FI279" s="4">
        <v>0</v>
      </c>
      <c r="FJ279" s="4">
        <v>0</v>
      </c>
      <c r="FK279" s="4">
        <v>0</v>
      </c>
      <c r="FL279" s="1"/>
      <c r="FM279" s="4">
        <v>0</v>
      </c>
      <c r="FN279" s="1"/>
      <c r="FO279" s="4">
        <v>0</v>
      </c>
      <c r="FP279" s="4">
        <v>0</v>
      </c>
      <c r="FQ279" s="4">
        <v>0</v>
      </c>
      <c r="FR279" s="1"/>
      <c r="FS279" s="4">
        <v>0</v>
      </c>
      <c r="FT279" s="1"/>
      <c r="FU279" s="4">
        <v>0</v>
      </c>
      <c r="FV279" s="4">
        <v>0</v>
      </c>
      <c r="FW279" s="4">
        <v>0</v>
      </c>
      <c r="FX279" s="1"/>
      <c r="FY279" s="4">
        <v>0</v>
      </c>
      <c r="FZ279" s="1"/>
      <c r="GA279" s="4">
        <v>0</v>
      </c>
      <c r="GB279" s="4">
        <v>0</v>
      </c>
      <c r="GC279" s="4">
        <v>0</v>
      </c>
      <c r="GD279" s="1"/>
      <c r="GE279" s="4">
        <v>0</v>
      </c>
      <c r="GF279" s="1"/>
      <c r="GG279" s="4">
        <v>0</v>
      </c>
      <c r="GH279" s="4">
        <v>142.88780085106399</v>
      </c>
      <c r="GI279" s="4">
        <v>-47.0097058962467</v>
      </c>
      <c r="GJ279" s="1">
        <v>-0.32899733648533303</v>
      </c>
      <c r="GK279" s="4">
        <v>-148.445022447784</v>
      </c>
      <c r="GL279" s="1">
        <v>-1.0388922046782201</v>
      </c>
      <c r="GM279" s="4">
        <v>95.1797235023041</v>
      </c>
      <c r="GN279" s="4">
        <v>1226.8739431005799</v>
      </c>
      <c r="GO279" s="4">
        <v>515.48035848635698</v>
      </c>
      <c r="GP279" s="1">
        <v>0.420157556842088</v>
      </c>
      <c r="GQ279" s="4">
        <v>273.17200367399403</v>
      </c>
      <c r="GR279" s="1">
        <v>0.22265694467650801</v>
      </c>
      <c r="GS279" s="4">
        <v>262.77231182795703</v>
      </c>
      <c r="GT279" s="4">
        <v>325.17834094844301</v>
      </c>
      <c r="GU279" s="4">
        <v>39.611323939925398</v>
      </c>
      <c r="GV279" s="1">
        <v>0.121814152272232</v>
      </c>
      <c r="GW279" s="4">
        <v>-50.571612483443197</v>
      </c>
      <c r="GX279" s="1">
        <v>-0.15551962143586101</v>
      </c>
      <c r="GY279" s="4">
        <v>95.084677419354804</v>
      </c>
    </row>
    <row r="280" spans="1:207" s="8" customFormat="1" x14ac:dyDescent="0.25">
      <c r="A280" s="4" t="s">
        <v>220</v>
      </c>
      <c r="B280" s="4" t="s">
        <v>750</v>
      </c>
      <c r="C280" s="4" t="s">
        <v>751</v>
      </c>
      <c r="D280" s="30" t="s">
        <v>412</v>
      </c>
      <c r="E280" s="4" t="s">
        <v>229</v>
      </c>
      <c r="F280" s="5">
        <v>10.3595604460288</v>
      </c>
      <c r="G280" s="5">
        <v>56.811658721750199</v>
      </c>
      <c r="H280" s="5">
        <v>62.240552858303403</v>
      </c>
      <c r="I280" s="5">
        <v>62.761074532981397</v>
      </c>
      <c r="J280" s="5">
        <v>41.387307684504101</v>
      </c>
      <c r="K280" s="5">
        <v>58.536694386498901</v>
      </c>
      <c r="L280" s="5">
        <v>57.923462975089599</v>
      </c>
      <c r="M280" s="5">
        <v>60.822170676954599</v>
      </c>
      <c r="N280" s="5">
        <v>49.062642274696401</v>
      </c>
      <c r="O280" s="5">
        <v>65.086331538234703</v>
      </c>
      <c r="P280" s="5">
        <v>57.6963399918939</v>
      </c>
      <c r="Q280" s="5">
        <v>72.352477015907894</v>
      </c>
      <c r="R280" s="5">
        <v>66.742064337325402</v>
      </c>
      <c r="S280" s="5">
        <v>56.231616164800201</v>
      </c>
      <c r="T280" s="5">
        <v>14.4963374732402</v>
      </c>
      <c r="U280" s="5">
        <v>7.3551099417988004</v>
      </c>
      <c r="V280" s="5">
        <v>0</v>
      </c>
      <c r="W280" s="5">
        <v>31.7338096398841</v>
      </c>
      <c r="X280" s="5">
        <v>52.194701422987102</v>
      </c>
      <c r="Y280" s="5">
        <v>57.731943926424101</v>
      </c>
      <c r="Z280" s="5">
        <v>80.285084882920302</v>
      </c>
      <c r="AA280" s="5">
        <v>71.513829070320398</v>
      </c>
      <c r="AB280" s="5">
        <v>44.003428035693801</v>
      </c>
      <c r="AC280" s="5">
        <v>67.171219167779</v>
      </c>
      <c r="AD280" s="5">
        <v>125.001627391285</v>
      </c>
      <c r="AE280" s="5">
        <v>99.924002071003002</v>
      </c>
      <c r="AF280" s="5">
        <v>118.74563365204401</v>
      </c>
      <c r="AG280" s="5">
        <v>114.148973812931</v>
      </c>
      <c r="AH280" s="5">
        <v>130.048817007802</v>
      </c>
      <c r="AI280" s="5">
        <v>122.973680502126</v>
      </c>
      <c r="AJ280" s="5">
        <v>21.851447415039001</v>
      </c>
      <c r="AK280" s="5">
        <v>31.7338096398841</v>
      </c>
      <c r="AL280" s="5">
        <v>109.926645349411</v>
      </c>
      <c r="AM280" s="5">
        <v>151.798913953241</v>
      </c>
      <c r="AN280" s="5">
        <v>44.003428035693801</v>
      </c>
      <c r="AO280" s="5">
        <v>192.172846559064</v>
      </c>
      <c r="AP280" s="5">
        <v>218.66963572304701</v>
      </c>
      <c r="AQ280" s="5">
        <v>244.19779082073299</v>
      </c>
      <c r="AR280" s="5">
        <v>144.82512791716499</v>
      </c>
      <c r="AS280" s="5">
        <v>141.660454989295</v>
      </c>
      <c r="AT280" s="5">
        <v>195.80234198893501</v>
      </c>
      <c r="AU280" s="5">
        <f t="shared" si="34"/>
        <v>25.528155097685982</v>
      </c>
      <c r="AV280" s="5">
        <f t="shared" si="34"/>
        <v>-99.372662903567999</v>
      </c>
      <c r="AW280" s="5">
        <f t="shared" si="35"/>
        <v>-3.1646729278699866</v>
      </c>
      <c r="AX280" s="5">
        <v>2.8987077018649998</v>
      </c>
      <c r="AY280" s="5">
        <v>-11.7595284022582</v>
      </c>
      <c r="AZ280" s="5">
        <v>16.023689263538301</v>
      </c>
      <c r="BA280" s="5">
        <v>-7.3899915463407799</v>
      </c>
      <c r="BB280" s="5">
        <v>14.656137024014001</v>
      </c>
      <c r="BC280" s="5">
        <v>-5.6104126785824899</v>
      </c>
      <c r="BD280" s="5">
        <v>-10.5104481725252</v>
      </c>
      <c r="BE280" s="5">
        <v>-41.735278691559898</v>
      </c>
      <c r="BF280" s="5">
        <v>-7.1412275314414204</v>
      </c>
      <c r="BG280" s="5">
        <v>-7.3551099417988004</v>
      </c>
      <c r="BH280" s="5">
        <v>31.7338096398841</v>
      </c>
      <c r="BI280" s="5">
        <v>20.460891783103001</v>
      </c>
      <c r="BJ280" s="5">
        <v>5.5372425034370396</v>
      </c>
      <c r="BK280" s="5">
        <v>22.5531409564962</v>
      </c>
      <c r="BL280" s="6">
        <v>-8.7712558125998896</v>
      </c>
      <c r="BM280" s="5" t="s">
        <v>314</v>
      </c>
      <c r="BN280" s="4" t="s">
        <v>244</v>
      </c>
      <c r="BO280" s="7">
        <v>136</v>
      </c>
      <c r="BP280" s="7">
        <v>262</v>
      </c>
      <c r="BQ280" s="4" t="s">
        <v>249</v>
      </c>
      <c r="BR280" s="5">
        <v>49.876779486971103</v>
      </c>
      <c r="BS280" s="5">
        <v>33.9163997767266</v>
      </c>
      <c r="BT280" s="1">
        <v>0.68000380388606196</v>
      </c>
      <c r="BU280" s="5">
        <v>31.220021561988101</v>
      </c>
      <c r="BV280" s="1">
        <v>0.62594301162013699</v>
      </c>
      <c r="BW280" s="5">
        <v>3</v>
      </c>
      <c r="BX280" s="5">
        <v>70.205633347192503</v>
      </c>
      <c r="BY280" s="5">
        <v>54.174617212653601</v>
      </c>
      <c r="BZ280" s="1">
        <v>0.77165627072603105</v>
      </c>
      <c r="CA280" s="5">
        <v>48.581684365302799</v>
      </c>
      <c r="CB280" s="1">
        <v>0.69199125553142804</v>
      </c>
      <c r="CC280" s="5">
        <v>3</v>
      </c>
      <c r="CD280" s="5">
        <v>63.352603427816597</v>
      </c>
      <c r="CE280" s="5">
        <v>47.909412673709703</v>
      </c>
      <c r="CF280" s="1">
        <v>0.75623431526846796</v>
      </c>
      <c r="CG280" s="5">
        <v>32.400623667548103</v>
      </c>
      <c r="CH280" s="1">
        <v>0.51143318371225399</v>
      </c>
      <c r="CI280" s="5">
        <v>3</v>
      </c>
      <c r="CJ280" s="5">
        <v>79.863966455455994</v>
      </c>
      <c r="CK280" s="5">
        <v>60.255464602562</v>
      </c>
      <c r="CL280" s="1">
        <v>0.75447623348596604</v>
      </c>
      <c r="CM280" s="5">
        <v>69.029705615040797</v>
      </c>
      <c r="CN280" s="1">
        <v>0.86434106241820596</v>
      </c>
      <c r="CO280" s="5">
        <v>5.3387096774193603</v>
      </c>
      <c r="CP280" s="5">
        <v>74.059078835196402</v>
      </c>
      <c r="CQ280" s="5">
        <v>55.292623093297102</v>
      </c>
      <c r="CR280" s="1">
        <v>0.74660155058557698</v>
      </c>
      <c r="CS280" s="5">
        <v>51.135878450860197</v>
      </c>
      <c r="CT280" s="1">
        <v>0.69047413571876604</v>
      </c>
      <c r="CU280" s="5">
        <v>5</v>
      </c>
      <c r="CV280" s="5">
        <v>60.850543858502299</v>
      </c>
      <c r="CW280" s="5">
        <v>42.014089383008098</v>
      </c>
      <c r="CX280" s="1">
        <v>0.69044722888105703</v>
      </c>
      <c r="CY280" s="5">
        <v>38.222841125167299</v>
      </c>
      <c r="CZ280" s="1">
        <v>0.62814296638084399</v>
      </c>
      <c r="DA280" s="5">
        <v>4.2827956989247298</v>
      </c>
      <c r="DB280" s="5">
        <v>15.202526841398299</v>
      </c>
      <c r="DC280" s="5">
        <v>10.855170223072401</v>
      </c>
      <c r="DD280" s="1">
        <v>0.71403723448870504</v>
      </c>
      <c r="DE280" s="5">
        <v>8.2423573944993809</v>
      </c>
      <c r="DF280" s="1">
        <v>0.54217022475858601</v>
      </c>
      <c r="DG280" s="5">
        <v>3</v>
      </c>
      <c r="DH280" s="5">
        <v>7.6027191877115303</v>
      </c>
      <c r="DI280" s="5">
        <v>4.3053913728100497</v>
      </c>
      <c r="DJ280" s="1">
        <v>0.56629625092150804</v>
      </c>
      <c r="DK280" s="5">
        <v>2.29567291957903</v>
      </c>
      <c r="DL280" s="1">
        <v>0.301954190717655</v>
      </c>
      <c r="DM280" s="5">
        <v>2</v>
      </c>
      <c r="DN280" s="5">
        <v>0</v>
      </c>
      <c r="DO280" s="5">
        <v>-1.44289941483541</v>
      </c>
      <c r="DP280" s="1"/>
      <c r="DQ280" s="5">
        <v>-2.4730116870413501</v>
      </c>
      <c r="DR280" s="1"/>
      <c r="DS280" s="5">
        <v>1</v>
      </c>
      <c r="DT280" s="5">
        <v>28.8794168189741</v>
      </c>
      <c r="DU280" s="5">
        <v>16.5428232029344</v>
      </c>
      <c r="DV280" s="1">
        <v>0.57282400495240104</v>
      </c>
      <c r="DW280" s="5">
        <v>9.5804056164142004</v>
      </c>
      <c r="DX280" s="1">
        <v>0.33173819528515502</v>
      </c>
      <c r="DY280" s="5">
        <v>7.0924731182795702</v>
      </c>
      <c r="DZ280" s="5">
        <v>49.686055366469702</v>
      </c>
      <c r="EA280" s="5">
        <v>29.4621853515278</v>
      </c>
      <c r="EB280" s="1">
        <v>0.59296688244263696</v>
      </c>
      <c r="EC280" s="5">
        <v>16.275424166506301</v>
      </c>
      <c r="ED280" s="1">
        <v>0.32756523025350998</v>
      </c>
      <c r="EE280" s="5">
        <v>12</v>
      </c>
      <c r="EF280" s="5">
        <v>57.111897494931597</v>
      </c>
      <c r="EG280" s="5">
        <v>35.047822727709999</v>
      </c>
      <c r="EH280" s="1">
        <v>0.61366938002402005</v>
      </c>
      <c r="EI280" s="5">
        <v>19.4456370664427</v>
      </c>
      <c r="EJ280" s="1">
        <v>0.340483120319518</v>
      </c>
      <c r="EK280" s="5">
        <v>14.1612903225806</v>
      </c>
      <c r="EL280" s="5">
        <v>80.381071932114395</v>
      </c>
      <c r="EM280" s="5">
        <v>49.247618113805203</v>
      </c>
      <c r="EN280" s="1">
        <v>0.61267680226256704</v>
      </c>
      <c r="EO280" s="5">
        <v>31.8438319191009</v>
      </c>
      <c r="EP280" s="1">
        <v>0.39616082684235099</v>
      </c>
      <c r="EQ280" s="5">
        <v>18</v>
      </c>
      <c r="ER280" s="5">
        <v>71.434040658407696</v>
      </c>
      <c r="ES280" s="5">
        <v>48.4884862605983</v>
      </c>
      <c r="ET280" s="1">
        <v>0.678786833471546</v>
      </c>
      <c r="EU280" s="5">
        <v>31.816448107202</v>
      </c>
      <c r="EV280" s="1">
        <v>0.44539616986453201</v>
      </c>
      <c r="EW280" s="5">
        <v>15.5161290322581</v>
      </c>
      <c r="EX280" s="5">
        <v>43.310508222084003</v>
      </c>
      <c r="EY280" s="5">
        <v>30.638845684259</v>
      </c>
      <c r="EZ280" s="1">
        <v>0.70742290825015797</v>
      </c>
      <c r="FA280" s="5">
        <v>19.385929747297698</v>
      </c>
      <c r="FB280" s="1">
        <v>0.44760337717332099</v>
      </c>
      <c r="FC280" s="5">
        <v>10</v>
      </c>
      <c r="FD280" s="4">
        <v>120.082412834164</v>
      </c>
      <c r="FE280" s="4">
        <v>88.091016989380293</v>
      </c>
      <c r="FF280" s="1">
        <v>0.733587999360372</v>
      </c>
      <c r="FG280" s="4">
        <v>79.801705927290996</v>
      </c>
      <c r="FH280" s="1">
        <v>0.66455781528556501</v>
      </c>
      <c r="FI280" s="4">
        <v>6</v>
      </c>
      <c r="FJ280" s="4">
        <v>143.216569883273</v>
      </c>
      <c r="FK280" s="4">
        <v>108.16487727627199</v>
      </c>
      <c r="FL280" s="1">
        <v>0.75525393021513199</v>
      </c>
      <c r="FM280" s="4">
        <v>101.430329282589</v>
      </c>
      <c r="FN280" s="1">
        <v>0.708230404940286</v>
      </c>
      <c r="FO280" s="4">
        <v>8.3387096774193594</v>
      </c>
      <c r="FP280" s="4">
        <v>134.90962269369899</v>
      </c>
      <c r="FQ280" s="4">
        <v>97.306712476305293</v>
      </c>
      <c r="FR280" s="1">
        <v>0.72127332753151496</v>
      </c>
      <c r="FS280" s="4">
        <v>89.358719576027497</v>
      </c>
      <c r="FT280" s="1">
        <v>0.66235986575182404</v>
      </c>
      <c r="FU280" s="4">
        <v>9.2827956989247298</v>
      </c>
      <c r="FV280" s="4">
        <v>22.805246029109899</v>
      </c>
      <c r="FW280" s="4">
        <v>15.160561595882401</v>
      </c>
      <c r="FX280" s="1">
        <v>0.66478395262785905</v>
      </c>
      <c r="FY280" s="4">
        <v>10.5380303140784</v>
      </c>
      <c r="FZ280" s="1">
        <v>0.46208799065912598</v>
      </c>
      <c r="GA280" s="4">
        <v>5</v>
      </c>
      <c r="GB280" s="4">
        <v>28.8794168189741</v>
      </c>
      <c r="GC280" s="4">
        <v>15.099923788099</v>
      </c>
      <c r="GD280" s="1">
        <v>0.52286110494371996</v>
      </c>
      <c r="GE280" s="4">
        <v>7.1073939293728499</v>
      </c>
      <c r="GF280" s="1">
        <v>0.24610586750848901</v>
      </c>
      <c r="GG280" s="4">
        <v>8.0924731182795693</v>
      </c>
      <c r="GH280" s="4">
        <v>106.797952861401</v>
      </c>
      <c r="GI280" s="4">
        <v>64.510008079237807</v>
      </c>
      <c r="GJ280" s="1">
        <v>0.60403787105317197</v>
      </c>
      <c r="GK280" s="4">
        <v>35.721061232948998</v>
      </c>
      <c r="GL280" s="1">
        <v>0.33447327664891302</v>
      </c>
      <c r="GM280" s="4">
        <v>26.161290322580601</v>
      </c>
      <c r="GN280" s="4">
        <v>151.81511259052201</v>
      </c>
      <c r="GO280" s="4">
        <v>97.736104374403396</v>
      </c>
      <c r="GP280" s="1">
        <v>0.64378376241118196</v>
      </c>
      <c r="GQ280" s="4">
        <v>63.660280026302999</v>
      </c>
      <c r="GR280" s="1">
        <v>0.41932768707953599</v>
      </c>
      <c r="GS280" s="4">
        <v>33.5161290322581</v>
      </c>
      <c r="GT280" s="4">
        <v>43.310508222084003</v>
      </c>
      <c r="GU280" s="4">
        <v>30.638845684259</v>
      </c>
      <c r="GV280" s="1">
        <v>0.70742290825015797</v>
      </c>
      <c r="GW280" s="4">
        <v>19.385929747297698</v>
      </c>
      <c r="GX280" s="1">
        <v>0.44760337717332099</v>
      </c>
      <c r="GY280" s="4">
        <v>10</v>
      </c>
    </row>
    <row r="281" spans="1:207" s="8" customFormat="1" x14ac:dyDescent="0.25">
      <c r="A281" s="4" t="s">
        <v>220</v>
      </c>
      <c r="B281" s="4" t="s">
        <v>752</v>
      </c>
      <c r="C281" s="4" t="s">
        <v>753</v>
      </c>
      <c r="D281" s="30" t="s">
        <v>232</v>
      </c>
      <c r="E281" s="4"/>
      <c r="F281" s="5"/>
      <c r="G281" s="5"/>
      <c r="H281" s="5"/>
      <c r="I281" s="5"/>
      <c r="J281" s="5"/>
      <c r="K281" s="5">
        <v>70.567632697224596</v>
      </c>
      <c r="L281" s="5">
        <v>54.972919994496998</v>
      </c>
      <c r="M281" s="5">
        <v>1.9173404775741301</v>
      </c>
      <c r="N281" s="5">
        <v>33.4762726514411</v>
      </c>
      <c r="O281" s="5">
        <v>49.437958137676397</v>
      </c>
      <c r="P281" s="5">
        <v>-11.362039954175</v>
      </c>
      <c r="Q281" s="5">
        <v>-8.2870598601068504E-2</v>
      </c>
      <c r="R281" s="5"/>
      <c r="S281" s="5"/>
      <c r="T281" s="5"/>
      <c r="U281" s="5"/>
      <c r="V281" s="5"/>
      <c r="W281" s="5">
        <v>0</v>
      </c>
      <c r="X281" s="5">
        <v>66.144448726491703</v>
      </c>
      <c r="Y281" s="5">
        <v>74.072704992798293</v>
      </c>
      <c r="Z281" s="5">
        <v>66.339907310522094</v>
      </c>
      <c r="AA281" s="5">
        <v>64.432475725470695</v>
      </c>
      <c r="AB281" s="5">
        <v>45.708127399513202</v>
      </c>
      <c r="AC281" s="5">
        <v>0</v>
      </c>
      <c r="AD281" s="5">
        <v>0</v>
      </c>
      <c r="AE281" s="5">
        <v>70.567632697224596</v>
      </c>
      <c r="AF281" s="5">
        <v>56.890260472071098</v>
      </c>
      <c r="AG281" s="5">
        <v>82.914230789117596</v>
      </c>
      <c r="AH281" s="5">
        <v>-11.444910552776101</v>
      </c>
      <c r="AI281" s="5">
        <v>0</v>
      </c>
      <c r="AJ281" s="5">
        <v>0</v>
      </c>
      <c r="AK281" s="5">
        <v>0</v>
      </c>
      <c r="AL281" s="5">
        <v>140.21715371929</v>
      </c>
      <c r="AM281" s="5">
        <v>130.77238303599299</v>
      </c>
      <c r="AN281" s="5">
        <v>45.708127399513202</v>
      </c>
      <c r="AO281" s="5"/>
      <c r="AP281" s="5">
        <v>127.457893169296</v>
      </c>
      <c r="AQ281" s="5">
        <v>71.469320236341403</v>
      </c>
      <c r="AR281" s="5"/>
      <c r="AS281" s="5">
        <v>140.21715371929</v>
      </c>
      <c r="AT281" s="5">
        <v>176.48051043550601</v>
      </c>
      <c r="AU281" s="5">
        <f t="shared" si="34"/>
        <v>-55.988572932954597</v>
      </c>
      <c r="AV281" s="5">
        <f t="shared" si="34"/>
        <v>-71.469320236341403</v>
      </c>
      <c r="AW281" s="5">
        <f t="shared" si="35"/>
        <v>140.21715371929</v>
      </c>
      <c r="AX281" s="5">
        <v>-53.055579516922897</v>
      </c>
      <c r="AY281" s="5">
        <v>31.558932173866999</v>
      </c>
      <c r="AZ281" s="5">
        <v>15.9616854862353</v>
      </c>
      <c r="BA281" s="5">
        <v>-60.799998091851499</v>
      </c>
      <c r="BB281" s="5">
        <v>11.279169355574</v>
      </c>
      <c r="BC281" s="5">
        <v>8.2870598601068504E-2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66.144448726491703</v>
      </c>
      <c r="BJ281" s="5">
        <v>7.9282562663065796</v>
      </c>
      <c r="BK281" s="5">
        <v>-7.7327976822762601</v>
      </c>
      <c r="BL281" s="6">
        <v>-1.9074315850513399</v>
      </c>
      <c r="BM281" s="5" t="s">
        <v>224</v>
      </c>
      <c r="BN281" s="4" t="s">
        <v>224</v>
      </c>
      <c r="BO281" s="7">
        <v>650</v>
      </c>
      <c r="BP281" s="7">
        <v>263</v>
      </c>
      <c r="BQ281" s="4" t="s">
        <v>249</v>
      </c>
      <c r="BR281" s="5">
        <v>34.097147015726797</v>
      </c>
      <c r="BS281" s="5">
        <v>24.2090407226544</v>
      </c>
      <c r="BT281" s="1">
        <v>0.71000194566097696</v>
      </c>
      <c r="BU281" s="5">
        <v>14.5756089777848</v>
      </c>
      <c r="BV281" s="1">
        <v>0.42747297804892498</v>
      </c>
      <c r="BW281" s="5">
        <v>7.0956989247311801</v>
      </c>
      <c r="BX281" s="5">
        <v>53.3145285566167</v>
      </c>
      <c r="BY281" s="5">
        <v>39.152669162990698</v>
      </c>
      <c r="BZ281" s="1">
        <v>0.734371478525088</v>
      </c>
      <c r="CA281" s="5">
        <v>28.9255346964874</v>
      </c>
      <c r="CB281" s="1">
        <v>0.54254507128897</v>
      </c>
      <c r="CC281" s="5">
        <v>9</v>
      </c>
      <c r="CD281" s="5">
        <v>-11.6072767404674</v>
      </c>
      <c r="CE281" s="5">
        <v>-11.6072767404674</v>
      </c>
      <c r="CF281" s="1">
        <v>1</v>
      </c>
      <c r="CG281" s="5">
        <v>-11.5964715203928</v>
      </c>
      <c r="CH281" s="1">
        <v>-0.99906909946956901</v>
      </c>
      <c r="CI281" s="5">
        <v>0</v>
      </c>
      <c r="CJ281" s="5">
        <v>-9.2347849904135498E-2</v>
      </c>
      <c r="CK281" s="5">
        <v>-9.2347849904135498E-2</v>
      </c>
      <c r="CL281" s="1">
        <v>1</v>
      </c>
      <c r="CM281" s="5">
        <v>-0.122023697427407</v>
      </c>
      <c r="CN281" s="1">
        <v>-1.3213485484943901</v>
      </c>
      <c r="CO281" s="5">
        <v>0</v>
      </c>
      <c r="CP281" s="5"/>
      <c r="CQ281" s="5"/>
      <c r="CR281" s="1"/>
      <c r="CS281" s="5"/>
      <c r="CT281" s="1"/>
      <c r="CU281" s="5"/>
      <c r="CV281" s="5"/>
      <c r="CW281" s="5"/>
      <c r="CX281" s="1"/>
      <c r="CY281" s="5"/>
      <c r="CZ281" s="1"/>
      <c r="DA281" s="5"/>
      <c r="DB281" s="5"/>
      <c r="DC281" s="5"/>
      <c r="DD281" s="1"/>
      <c r="DE281" s="5"/>
      <c r="DF281" s="1"/>
      <c r="DG281" s="5"/>
      <c r="DH281" s="5"/>
      <c r="DI281" s="5"/>
      <c r="DJ281" s="1"/>
      <c r="DK281" s="5"/>
      <c r="DL281" s="1"/>
      <c r="DM281" s="5"/>
      <c r="DN281" s="5"/>
      <c r="DO281" s="5"/>
      <c r="DP281" s="1"/>
      <c r="DQ281" s="5"/>
      <c r="DR281" s="1"/>
      <c r="DS281" s="5"/>
      <c r="DT281" s="5">
        <v>0</v>
      </c>
      <c r="DU281" s="5">
        <v>-19.637828236740599</v>
      </c>
      <c r="DV281" s="1"/>
      <c r="DW281" s="5">
        <v>-29.8419950462822</v>
      </c>
      <c r="DX281" s="1"/>
      <c r="DY281" s="5">
        <v>10.5</v>
      </c>
      <c r="DZ281" s="5">
        <v>62.359845106379801</v>
      </c>
      <c r="EA281" s="5">
        <v>30.687174738442799</v>
      </c>
      <c r="EB281" s="1">
        <v>0.49209831560827999</v>
      </c>
      <c r="EC281" s="5">
        <v>12.1363847142457</v>
      </c>
      <c r="ED281" s="1">
        <v>0.19461858337752899</v>
      </c>
      <c r="EE281" s="5">
        <v>18.935483870967701</v>
      </c>
      <c r="EF281" s="5">
        <v>73.245992650729804</v>
      </c>
      <c r="EG281" s="5">
        <v>42.614782605925001</v>
      </c>
      <c r="EH281" s="1">
        <v>0.581803605408581</v>
      </c>
      <c r="EI281" s="5">
        <v>23.4258115081571</v>
      </c>
      <c r="EJ281" s="1">
        <v>0.31982379732174598</v>
      </c>
      <c r="EK281" s="5">
        <v>18.9838709677419</v>
      </c>
      <c r="EL281" s="5">
        <v>66.442977607738499</v>
      </c>
      <c r="EM281" s="5">
        <v>47.120239759560803</v>
      </c>
      <c r="EN281" s="1">
        <v>0.70918314404489902</v>
      </c>
      <c r="EO281" s="5">
        <v>31.622664978517101</v>
      </c>
      <c r="EP281" s="1">
        <v>0.47593690284635998</v>
      </c>
      <c r="EQ281" s="5">
        <v>15.875</v>
      </c>
      <c r="ER281" s="5">
        <v>64.317375791246306</v>
      </c>
      <c r="ES281" s="5">
        <v>48.345294744369703</v>
      </c>
      <c r="ET281" s="1">
        <v>0.75166771264554</v>
      </c>
      <c r="EU281" s="5">
        <v>33.098716203111103</v>
      </c>
      <c r="EV281" s="1">
        <v>0.51461546426488203</v>
      </c>
      <c r="EW281" s="5">
        <v>14.5887096774194</v>
      </c>
      <c r="EX281" s="5">
        <v>45.030021111427303</v>
      </c>
      <c r="EY281" s="5">
        <v>34.618781309936097</v>
      </c>
      <c r="EZ281" s="1">
        <v>0.76879336175018698</v>
      </c>
      <c r="FA281" s="5">
        <v>25.417964554206701</v>
      </c>
      <c r="FB281" s="1">
        <v>0.564467080557427</v>
      </c>
      <c r="FC281" s="5">
        <v>9.4634408602150497</v>
      </c>
      <c r="FD281" s="4">
        <v>87.411675572343597</v>
      </c>
      <c r="FE281" s="4">
        <v>63.361709885645098</v>
      </c>
      <c r="FF281" s="1">
        <v>0.72486552249196601</v>
      </c>
      <c r="FG281" s="4">
        <v>43.5011436742722</v>
      </c>
      <c r="FH281" s="1">
        <v>0.49765827493227499</v>
      </c>
      <c r="FI281" s="4">
        <v>16.095698924731199</v>
      </c>
      <c r="FJ281" s="4">
        <v>-11.699624590371601</v>
      </c>
      <c r="FK281" s="4">
        <v>-11.699624590371601</v>
      </c>
      <c r="FL281" s="1">
        <v>1</v>
      </c>
      <c r="FM281" s="4">
        <v>-11.718495217820299</v>
      </c>
      <c r="FN281" s="1">
        <v>1.0016129258937301</v>
      </c>
      <c r="FO281" s="4">
        <v>0</v>
      </c>
      <c r="FP281" s="4">
        <v>0</v>
      </c>
      <c r="FQ281" s="4">
        <v>0</v>
      </c>
      <c r="FR281" s="1"/>
      <c r="FS281" s="4">
        <v>0</v>
      </c>
      <c r="FT281" s="1"/>
      <c r="FU281" s="4">
        <v>0</v>
      </c>
      <c r="FV281" s="4">
        <v>0</v>
      </c>
      <c r="FW281" s="4">
        <v>0</v>
      </c>
      <c r="FX281" s="1"/>
      <c r="FY281" s="4">
        <v>0</v>
      </c>
      <c r="FZ281" s="1"/>
      <c r="GA281" s="4">
        <v>0</v>
      </c>
      <c r="GB281" s="4">
        <v>0</v>
      </c>
      <c r="GC281" s="4">
        <v>-19.637828236740599</v>
      </c>
      <c r="GD281" s="1"/>
      <c r="GE281" s="4">
        <v>-29.8419950462822</v>
      </c>
      <c r="GF281" s="1"/>
      <c r="GG281" s="4">
        <v>10.5</v>
      </c>
      <c r="GH281" s="4">
        <v>135.60583775711001</v>
      </c>
      <c r="GI281" s="4">
        <v>73.301957344367807</v>
      </c>
      <c r="GJ281" s="1">
        <v>0.54055163521545901</v>
      </c>
      <c r="GK281" s="4">
        <v>35.562196222402797</v>
      </c>
      <c r="GL281" s="1">
        <v>0.26224679416899499</v>
      </c>
      <c r="GM281" s="4">
        <v>37.919354838709701</v>
      </c>
      <c r="GN281" s="4">
        <v>130.76035339898499</v>
      </c>
      <c r="GO281" s="4">
        <v>95.465534503930499</v>
      </c>
      <c r="GP281" s="1">
        <v>0.73008012002414602</v>
      </c>
      <c r="GQ281" s="4">
        <v>64.721381181628203</v>
      </c>
      <c r="GR281" s="1">
        <v>0.49496180990078797</v>
      </c>
      <c r="GS281" s="4">
        <v>30.463709677419399</v>
      </c>
      <c r="GT281" s="4">
        <v>45.030021111427303</v>
      </c>
      <c r="GU281" s="4">
        <v>34.618781309936097</v>
      </c>
      <c r="GV281" s="1">
        <v>0.76879336175018698</v>
      </c>
      <c r="GW281" s="4">
        <v>25.417964554206701</v>
      </c>
      <c r="GX281" s="1">
        <v>0.564467080557427</v>
      </c>
      <c r="GY281" s="4">
        <v>9.4634408602150497</v>
      </c>
    </row>
    <row r="282" spans="1:207" s="8" customFormat="1" x14ac:dyDescent="0.25">
      <c r="A282" s="4" t="s">
        <v>220</v>
      </c>
      <c r="B282" s="4" t="s">
        <v>754</v>
      </c>
      <c r="C282" s="4" t="s">
        <v>755</v>
      </c>
      <c r="D282" s="30" t="s">
        <v>239</v>
      </c>
      <c r="E282" s="4"/>
      <c r="F282" s="5">
        <v>12.1902289897511</v>
      </c>
      <c r="G282" s="5">
        <v>176.05799156118499</v>
      </c>
      <c r="H282" s="5">
        <v>238.224968673939</v>
      </c>
      <c r="I282" s="5">
        <v>137.12884781408201</v>
      </c>
      <c r="J282" s="5">
        <v>114.236842052025</v>
      </c>
      <c r="K282" s="5">
        <v>175.629468502919</v>
      </c>
      <c r="L282" s="5">
        <v>49.823980912498001</v>
      </c>
      <c r="M282" s="5">
        <v>90.892021160843697</v>
      </c>
      <c r="N282" s="5">
        <v>56.302496530281303</v>
      </c>
      <c r="O282" s="5">
        <v>36.060519786566999</v>
      </c>
      <c r="P282" s="5">
        <v>33.770113768191997</v>
      </c>
      <c r="Q282" s="5">
        <v>33.242593222507601</v>
      </c>
      <c r="R282" s="5">
        <v>20.2731416115553</v>
      </c>
      <c r="S282" s="5">
        <v>37.248150442358501</v>
      </c>
      <c r="T282" s="5">
        <v>0.29171698955224201</v>
      </c>
      <c r="U282" s="5">
        <v>64.945841182145301</v>
      </c>
      <c r="V282" s="5">
        <v>34.454124423886498</v>
      </c>
      <c r="W282" s="5">
        <v>34.436364492632599</v>
      </c>
      <c r="X282" s="5">
        <v>31.623977857072099</v>
      </c>
      <c r="Y282" s="5">
        <v>34.556669722750499</v>
      </c>
      <c r="Z282" s="5">
        <v>49.904921570605602</v>
      </c>
      <c r="AA282" s="5">
        <v>67.019110411179199</v>
      </c>
      <c r="AB282" s="5">
        <v>42.612619020552202</v>
      </c>
      <c r="AC282" s="5">
        <v>188.248220550936</v>
      </c>
      <c r="AD282" s="5">
        <v>375.35381648802098</v>
      </c>
      <c r="AE282" s="5">
        <v>289.86631055494502</v>
      </c>
      <c r="AF282" s="5">
        <v>140.716002073342</v>
      </c>
      <c r="AG282" s="5">
        <v>92.363016316848302</v>
      </c>
      <c r="AH282" s="5">
        <v>67.012706990699598</v>
      </c>
      <c r="AI282" s="5">
        <v>57.521292053913903</v>
      </c>
      <c r="AJ282" s="5">
        <v>65.237558171697501</v>
      </c>
      <c r="AK282" s="5">
        <v>68.890488916519104</v>
      </c>
      <c r="AL282" s="5">
        <v>66.180647579822605</v>
      </c>
      <c r="AM282" s="5">
        <v>116.92403198178501</v>
      </c>
      <c r="AN282" s="5">
        <v>42.612619020552202</v>
      </c>
      <c r="AO282" s="5">
        <v>563.60203703895695</v>
      </c>
      <c r="AP282" s="5">
        <v>430.58231262828599</v>
      </c>
      <c r="AQ282" s="5">
        <v>159.37572330754799</v>
      </c>
      <c r="AR282" s="5">
        <v>122.758850225611</v>
      </c>
      <c r="AS282" s="5">
        <v>135.07113649634201</v>
      </c>
      <c r="AT282" s="5">
        <v>159.53665100233701</v>
      </c>
      <c r="AU282" s="5">
        <f t="shared" si="34"/>
        <v>-271.20658932073798</v>
      </c>
      <c r="AV282" s="5">
        <f t="shared" si="34"/>
        <v>-36.616873081936987</v>
      </c>
      <c r="AW282" s="5">
        <f t="shared" si="35"/>
        <v>12.312286270731008</v>
      </c>
      <c r="AX282" s="5">
        <v>41.068040248345703</v>
      </c>
      <c r="AY282" s="5">
        <v>-34.589524630562401</v>
      </c>
      <c r="AZ282" s="5">
        <v>-20.2419767437143</v>
      </c>
      <c r="BA282" s="5">
        <v>-2.2904060183750001</v>
      </c>
      <c r="BB282" s="5">
        <v>-0.52752054568437501</v>
      </c>
      <c r="BC282" s="5">
        <v>-12.9694516109523</v>
      </c>
      <c r="BD282" s="5">
        <v>16.975008830803201</v>
      </c>
      <c r="BE282" s="5">
        <v>-36.956433452806301</v>
      </c>
      <c r="BF282" s="5">
        <v>64.654124192593102</v>
      </c>
      <c r="BG282" s="5">
        <v>-30.4917167582588</v>
      </c>
      <c r="BH282" s="5">
        <v>-1.7759931253955599E-2</v>
      </c>
      <c r="BI282" s="5">
        <v>-2.8123866355604701</v>
      </c>
      <c r="BJ282" s="5">
        <v>2.93269186567839</v>
      </c>
      <c r="BK282" s="5">
        <v>15.348251847855099</v>
      </c>
      <c r="BL282" s="6">
        <v>17.1141888405736</v>
      </c>
      <c r="BM282" s="5" t="s">
        <v>344</v>
      </c>
      <c r="BN282" s="4" t="s">
        <v>344</v>
      </c>
      <c r="BO282" s="7">
        <v>653</v>
      </c>
      <c r="BP282" s="7">
        <v>264</v>
      </c>
      <c r="BQ282" s="4" t="s">
        <v>249</v>
      </c>
      <c r="BR282" s="5">
        <v>56.302496530281303</v>
      </c>
      <c r="BS282" s="5">
        <v>42.545180216148196</v>
      </c>
      <c r="BT282" s="1">
        <v>0.75565352938241404</v>
      </c>
      <c r="BU282" s="5">
        <v>73.121657455304799</v>
      </c>
      <c r="BV282" s="1">
        <v>1.29872851048404</v>
      </c>
      <c r="BW282" s="5">
        <v>10</v>
      </c>
      <c r="BX282" s="5">
        <v>36.060519786566999</v>
      </c>
      <c r="BY282" s="5">
        <v>27.393603548221201</v>
      </c>
      <c r="BZ282" s="1">
        <v>0.75965636963518401</v>
      </c>
      <c r="CA282" s="5">
        <v>-4.3987311576789798</v>
      </c>
      <c r="CB282" s="1">
        <v>-0.12198191217747099</v>
      </c>
      <c r="CC282" s="5">
        <v>6</v>
      </c>
      <c r="CD282" s="5">
        <v>33.770113768191997</v>
      </c>
      <c r="CE282" s="5">
        <v>25.050013206264602</v>
      </c>
      <c r="CF282" s="1">
        <v>0.74178053939099198</v>
      </c>
      <c r="CG282" s="5">
        <v>7.6593222064384401</v>
      </c>
      <c r="CH282" s="1">
        <v>0.22680771107299999</v>
      </c>
      <c r="CI282" s="5">
        <v>6</v>
      </c>
      <c r="CJ282" s="5">
        <v>33.242593222507601</v>
      </c>
      <c r="CK282" s="5">
        <v>24.001289974528401</v>
      </c>
      <c r="CL282" s="1">
        <v>0.72200414130982304</v>
      </c>
      <c r="CM282" s="5">
        <v>73.595262978260095</v>
      </c>
      <c r="CN282" s="1">
        <v>2.2138845331847001</v>
      </c>
      <c r="CO282" s="5">
        <v>6</v>
      </c>
      <c r="CP282" s="5">
        <v>20.2731416115553</v>
      </c>
      <c r="CQ282" s="5">
        <v>11.536332635930901</v>
      </c>
      <c r="CR282" s="1">
        <v>0.56904513651477395</v>
      </c>
      <c r="CS282" s="5">
        <v>3.7659235250733598</v>
      </c>
      <c r="CT282" s="1">
        <v>0.18575924724596499</v>
      </c>
      <c r="CU282" s="5">
        <v>6</v>
      </c>
      <c r="CV282" s="5">
        <v>37.248150442358501</v>
      </c>
      <c r="CW282" s="5">
        <v>27.7584848940031</v>
      </c>
      <c r="CX282" s="1">
        <v>0.74523122797625496</v>
      </c>
      <c r="CY282" s="5">
        <v>9.9654136994946505</v>
      </c>
      <c r="CZ282" s="1">
        <v>0.26754116865255101</v>
      </c>
      <c r="DA282" s="5">
        <v>6</v>
      </c>
      <c r="DB282" s="5">
        <v>0.29171698955224201</v>
      </c>
      <c r="DC282" s="5">
        <v>-12.122704811335799</v>
      </c>
      <c r="DD282" s="1">
        <v>-41.556389396253401</v>
      </c>
      <c r="DE282" s="5">
        <v>-6.2529350261074503</v>
      </c>
      <c r="DF282" s="1">
        <v>-21.434936085502301</v>
      </c>
      <c r="DG282" s="5">
        <v>5.8</v>
      </c>
      <c r="DH282" s="5">
        <v>64.945841182145301</v>
      </c>
      <c r="DI282" s="5">
        <v>50.381883725313401</v>
      </c>
      <c r="DJ282" s="1">
        <v>0.77575227001854996</v>
      </c>
      <c r="DK282" s="5">
        <v>-3.4235608505339901</v>
      </c>
      <c r="DL282" s="1">
        <v>-5.27140889734935E-2</v>
      </c>
      <c r="DM282" s="5">
        <v>6</v>
      </c>
      <c r="DN282" s="5">
        <v>34.454124423886498</v>
      </c>
      <c r="DO282" s="5">
        <v>19.622869717630099</v>
      </c>
      <c r="DP282" s="1">
        <v>0.56953615991546902</v>
      </c>
      <c r="DQ282" s="5">
        <v>18.018495545871001</v>
      </c>
      <c r="DR282" s="1">
        <v>0.52297064131396298</v>
      </c>
      <c r="DS282" s="5">
        <v>6</v>
      </c>
      <c r="DT282" s="5">
        <v>34.436364492632599</v>
      </c>
      <c r="DU282" s="5">
        <v>20.427425220271601</v>
      </c>
      <c r="DV282" s="1">
        <v>0.59319343145650305</v>
      </c>
      <c r="DW282" s="5">
        <v>-33.425903447316998</v>
      </c>
      <c r="DX282" s="1">
        <v>-0.97065715094484695</v>
      </c>
      <c r="DY282" s="5">
        <v>6</v>
      </c>
      <c r="DZ282" s="5">
        <v>31.623977857072099</v>
      </c>
      <c r="EA282" s="5">
        <v>18.891330674307198</v>
      </c>
      <c r="EB282" s="1">
        <v>0.59737363717140801</v>
      </c>
      <c r="EC282" s="5">
        <v>-12.9239510861771</v>
      </c>
      <c r="ED282" s="1">
        <v>-0.40867569363311101</v>
      </c>
      <c r="EE282" s="5">
        <v>6</v>
      </c>
      <c r="EF282" s="5">
        <v>34.556669722750499</v>
      </c>
      <c r="EG282" s="5">
        <v>21.126884292464499</v>
      </c>
      <c r="EH282" s="1">
        <v>0.61136922226494494</v>
      </c>
      <c r="EI282" s="5">
        <v>48.172109722893303</v>
      </c>
      <c r="EJ282" s="1">
        <v>1.3940032447970301</v>
      </c>
      <c r="EK282" s="5">
        <v>6</v>
      </c>
      <c r="EL282" s="5">
        <v>49.904921570605602</v>
      </c>
      <c r="EM282" s="5">
        <v>33.797140486018698</v>
      </c>
      <c r="EN282" s="1">
        <v>0.67723061017543895</v>
      </c>
      <c r="EO282" s="5">
        <v>45.559150234813004</v>
      </c>
      <c r="EP282" s="1">
        <v>0.91291898275715699</v>
      </c>
      <c r="EQ282" s="5">
        <v>9.3870967741935498</v>
      </c>
      <c r="ER282" s="5">
        <v>67.019110411179199</v>
      </c>
      <c r="ES282" s="5">
        <v>48.590161021754902</v>
      </c>
      <c r="ET282" s="1">
        <v>0.72501948658587001</v>
      </c>
      <c r="EU282" s="5">
        <v>75.008955090437595</v>
      </c>
      <c r="EV282" s="1">
        <v>1.11921740873967</v>
      </c>
      <c r="EW282" s="5">
        <v>12</v>
      </c>
      <c r="EX282" s="5">
        <v>42.612619020552202</v>
      </c>
      <c r="EY282" s="5">
        <v>30.5583105682046</v>
      </c>
      <c r="EZ282" s="1">
        <v>0.71711880824471697</v>
      </c>
      <c r="FA282" s="5">
        <v>31.146525569217602</v>
      </c>
      <c r="FB282" s="1">
        <v>0.73092258314832803</v>
      </c>
      <c r="FC282" s="5">
        <v>8</v>
      </c>
      <c r="FD282" s="4">
        <v>92.363016316848302</v>
      </c>
      <c r="FE282" s="4">
        <v>69.938783764369404</v>
      </c>
      <c r="FF282" s="1">
        <v>0.75721632481605705</v>
      </c>
      <c r="FG282" s="4">
        <v>68.722926297625804</v>
      </c>
      <c r="FH282" s="1">
        <v>0.74405242528972904</v>
      </c>
      <c r="FI282" s="4">
        <v>16</v>
      </c>
      <c r="FJ282" s="4">
        <v>67.012706990699598</v>
      </c>
      <c r="FK282" s="4">
        <v>49.051303180792999</v>
      </c>
      <c r="FL282" s="1">
        <v>0.73197017973920298</v>
      </c>
      <c r="FM282" s="4">
        <v>81.254585184698499</v>
      </c>
      <c r="FN282" s="1">
        <v>1.21252503940746</v>
      </c>
      <c r="FO282" s="4">
        <v>12</v>
      </c>
      <c r="FP282" s="4">
        <v>57.521292053913903</v>
      </c>
      <c r="FQ282" s="4">
        <v>39.294817529934001</v>
      </c>
      <c r="FR282" s="1">
        <v>0.68313516833216303</v>
      </c>
      <c r="FS282" s="4">
        <v>13.731337224568</v>
      </c>
      <c r="FT282" s="1">
        <v>0.23871746851057901</v>
      </c>
      <c r="FU282" s="4">
        <v>12</v>
      </c>
      <c r="FV282" s="4">
        <v>65.237558171697501</v>
      </c>
      <c r="FW282" s="4">
        <v>38.259178913977699</v>
      </c>
      <c r="FX282" s="1">
        <v>0.58645939526559299</v>
      </c>
      <c r="FY282" s="4">
        <v>-9.6764958766414395</v>
      </c>
      <c r="FZ282" s="1">
        <v>-0.14832707029245401</v>
      </c>
      <c r="GA282" s="4">
        <v>11.8</v>
      </c>
      <c r="GB282" s="4">
        <v>68.890488916519104</v>
      </c>
      <c r="GC282" s="4">
        <v>40.050294937901697</v>
      </c>
      <c r="GD282" s="1">
        <v>0.58136174627000103</v>
      </c>
      <c r="GE282" s="4">
        <v>-15.407407901446</v>
      </c>
      <c r="GF282" s="1">
        <v>-0.22365072659183199</v>
      </c>
      <c r="GG282" s="4">
        <v>12</v>
      </c>
      <c r="GH282" s="4">
        <v>66.180647579822605</v>
      </c>
      <c r="GI282" s="4">
        <v>40.018214966771801</v>
      </c>
      <c r="GJ282" s="1">
        <v>0.604681525947665</v>
      </c>
      <c r="GK282" s="4">
        <v>35.248158636716198</v>
      </c>
      <c r="GL282" s="1">
        <v>0.53260522412087796</v>
      </c>
      <c r="GM282" s="4">
        <v>12</v>
      </c>
      <c r="GN282" s="4">
        <v>116.92403198178501</v>
      </c>
      <c r="GO282" s="4">
        <v>82.3873015077736</v>
      </c>
      <c r="GP282" s="1">
        <v>0.70462248103630598</v>
      </c>
      <c r="GQ282" s="4">
        <v>120.568105325251</v>
      </c>
      <c r="GR282" s="1">
        <v>1.03116616217985</v>
      </c>
      <c r="GS282" s="4">
        <v>21.387096774193498</v>
      </c>
      <c r="GT282" s="4">
        <v>42.612619020552202</v>
      </c>
      <c r="GU282" s="4">
        <v>30.5583105682046</v>
      </c>
      <c r="GV282" s="1">
        <v>0.71711880824471697</v>
      </c>
      <c r="GW282" s="4">
        <v>31.146525569217602</v>
      </c>
      <c r="GX282" s="1">
        <v>0.73092258314832803</v>
      </c>
      <c r="GY282" s="4">
        <v>8</v>
      </c>
    </row>
    <row r="283" spans="1:207" s="8" customFormat="1" x14ac:dyDescent="0.25">
      <c r="A283" s="4" t="s">
        <v>220</v>
      </c>
      <c r="B283" s="4" t="s">
        <v>756</v>
      </c>
      <c r="C283" s="4" t="s">
        <v>757</v>
      </c>
      <c r="D283" s="30" t="s">
        <v>239</v>
      </c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>
        <v>52.669024943034501</v>
      </c>
      <c r="X283" s="5">
        <v>61.882697144964403</v>
      </c>
      <c r="Y283" s="5">
        <v>14.7150298576209</v>
      </c>
      <c r="Z283" s="5">
        <v>0</v>
      </c>
      <c r="AA283" s="5"/>
      <c r="AB283" s="5"/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52.669024943034501</v>
      </c>
      <c r="AL283" s="5">
        <v>76.597727002585302</v>
      </c>
      <c r="AM283" s="5">
        <v>0</v>
      </c>
      <c r="AN283" s="5">
        <v>0</v>
      </c>
      <c r="AO283" s="5"/>
      <c r="AP283" s="5"/>
      <c r="AQ283" s="5"/>
      <c r="AR283" s="5"/>
      <c r="AS283" s="5">
        <v>129.26675194562</v>
      </c>
      <c r="AT283" s="5">
        <v>0</v>
      </c>
      <c r="AU283" s="5">
        <f t="shared" si="34"/>
        <v>0</v>
      </c>
      <c r="AV283" s="5">
        <f t="shared" si="34"/>
        <v>0</v>
      </c>
      <c r="AW283" s="5">
        <f t="shared" si="35"/>
        <v>129.26675194562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52.669024943034501</v>
      </c>
      <c r="BI283" s="5">
        <v>9.2136722019298904</v>
      </c>
      <c r="BJ283" s="5">
        <v>-47.167667287343399</v>
      </c>
      <c r="BK283" s="5">
        <v>-14.7150298576209</v>
      </c>
      <c r="BL283" s="6">
        <v>0</v>
      </c>
      <c r="BM283" s="5" t="s">
        <v>344</v>
      </c>
      <c r="BN283" s="4" t="s">
        <v>344</v>
      </c>
      <c r="BO283" s="7">
        <v>657</v>
      </c>
      <c r="BP283" s="7">
        <v>265</v>
      </c>
      <c r="BQ283" s="4" t="s">
        <v>249</v>
      </c>
      <c r="BR283" s="5"/>
      <c r="BS283" s="5"/>
      <c r="BT283" s="1"/>
      <c r="BU283" s="5"/>
      <c r="BV283" s="1"/>
      <c r="BW283" s="5"/>
      <c r="BX283" s="5"/>
      <c r="BY283" s="5"/>
      <c r="BZ283" s="1"/>
      <c r="CA283" s="5"/>
      <c r="CB283" s="1"/>
      <c r="CC283" s="5"/>
      <c r="CD283" s="5"/>
      <c r="CE283" s="5"/>
      <c r="CF283" s="1"/>
      <c r="CG283" s="5"/>
      <c r="CH283" s="1"/>
      <c r="CI283" s="5"/>
      <c r="CJ283" s="5"/>
      <c r="CK283" s="5"/>
      <c r="CL283" s="1"/>
      <c r="CM283" s="5"/>
      <c r="CN283" s="1"/>
      <c r="CO283" s="5"/>
      <c r="CP283" s="5"/>
      <c r="CQ283" s="5"/>
      <c r="CR283" s="1"/>
      <c r="CS283" s="5"/>
      <c r="CT283" s="1"/>
      <c r="CU283" s="5"/>
      <c r="CV283" s="5"/>
      <c r="CW283" s="5"/>
      <c r="CX283" s="1"/>
      <c r="CY283" s="5"/>
      <c r="CZ283" s="1"/>
      <c r="DA283" s="5"/>
      <c r="DB283" s="5"/>
      <c r="DC283" s="5"/>
      <c r="DD283" s="1"/>
      <c r="DE283" s="5"/>
      <c r="DF283" s="1"/>
      <c r="DG283" s="5"/>
      <c r="DH283" s="5"/>
      <c r="DI283" s="5"/>
      <c r="DJ283" s="1"/>
      <c r="DK283" s="5"/>
      <c r="DL283" s="1"/>
      <c r="DM283" s="5"/>
      <c r="DN283" s="5"/>
      <c r="DO283" s="5"/>
      <c r="DP283" s="1"/>
      <c r="DQ283" s="5"/>
      <c r="DR283" s="1"/>
      <c r="DS283" s="5"/>
      <c r="DT283" s="5">
        <v>52.740587479935797</v>
      </c>
      <c r="DU283" s="5">
        <v>36.195440548215799</v>
      </c>
      <c r="DV283" s="1">
        <v>0.68629194852988196</v>
      </c>
      <c r="DW283" s="5">
        <v>28.943433139893799</v>
      </c>
      <c r="DX283" s="1">
        <v>0.548788599499481</v>
      </c>
      <c r="DY283" s="5">
        <v>7.75</v>
      </c>
      <c r="DZ283" s="5">
        <v>61.740550994713402</v>
      </c>
      <c r="EA283" s="5">
        <v>10.3994084077646</v>
      </c>
      <c r="EB283" s="1">
        <v>0.16843724651331801</v>
      </c>
      <c r="EC283" s="5">
        <v>7.8045819420121099</v>
      </c>
      <c r="ED283" s="1">
        <v>0.12640933416160099</v>
      </c>
      <c r="EE283" s="5">
        <v>4.7983870967741904</v>
      </c>
      <c r="EF283" s="5">
        <v>14.6822351955085</v>
      </c>
      <c r="EG283" s="5">
        <v>8.5189629424299103</v>
      </c>
      <c r="EH283" s="1">
        <v>0.58022248172648605</v>
      </c>
      <c r="EI283" s="5">
        <v>6.27142549608135</v>
      </c>
      <c r="EJ283" s="1">
        <v>0.42714378380206502</v>
      </c>
      <c r="EK283" s="5">
        <v>1.5714285714285701</v>
      </c>
      <c r="EL283" s="5">
        <v>0</v>
      </c>
      <c r="EM283" s="5">
        <v>0</v>
      </c>
      <c r="EN283" s="1"/>
      <c r="EO283" s="5">
        <v>0.37711933918294299</v>
      </c>
      <c r="EP283" s="1"/>
      <c r="EQ283" s="5">
        <v>0</v>
      </c>
      <c r="ER283" s="5"/>
      <c r="ES283" s="5"/>
      <c r="ET283" s="1"/>
      <c r="EU283" s="5"/>
      <c r="EV283" s="1"/>
      <c r="EW283" s="5"/>
      <c r="EX283" s="5"/>
      <c r="EY283" s="5"/>
      <c r="EZ283" s="1"/>
      <c r="FA283" s="5"/>
      <c r="FB283" s="1"/>
      <c r="FC283" s="5"/>
      <c r="FD283" s="4">
        <v>0</v>
      </c>
      <c r="FE283" s="4">
        <v>0</v>
      </c>
      <c r="FF283" s="1"/>
      <c r="FG283" s="4">
        <v>0</v>
      </c>
      <c r="FH283" s="1"/>
      <c r="FI283" s="4">
        <v>0</v>
      </c>
      <c r="FJ283" s="4">
        <v>0</v>
      </c>
      <c r="FK283" s="4">
        <v>0</v>
      </c>
      <c r="FL283" s="1"/>
      <c r="FM283" s="4">
        <v>0</v>
      </c>
      <c r="FN283" s="1"/>
      <c r="FO283" s="4">
        <v>0</v>
      </c>
      <c r="FP283" s="4">
        <v>0</v>
      </c>
      <c r="FQ283" s="4">
        <v>0</v>
      </c>
      <c r="FR283" s="1"/>
      <c r="FS283" s="4">
        <v>0</v>
      </c>
      <c r="FT283" s="1"/>
      <c r="FU283" s="4">
        <v>0</v>
      </c>
      <c r="FV283" s="4">
        <v>0</v>
      </c>
      <c r="FW283" s="4">
        <v>0</v>
      </c>
      <c r="FX283" s="1"/>
      <c r="FY283" s="4">
        <v>0</v>
      </c>
      <c r="FZ283" s="1"/>
      <c r="GA283" s="4">
        <v>0</v>
      </c>
      <c r="GB283" s="4">
        <v>52.740587479935797</v>
      </c>
      <c r="GC283" s="4">
        <v>36.195440548215799</v>
      </c>
      <c r="GD283" s="1">
        <v>0.68629194852988196</v>
      </c>
      <c r="GE283" s="4">
        <v>28.943433139893799</v>
      </c>
      <c r="GF283" s="1">
        <v>0.548788599499481</v>
      </c>
      <c r="GG283" s="4">
        <v>7.75</v>
      </c>
      <c r="GH283" s="4">
        <v>76.422786190221899</v>
      </c>
      <c r="GI283" s="4">
        <v>18.918371350194501</v>
      </c>
      <c r="GJ283" s="1">
        <v>0.24754883056874299</v>
      </c>
      <c r="GK283" s="4">
        <v>14.0760074380935</v>
      </c>
      <c r="GL283" s="1">
        <v>0.18418600184318401</v>
      </c>
      <c r="GM283" s="4">
        <v>6.3698156682027696</v>
      </c>
      <c r="GN283" s="4">
        <v>0</v>
      </c>
      <c r="GO283" s="4">
        <v>0</v>
      </c>
      <c r="GP283" s="1"/>
      <c r="GQ283" s="4">
        <v>0.37711933918294299</v>
      </c>
      <c r="GR283" s="1"/>
      <c r="GS283" s="4">
        <v>0</v>
      </c>
      <c r="GT283" s="4">
        <v>0</v>
      </c>
      <c r="GU283" s="4">
        <v>0</v>
      </c>
      <c r="GV283" s="1"/>
      <c r="GW283" s="4">
        <v>0</v>
      </c>
      <c r="GX283" s="1"/>
      <c r="GY283" s="4">
        <v>0</v>
      </c>
    </row>
    <row r="284" spans="1:207" s="8" customFormat="1" x14ac:dyDescent="0.25">
      <c r="A284" s="4" t="s">
        <v>220</v>
      </c>
      <c r="B284" s="4" t="s">
        <v>758</v>
      </c>
      <c r="C284" s="4" t="s">
        <v>759</v>
      </c>
      <c r="D284" s="30" t="s">
        <v>239</v>
      </c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>
        <v>68.382541011371899</v>
      </c>
      <c r="Y284" s="5">
        <v>59.614911683468698</v>
      </c>
      <c r="Z284" s="5"/>
      <c r="AA284" s="5"/>
      <c r="AB284" s="5"/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127.997452694841</v>
      </c>
      <c r="AM284" s="5">
        <v>0</v>
      </c>
      <c r="AN284" s="5">
        <v>0</v>
      </c>
      <c r="AO284" s="5"/>
      <c r="AP284" s="5"/>
      <c r="AQ284" s="5"/>
      <c r="AR284" s="5"/>
      <c r="AS284" s="5">
        <v>127.997452694841</v>
      </c>
      <c r="AT284" s="5"/>
      <c r="AU284" s="5">
        <f t="shared" si="34"/>
        <v>0</v>
      </c>
      <c r="AV284" s="5">
        <f t="shared" si="34"/>
        <v>0</v>
      </c>
      <c r="AW284" s="5">
        <f t="shared" si="35"/>
        <v>127.997452694841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68.382541011371899</v>
      </c>
      <c r="BJ284" s="5">
        <v>-8.7676293279031601</v>
      </c>
      <c r="BK284" s="5">
        <v>-59.614911683468698</v>
      </c>
      <c r="BL284" s="6">
        <v>0</v>
      </c>
      <c r="BM284" s="5" t="s">
        <v>344</v>
      </c>
      <c r="BN284" s="4" t="s">
        <v>344</v>
      </c>
      <c r="BO284" s="7">
        <v>658</v>
      </c>
      <c r="BP284" s="7">
        <v>266</v>
      </c>
      <c r="BQ284" s="4" t="s">
        <v>249</v>
      </c>
      <c r="BR284" s="5"/>
      <c r="BS284" s="5"/>
      <c r="BT284" s="1"/>
      <c r="BU284" s="5"/>
      <c r="BV284" s="1"/>
      <c r="BW284" s="5"/>
      <c r="BX284" s="5"/>
      <c r="BY284" s="5"/>
      <c r="BZ284" s="1"/>
      <c r="CA284" s="5"/>
      <c r="CB284" s="1"/>
      <c r="CC284" s="5"/>
      <c r="CD284" s="5"/>
      <c r="CE284" s="5"/>
      <c r="CF284" s="1"/>
      <c r="CG284" s="5"/>
      <c r="CH284" s="1"/>
      <c r="CI284" s="5"/>
      <c r="CJ284" s="5"/>
      <c r="CK284" s="5"/>
      <c r="CL284" s="1"/>
      <c r="CM284" s="5"/>
      <c r="CN284" s="1"/>
      <c r="CO284" s="5"/>
      <c r="CP284" s="5"/>
      <c r="CQ284" s="5"/>
      <c r="CR284" s="1"/>
      <c r="CS284" s="5"/>
      <c r="CT284" s="1"/>
      <c r="CU284" s="5"/>
      <c r="CV284" s="5"/>
      <c r="CW284" s="5"/>
      <c r="CX284" s="1"/>
      <c r="CY284" s="5"/>
      <c r="CZ284" s="1"/>
      <c r="DA284" s="5"/>
      <c r="DB284" s="5"/>
      <c r="DC284" s="5"/>
      <c r="DD284" s="1"/>
      <c r="DE284" s="5"/>
      <c r="DF284" s="1"/>
      <c r="DG284" s="5"/>
      <c r="DH284" s="5"/>
      <c r="DI284" s="5"/>
      <c r="DJ284" s="1"/>
      <c r="DK284" s="5"/>
      <c r="DL284" s="1"/>
      <c r="DM284" s="5"/>
      <c r="DN284" s="5"/>
      <c r="DO284" s="5"/>
      <c r="DP284" s="1"/>
      <c r="DQ284" s="5"/>
      <c r="DR284" s="1"/>
      <c r="DS284" s="5"/>
      <c r="DT284" s="5"/>
      <c r="DU284" s="5"/>
      <c r="DV284" s="1"/>
      <c r="DW284" s="5"/>
      <c r="DX284" s="1"/>
      <c r="DY284" s="5"/>
      <c r="DZ284" s="5">
        <v>68.382541011371899</v>
      </c>
      <c r="EA284" s="5">
        <v>33.214082218280602</v>
      </c>
      <c r="EB284" s="1">
        <v>0.48570997402329902</v>
      </c>
      <c r="EC284" s="5">
        <v>28.417453622221501</v>
      </c>
      <c r="ED284" s="1">
        <v>0.41556592080273502</v>
      </c>
      <c r="EE284" s="5">
        <v>5.0166666666666702</v>
      </c>
      <c r="EF284" s="5">
        <v>59.614873086139397</v>
      </c>
      <c r="EG284" s="5">
        <v>39.126672695308102</v>
      </c>
      <c r="EH284" s="1">
        <v>0.65632401227748705</v>
      </c>
      <c r="EI284" s="5">
        <v>38.632099865102603</v>
      </c>
      <c r="EJ284" s="1">
        <v>0.64802788071496598</v>
      </c>
      <c r="EK284" s="5">
        <v>3.5311059907834101</v>
      </c>
      <c r="EL284" s="5"/>
      <c r="EM284" s="5"/>
      <c r="EN284" s="1"/>
      <c r="EO284" s="5"/>
      <c r="EP284" s="1"/>
      <c r="EQ284" s="5"/>
      <c r="ER284" s="5"/>
      <c r="ES284" s="5"/>
      <c r="ET284" s="1"/>
      <c r="EU284" s="5"/>
      <c r="EV284" s="1"/>
      <c r="EW284" s="5"/>
      <c r="EX284" s="5"/>
      <c r="EY284" s="5"/>
      <c r="EZ284" s="1"/>
      <c r="FA284" s="5"/>
      <c r="FB284" s="1"/>
      <c r="FC284" s="5"/>
      <c r="FD284" s="4">
        <v>0</v>
      </c>
      <c r="FE284" s="4">
        <v>0</v>
      </c>
      <c r="FF284" s="1"/>
      <c r="FG284" s="4">
        <v>0</v>
      </c>
      <c r="FH284" s="1"/>
      <c r="FI284" s="4">
        <v>0</v>
      </c>
      <c r="FJ284" s="4">
        <v>0</v>
      </c>
      <c r="FK284" s="4">
        <v>0</v>
      </c>
      <c r="FL284" s="1"/>
      <c r="FM284" s="4">
        <v>0</v>
      </c>
      <c r="FN284" s="1"/>
      <c r="FO284" s="4">
        <v>0</v>
      </c>
      <c r="FP284" s="4">
        <v>0</v>
      </c>
      <c r="FQ284" s="4">
        <v>0</v>
      </c>
      <c r="FR284" s="1"/>
      <c r="FS284" s="4">
        <v>0</v>
      </c>
      <c r="FT284" s="1"/>
      <c r="FU284" s="4">
        <v>0</v>
      </c>
      <c r="FV284" s="4">
        <v>0</v>
      </c>
      <c r="FW284" s="4">
        <v>0</v>
      </c>
      <c r="FX284" s="1"/>
      <c r="FY284" s="4">
        <v>0</v>
      </c>
      <c r="FZ284" s="1"/>
      <c r="GA284" s="4">
        <v>0</v>
      </c>
      <c r="GB284" s="4">
        <v>0</v>
      </c>
      <c r="GC284" s="4">
        <v>0</v>
      </c>
      <c r="GD284" s="1"/>
      <c r="GE284" s="4">
        <v>0</v>
      </c>
      <c r="GF284" s="1"/>
      <c r="GG284" s="4">
        <v>0</v>
      </c>
      <c r="GH284" s="4">
        <v>127.997414097511</v>
      </c>
      <c r="GI284" s="4">
        <v>72.340754913588697</v>
      </c>
      <c r="GJ284" s="1">
        <v>0.56517356560405196</v>
      </c>
      <c r="GK284" s="4">
        <v>67.049553487324104</v>
      </c>
      <c r="GL284" s="1">
        <v>0.52383521932907395</v>
      </c>
      <c r="GM284" s="4">
        <v>8.5477726574500803</v>
      </c>
      <c r="GN284" s="4">
        <v>0</v>
      </c>
      <c r="GO284" s="4">
        <v>0</v>
      </c>
      <c r="GP284" s="1"/>
      <c r="GQ284" s="4">
        <v>0</v>
      </c>
      <c r="GR284" s="1"/>
      <c r="GS284" s="4">
        <v>0</v>
      </c>
      <c r="GT284" s="4">
        <v>0</v>
      </c>
      <c r="GU284" s="4">
        <v>0</v>
      </c>
      <c r="GV284" s="1"/>
      <c r="GW284" s="4">
        <v>0</v>
      </c>
      <c r="GX284" s="1"/>
      <c r="GY284" s="4">
        <v>0</v>
      </c>
    </row>
    <row r="285" spans="1:207" s="8" customFormat="1" x14ac:dyDescent="0.25">
      <c r="A285" s="4" t="s">
        <v>220</v>
      </c>
      <c r="B285" s="4" t="s">
        <v>760</v>
      </c>
      <c r="C285" s="4" t="s">
        <v>761</v>
      </c>
      <c r="D285" s="30" t="s">
        <v>351</v>
      </c>
      <c r="E285" s="4" t="s">
        <v>352</v>
      </c>
      <c r="F285" s="5"/>
      <c r="G285" s="5"/>
      <c r="H285" s="5"/>
      <c r="I285" s="5"/>
      <c r="J285" s="5">
        <v>51.771888036135898</v>
      </c>
      <c r="K285" s="5">
        <v>80.209355299500899</v>
      </c>
      <c r="L285" s="5">
        <v>76.385590778946593</v>
      </c>
      <c r="M285" s="5">
        <v>76.445728982776998</v>
      </c>
      <c r="N285" s="5">
        <v>78.192360143342995</v>
      </c>
      <c r="O285" s="5">
        <v>58.2182121162718</v>
      </c>
      <c r="P285" s="5">
        <v>38.935347633765801</v>
      </c>
      <c r="Q285" s="5">
        <v>68.062252050343403</v>
      </c>
      <c r="R285" s="5">
        <v>104.470954889174</v>
      </c>
      <c r="S285" s="5">
        <v>86.077065267219297</v>
      </c>
      <c r="T285" s="5">
        <v>52.475566636179501</v>
      </c>
      <c r="U285" s="5">
        <v>51.070476980193803</v>
      </c>
      <c r="V285" s="5">
        <v>40.033141080324299</v>
      </c>
      <c r="W285" s="5">
        <v>41.945018054851097</v>
      </c>
      <c r="X285" s="5">
        <v>39.933328332700199</v>
      </c>
      <c r="Y285" s="5">
        <v>0</v>
      </c>
      <c r="Z285" s="5"/>
      <c r="AA285" s="5"/>
      <c r="AB285" s="5"/>
      <c r="AC285" s="5">
        <v>0</v>
      </c>
      <c r="AD285" s="5">
        <v>0</v>
      </c>
      <c r="AE285" s="5">
        <v>131.981243335637</v>
      </c>
      <c r="AF285" s="5">
        <v>152.83131976172399</v>
      </c>
      <c r="AG285" s="5">
        <v>136.41057225961501</v>
      </c>
      <c r="AH285" s="5">
        <v>106.99759968410901</v>
      </c>
      <c r="AI285" s="5">
        <v>190.54802015639299</v>
      </c>
      <c r="AJ285" s="5">
        <v>103.546043616373</v>
      </c>
      <c r="AK285" s="5">
        <v>81.978159135175403</v>
      </c>
      <c r="AL285" s="5">
        <v>39.933328332700199</v>
      </c>
      <c r="AM285" s="5">
        <v>0</v>
      </c>
      <c r="AN285" s="5">
        <v>0</v>
      </c>
      <c r="AO285" s="5"/>
      <c r="AP285" s="5">
        <v>284.81256309736</v>
      </c>
      <c r="AQ285" s="5">
        <v>243.408171943724</v>
      </c>
      <c r="AR285" s="5">
        <v>294.09406377276702</v>
      </c>
      <c r="AS285" s="5">
        <v>121.911487467876</v>
      </c>
      <c r="AT285" s="5"/>
      <c r="AU285" s="5">
        <f t="shared" si="34"/>
        <v>-41.404391153635999</v>
      </c>
      <c r="AV285" s="5">
        <f t="shared" si="34"/>
        <v>50.685891829043015</v>
      </c>
      <c r="AW285" s="5">
        <f t="shared" si="35"/>
        <v>-172.18257630489103</v>
      </c>
      <c r="AX285" s="5">
        <v>6.0138203830490497E-2</v>
      </c>
      <c r="AY285" s="5">
        <v>1.7466311605660001</v>
      </c>
      <c r="AZ285" s="5">
        <v>-19.974148027071202</v>
      </c>
      <c r="BA285" s="5">
        <v>-19.282864482506</v>
      </c>
      <c r="BB285" s="5">
        <v>29.126904416577599</v>
      </c>
      <c r="BC285" s="5">
        <v>36.408702838830699</v>
      </c>
      <c r="BD285" s="5">
        <v>-18.393889621954798</v>
      </c>
      <c r="BE285" s="5">
        <v>-33.601498631039803</v>
      </c>
      <c r="BF285" s="5">
        <v>-1.40508965598572</v>
      </c>
      <c r="BG285" s="5">
        <v>-11.0373358998695</v>
      </c>
      <c r="BH285" s="5">
        <v>1.91187697452681</v>
      </c>
      <c r="BI285" s="5">
        <v>-2.0116897221508601</v>
      </c>
      <c r="BJ285" s="5">
        <v>-39.933328332700199</v>
      </c>
      <c r="BK285" s="5">
        <v>0</v>
      </c>
      <c r="BL285" s="6">
        <v>0</v>
      </c>
      <c r="BM285" s="5" t="s">
        <v>314</v>
      </c>
      <c r="BN285" s="4" t="s">
        <v>314</v>
      </c>
      <c r="BO285" s="7">
        <v>231</v>
      </c>
      <c r="BP285" s="7">
        <v>267</v>
      </c>
      <c r="BQ285" s="4" t="s">
        <v>249</v>
      </c>
      <c r="BR285" s="5">
        <v>77.636015983824393</v>
      </c>
      <c r="BS285" s="5">
        <v>29.389546435810299</v>
      </c>
      <c r="BT285" s="1">
        <v>0.37855557196460998</v>
      </c>
      <c r="BU285" s="5">
        <v>22.507043200608301</v>
      </c>
      <c r="BV285" s="1">
        <v>0.28990466493409001</v>
      </c>
      <c r="BW285" s="5">
        <v>6</v>
      </c>
      <c r="BX285" s="5">
        <v>62.347068008449</v>
      </c>
      <c r="BY285" s="5">
        <v>24.543840790965401</v>
      </c>
      <c r="BZ285" s="1">
        <v>0.39366471551860799</v>
      </c>
      <c r="CA285" s="5">
        <v>20.189494425482501</v>
      </c>
      <c r="CB285" s="1">
        <v>0.32382428028125498</v>
      </c>
      <c r="CC285" s="5">
        <v>4.3870967741935498</v>
      </c>
      <c r="CD285" s="5">
        <v>42.700823939643897</v>
      </c>
      <c r="CE285" s="5">
        <v>10.1028200264182</v>
      </c>
      <c r="CF285" s="1">
        <v>0.236595435270715</v>
      </c>
      <c r="CG285" s="5">
        <v>6.9260695777226404</v>
      </c>
      <c r="CH285" s="1">
        <v>0.16219990479603799</v>
      </c>
      <c r="CI285" s="5">
        <v>3.19354838709677</v>
      </c>
      <c r="CJ285" s="5">
        <v>78.710323126601295</v>
      </c>
      <c r="CK285" s="5">
        <v>12.2684802962447</v>
      </c>
      <c r="CL285" s="1">
        <v>0.15586875785672299</v>
      </c>
      <c r="CM285" s="5">
        <v>5.9822610788222601</v>
      </c>
      <c r="CN285" s="1">
        <v>7.6003513150366797E-2</v>
      </c>
      <c r="CO285" s="5">
        <v>6</v>
      </c>
      <c r="CP285" s="5">
        <v>119.590006377196</v>
      </c>
      <c r="CQ285" s="5">
        <v>50.238940649793598</v>
      </c>
      <c r="CR285" s="1">
        <v>0.42009313463314202</v>
      </c>
      <c r="CS285" s="5">
        <v>44.193232990349998</v>
      </c>
      <c r="CT285" s="1">
        <v>0.369539515291615</v>
      </c>
      <c r="CU285" s="5">
        <v>6</v>
      </c>
      <c r="CV285" s="5">
        <v>93.951054218828006</v>
      </c>
      <c r="CW285" s="5">
        <v>29.886738054169101</v>
      </c>
      <c r="CX285" s="1">
        <v>0.31810966148988401</v>
      </c>
      <c r="CY285" s="5">
        <v>23.648520599952999</v>
      </c>
      <c r="CZ285" s="1">
        <v>0.25171107228740203</v>
      </c>
      <c r="DA285" s="5">
        <v>5.6333333333333302</v>
      </c>
      <c r="DB285" s="5">
        <v>57.106628160515903</v>
      </c>
      <c r="DC285" s="5">
        <v>16.749627460713601</v>
      </c>
      <c r="DD285" s="1">
        <v>0.29330443768512299</v>
      </c>
      <c r="DE285" s="5">
        <v>11.937077690693</v>
      </c>
      <c r="DF285" s="1">
        <v>0.20903138698961701</v>
      </c>
      <c r="DG285" s="5">
        <v>3.9</v>
      </c>
      <c r="DH285" s="5">
        <v>55.315291979498497</v>
      </c>
      <c r="DI285" s="5">
        <v>18.271485871029</v>
      </c>
      <c r="DJ285" s="1">
        <v>0.33031527480323097</v>
      </c>
      <c r="DK285" s="5">
        <v>12.925929998438299</v>
      </c>
      <c r="DL285" s="1">
        <v>0.23367733470934299</v>
      </c>
      <c r="DM285" s="5">
        <v>3.9</v>
      </c>
      <c r="DN285" s="5">
        <v>42.3231597737851</v>
      </c>
      <c r="DO285" s="5">
        <v>13.4601153660725</v>
      </c>
      <c r="DP285" s="1">
        <v>0.31803191061385799</v>
      </c>
      <c r="DQ285" s="5">
        <v>7.7376735258994698</v>
      </c>
      <c r="DR285" s="1">
        <v>0.18282362581756401</v>
      </c>
      <c r="DS285" s="5">
        <v>2.8</v>
      </c>
      <c r="DT285" s="5">
        <v>42.562978443934199</v>
      </c>
      <c r="DU285" s="5">
        <v>12.538013513834899</v>
      </c>
      <c r="DV285" s="1">
        <v>0.29457556712931898</v>
      </c>
      <c r="DW285" s="5">
        <v>4.3898989313509098</v>
      </c>
      <c r="DX285" s="1">
        <v>0.103138903616284</v>
      </c>
      <c r="DY285" s="5">
        <v>2.8387096774193599</v>
      </c>
      <c r="DZ285" s="5">
        <v>39.386934269513297</v>
      </c>
      <c r="EA285" s="5">
        <v>10.8300599128274</v>
      </c>
      <c r="EB285" s="1">
        <v>0.27496580055508901</v>
      </c>
      <c r="EC285" s="5">
        <v>0.87768395147968103</v>
      </c>
      <c r="ED285" s="1">
        <v>2.22836320662569E-2</v>
      </c>
      <c r="EE285" s="5">
        <v>2.9354838709677402</v>
      </c>
      <c r="EF285" s="5">
        <v>0</v>
      </c>
      <c r="EG285" s="5">
        <v>-2.47757275845174</v>
      </c>
      <c r="EH285" s="1"/>
      <c r="EI285" s="5">
        <v>-3.7609705921373</v>
      </c>
      <c r="EJ285" s="1"/>
      <c r="EK285" s="5">
        <v>0.206451612903226</v>
      </c>
      <c r="EL285" s="5"/>
      <c r="EM285" s="5"/>
      <c r="EN285" s="1"/>
      <c r="EO285" s="5"/>
      <c r="EP285" s="1"/>
      <c r="EQ285" s="5"/>
      <c r="ER285" s="5"/>
      <c r="ES285" s="5"/>
      <c r="ET285" s="1"/>
      <c r="EU285" s="5"/>
      <c r="EV285" s="1"/>
      <c r="EW285" s="5"/>
      <c r="EX285" s="5"/>
      <c r="EY285" s="5"/>
      <c r="EZ285" s="1"/>
      <c r="FA285" s="5"/>
      <c r="FB285" s="1"/>
      <c r="FC285" s="5"/>
      <c r="FD285" s="4">
        <v>139.98308399227301</v>
      </c>
      <c r="FE285" s="4">
        <v>53.9333872267757</v>
      </c>
      <c r="FF285" s="1">
        <v>0.38528503365272698</v>
      </c>
      <c r="FG285" s="4">
        <v>42.696537626090702</v>
      </c>
      <c r="FH285" s="1">
        <v>0.305012122953709</v>
      </c>
      <c r="FI285" s="4">
        <v>10.3870967741935</v>
      </c>
      <c r="FJ285" s="4">
        <v>121.41114706624499</v>
      </c>
      <c r="FK285" s="4">
        <v>22.371300322662901</v>
      </c>
      <c r="FL285" s="1">
        <v>0.184260678391058</v>
      </c>
      <c r="FM285" s="4">
        <v>12.9083306565449</v>
      </c>
      <c r="FN285" s="1">
        <v>0.106319155765012</v>
      </c>
      <c r="FO285" s="4">
        <v>9.1935483870967705</v>
      </c>
      <c r="FP285" s="4">
        <v>213.54106059602401</v>
      </c>
      <c r="FQ285" s="4">
        <v>80.125678703962706</v>
      </c>
      <c r="FR285" s="1">
        <v>0.37522375547035502</v>
      </c>
      <c r="FS285" s="4">
        <v>67.841753590303</v>
      </c>
      <c r="FT285" s="1">
        <v>0.31769886972063799</v>
      </c>
      <c r="FU285" s="4">
        <v>11.633333333333301</v>
      </c>
      <c r="FV285" s="4">
        <v>112.421920140014</v>
      </c>
      <c r="FW285" s="4">
        <v>35.021113331742498</v>
      </c>
      <c r="FX285" s="1">
        <v>0.31151499003153399</v>
      </c>
      <c r="FY285" s="4">
        <v>24.863007689131301</v>
      </c>
      <c r="FZ285" s="1">
        <v>0.22115800600244101</v>
      </c>
      <c r="GA285" s="4">
        <v>7.8</v>
      </c>
      <c r="GB285" s="4">
        <v>84.886138217719306</v>
      </c>
      <c r="GC285" s="4">
        <v>25.998128879907402</v>
      </c>
      <c r="GD285" s="1">
        <v>0.30627060466841299</v>
      </c>
      <c r="GE285" s="4">
        <v>12.1275724572504</v>
      </c>
      <c r="GF285" s="1">
        <v>0.142868702851638</v>
      </c>
      <c r="GG285" s="4">
        <v>5.6387096774193504</v>
      </c>
      <c r="GH285" s="4">
        <v>39.386934269513297</v>
      </c>
      <c r="GI285" s="4">
        <v>8.3524871543756394</v>
      </c>
      <c r="GJ285" s="1">
        <v>0.21206238335845101</v>
      </c>
      <c r="GK285" s="4">
        <v>-2.8832866406576199</v>
      </c>
      <c r="GL285" s="1">
        <v>-7.3204139751729E-2</v>
      </c>
      <c r="GM285" s="4">
        <v>3.1419354838709701</v>
      </c>
      <c r="GN285" s="4">
        <v>0</v>
      </c>
      <c r="GO285" s="4">
        <v>0</v>
      </c>
      <c r="GP285" s="1"/>
      <c r="GQ285" s="4">
        <v>0</v>
      </c>
      <c r="GR285" s="1"/>
      <c r="GS285" s="4">
        <v>0</v>
      </c>
      <c r="GT285" s="4">
        <v>0</v>
      </c>
      <c r="GU285" s="4">
        <v>0</v>
      </c>
      <c r="GV285" s="1"/>
      <c r="GW285" s="4">
        <v>0</v>
      </c>
      <c r="GX285" s="1"/>
      <c r="GY285" s="4">
        <v>0</v>
      </c>
    </row>
    <row r="286" spans="1:207" s="8" customFormat="1" x14ac:dyDescent="0.25">
      <c r="A286" s="4" t="s">
        <v>220</v>
      </c>
      <c r="B286" s="4" t="s">
        <v>762</v>
      </c>
      <c r="C286" s="4" t="s">
        <v>763</v>
      </c>
      <c r="D286" s="30" t="s">
        <v>264</v>
      </c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>
        <v>11.9891540930979</v>
      </c>
      <c r="X286" s="5">
        <v>53.858242838743301</v>
      </c>
      <c r="Y286" s="5">
        <v>53.750960347688903</v>
      </c>
      <c r="Z286" s="5">
        <v>53.555660727811002</v>
      </c>
      <c r="AA286" s="5">
        <v>51.127563730550797</v>
      </c>
      <c r="AB286" s="5">
        <v>37.786599734743199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11.9891540930979</v>
      </c>
      <c r="AL286" s="5">
        <v>107.609203186432</v>
      </c>
      <c r="AM286" s="5">
        <v>104.68322445836201</v>
      </c>
      <c r="AN286" s="5">
        <v>37.786599734743199</v>
      </c>
      <c r="AO286" s="5"/>
      <c r="AP286" s="5"/>
      <c r="AQ286" s="5"/>
      <c r="AR286" s="5"/>
      <c r="AS286" s="5">
        <v>119.59835727953001</v>
      </c>
      <c r="AT286" s="5">
        <v>142.46982419310501</v>
      </c>
      <c r="AU286" s="5">
        <f t="shared" si="34"/>
        <v>0</v>
      </c>
      <c r="AV286" s="5">
        <f t="shared" si="34"/>
        <v>0</v>
      </c>
      <c r="AW286" s="5">
        <f t="shared" si="35"/>
        <v>119.59835727953001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11.9891540930979</v>
      </c>
      <c r="BI286" s="5">
        <v>41.869088745645399</v>
      </c>
      <c r="BJ286" s="5">
        <v>-0.10728249105439901</v>
      </c>
      <c r="BK286" s="5">
        <v>-0.19529961987797201</v>
      </c>
      <c r="BL286" s="6">
        <v>-2.4280969972601301</v>
      </c>
      <c r="BM286" s="5" t="s">
        <v>344</v>
      </c>
      <c r="BN286" s="4" t="s">
        <v>344</v>
      </c>
      <c r="BO286" s="7">
        <v>529</v>
      </c>
      <c r="BP286" s="7">
        <v>268</v>
      </c>
      <c r="BQ286" s="4" t="s">
        <v>249</v>
      </c>
      <c r="BR286" s="5"/>
      <c r="BS286" s="5"/>
      <c r="BT286" s="1"/>
      <c r="BU286" s="5"/>
      <c r="BV286" s="1"/>
      <c r="BW286" s="5"/>
      <c r="BX286" s="5"/>
      <c r="BY286" s="5"/>
      <c r="BZ286" s="1"/>
      <c r="CA286" s="5"/>
      <c r="CB286" s="1"/>
      <c r="CC286" s="5"/>
      <c r="CD286" s="5"/>
      <c r="CE286" s="5"/>
      <c r="CF286" s="1"/>
      <c r="CG286" s="5"/>
      <c r="CH286" s="1"/>
      <c r="CI286" s="5"/>
      <c r="CJ286" s="5"/>
      <c r="CK286" s="5"/>
      <c r="CL286" s="1"/>
      <c r="CM286" s="5"/>
      <c r="CN286" s="1"/>
      <c r="CO286" s="5"/>
      <c r="CP286" s="5"/>
      <c r="CQ286" s="5"/>
      <c r="CR286" s="1"/>
      <c r="CS286" s="5"/>
      <c r="CT286" s="1"/>
      <c r="CU286" s="5"/>
      <c r="CV286" s="5"/>
      <c r="CW286" s="5"/>
      <c r="CX286" s="1"/>
      <c r="CY286" s="5"/>
      <c r="CZ286" s="1"/>
      <c r="DA286" s="5"/>
      <c r="DB286" s="5"/>
      <c r="DC286" s="5"/>
      <c r="DD286" s="1"/>
      <c r="DE286" s="5"/>
      <c r="DF286" s="1"/>
      <c r="DG286" s="5"/>
      <c r="DH286" s="5"/>
      <c r="DI286" s="5"/>
      <c r="DJ286" s="1"/>
      <c r="DK286" s="5"/>
      <c r="DL286" s="1"/>
      <c r="DM286" s="5"/>
      <c r="DN286" s="5"/>
      <c r="DO286" s="5"/>
      <c r="DP286" s="1"/>
      <c r="DQ286" s="5"/>
      <c r="DR286" s="1"/>
      <c r="DS286" s="5"/>
      <c r="DT286" s="5">
        <v>11.9891540930979</v>
      </c>
      <c r="DU286" s="5">
        <v>8.2357794789480199</v>
      </c>
      <c r="DV286" s="1">
        <v>0.68693582674771902</v>
      </c>
      <c r="DW286" s="5">
        <v>6.9492133596740304</v>
      </c>
      <c r="DX286" s="1">
        <v>0.57962499319903305</v>
      </c>
      <c r="DY286" s="5">
        <v>1.3333333333333299</v>
      </c>
      <c r="DZ286" s="5">
        <v>53.857174674320397</v>
      </c>
      <c r="EA286" s="5">
        <v>34.392190002748897</v>
      </c>
      <c r="EB286" s="1">
        <v>0.63858139998471497</v>
      </c>
      <c r="EC286" s="5">
        <v>29.8817817383811</v>
      </c>
      <c r="ED286" s="1">
        <v>0.55483381590436498</v>
      </c>
      <c r="EE286" s="5">
        <v>6</v>
      </c>
      <c r="EF286" s="5">
        <v>53.748256400518102</v>
      </c>
      <c r="EG286" s="5">
        <v>34.968691465304197</v>
      </c>
      <c r="EH286" s="1">
        <v>0.65060141122953996</v>
      </c>
      <c r="EI286" s="5">
        <v>28.904452995027899</v>
      </c>
      <c r="EJ286" s="1">
        <v>0.53777470992992604</v>
      </c>
      <c r="EK286" s="5">
        <v>6</v>
      </c>
      <c r="EL286" s="5">
        <v>53.555614952094999</v>
      </c>
      <c r="EM286" s="5">
        <v>35.879429818064303</v>
      </c>
      <c r="EN286" s="1">
        <v>0.66994711665916096</v>
      </c>
      <c r="EO286" s="5">
        <v>29.702135377731199</v>
      </c>
      <c r="EP286" s="1">
        <v>0.55460357246013303</v>
      </c>
      <c r="EQ286" s="5">
        <v>6</v>
      </c>
      <c r="ER286" s="5">
        <v>51.127563730550797</v>
      </c>
      <c r="ES286" s="5">
        <v>30.536223416448301</v>
      </c>
      <c r="ET286" s="1">
        <v>0.59725559342859302</v>
      </c>
      <c r="EU286" s="5">
        <v>23.644948350588098</v>
      </c>
      <c r="EV286" s="1">
        <v>0.46246968612078199</v>
      </c>
      <c r="EW286" s="5">
        <v>7.2</v>
      </c>
      <c r="EX286" s="5">
        <v>37.786599734743199</v>
      </c>
      <c r="EY286" s="5">
        <v>23.254290987757201</v>
      </c>
      <c r="EZ286" s="1">
        <v>0.61541104918143397</v>
      </c>
      <c r="FA286" s="5">
        <v>16.901999681109199</v>
      </c>
      <c r="FB286" s="1">
        <v>0.447301419015179</v>
      </c>
      <c r="FC286" s="5">
        <v>6.8709677419354804</v>
      </c>
      <c r="FD286" s="4">
        <v>0</v>
      </c>
      <c r="FE286" s="4">
        <v>0</v>
      </c>
      <c r="FF286" s="1"/>
      <c r="FG286" s="4">
        <v>0</v>
      </c>
      <c r="FH286" s="1"/>
      <c r="FI286" s="4">
        <v>0</v>
      </c>
      <c r="FJ286" s="4">
        <v>0</v>
      </c>
      <c r="FK286" s="4">
        <v>0</v>
      </c>
      <c r="FL286" s="1"/>
      <c r="FM286" s="4">
        <v>0</v>
      </c>
      <c r="FN286" s="1"/>
      <c r="FO286" s="4">
        <v>0</v>
      </c>
      <c r="FP286" s="4">
        <v>0</v>
      </c>
      <c r="FQ286" s="4">
        <v>0</v>
      </c>
      <c r="FR286" s="1"/>
      <c r="FS286" s="4">
        <v>0</v>
      </c>
      <c r="FT286" s="1"/>
      <c r="FU286" s="4">
        <v>0</v>
      </c>
      <c r="FV286" s="4">
        <v>0</v>
      </c>
      <c r="FW286" s="4">
        <v>0</v>
      </c>
      <c r="FX286" s="1"/>
      <c r="FY286" s="4">
        <v>0</v>
      </c>
      <c r="FZ286" s="1"/>
      <c r="GA286" s="4">
        <v>0</v>
      </c>
      <c r="GB286" s="4">
        <v>11.9891540930979</v>
      </c>
      <c r="GC286" s="4">
        <v>8.2357794789480199</v>
      </c>
      <c r="GD286" s="1">
        <v>0.68693582674771902</v>
      </c>
      <c r="GE286" s="4">
        <v>6.9492133596740304</v>
      </c>
      <c r="GF286" s="1">
        <v>0.57962499319903305</v>
      </c>
      <c r="GG286" s="4">
        <v>1.3333333333333299</v>
      </c>
      <c r="GH286" s="4">
        <v>107.605431074839</v>
      </c>
      <c r="GI286" s="4">
        <v>69.360881468053094</v>
      </c>
      <c r="GJ286" s="1">
        <v>0.64458532227628196</v>
      </c>
      <c r="GK286" s="4">
        <v>58.786234733409103</v>
      </c>
      <c r="GL286" s="1">
        <v>0.54631289653515502</v>
      </c>
      <c r="GM286" s="4">
        <v>12</v>
      </c>
      <c r="GN286" s="4">
        <v>104.683178682646</v>
      </c>
      <c r="GO286" s="4">
        <v>66.415653234512604</v>
      </c>
      <c r="GP286" s="1">
        <v>0.634444368907217</v>
      </c>
      <c r="GQ286" s="4">
        <v>53.347083728319298</v>
      </c>
      <c r="GR286" s="1">
        <v>0.509605118985206</v>
      </c>
      <c r="GS286" s="4">
        <v>13.2</v>
      </c>
      <c r="GT286" s="4">
        <v>37.786599734743199</v>
      </c>
      <c r="GU286" s="4">
        <v>23.254290987757201</v>
      </c>
      <c r="GV286" s="1">
        <v>0.61541104918143397</v>
      </c>
      <c r="GW286" s="4">
        <v>16.901999681109199</v>
      </c>
      <c r="GX286" s="1">
        <v>0.447301419015179</v>
      </c>
      <c r="GY286" s="4">
        <v>6.8709677419354804</v>
      </c>
    </row>
    <row r="287" spans="1:207" s="8" customFormat="1" x14ac:dyDescent="0.25">
      <c r="A287" s="4" t="s">
        <v>220</v>
      </c>
      <c r="B287" s="4" t="s">
        <v>764</v>
      </c>
      <c r="C287" s="4" t="s">
        <v>765</v>
      </c>
      <c r="D287" s="30" t="s">
        <v>223</v>
      </c>
      <c r="E287" s="4"/>
      <c r="F287" s="5">
        <v>512.83294499023202</v>
      </c>
      <c r="G287" s="5">
        <v>348.78847571499398</v>
      </c>
      <c r="H287" s="5">
        <v>321.17641238810802</v>
      </c>
      <c r="I287" s="5">
        <v>258.86637278158798</v>
      </c>
      <c r="J287" s="5">
        <v>181.99514061388001</v>
      </c>
      <c r="K287" s="5">
        <v>116.330276375206</v>
      </c>
      <c r="L287" s="5">
        <v>241.63426030232901</v>
      </c>
      <c r="M287" s="5">
        <v>322.87652591941099</v>
      </c>
      <c r="N287" s="5">
        <v>322.158214283066</v>
      </c>
      <c r="O287" s="5">
        <v>410.64419674497998</v>
      </c>
      <c r="P287" s="5">
        <v>646.860063212603</v>
      </c>
      <c r="Q287" s="5">
        <v>494.74482813153901</v>
      </c>
      <c r="R287" s="5">
        <v>692.98016306086902</v>
      </c>
      <c r="S287" s="5">
        <v>682.26264093074894</v>
      </c>
      <c r="T287" s="5">
        <v>333.65136432275602</v>
      </c>
      <c r="U287" s="5">
        <v>74.551106595184095</v>
      </c>
      <c r="V287" s="5">
        <v>34.638882475099798</v>
      </c>
      <c r="W287" s="5">
        <v>66.281364989297501</v>
      </c>
      <c r="X287" s="5">
        <v>15.9038556851312</v>
      </c>
      <c r="Y287" s="5">
        <v>0</v>
      </c>
      <c r="Z287" s="5"/>
      <c r="AA287" s="5"/>
      <c r="AB287" s="5"/>
      <c r="AC287" s="5">
        <v>861.621420705226</v>
      </c>
      <c r="AD287" s="5">
        <v>580.042785169696</v>
      </c>
      <c r="AE287" s="5">
        <v>298.32541698908602</v>
      </c>
      <c r="AF287" s="5">
        <v>564.51078622173998</v>
      </c>
      <c r="AG287" s="5">
        <v>732.80241102804598</v>
      </c>
      <c r="AH287" s="5">
        <v>1141.60489134414</v>
      </c>
      <c r="AI287" s="5">
        <v>1375.2428039916199</v>
      </c>
      <c r="AJ287" s="5">
        <v>408.20247091793999</v>
      </c>
      <c r="AK287" s="5">
        <v>100.92024746439699</v>
      </c>
      <c r="AL287" s="5">
        <v>15.9038556851312</v>
      </c>
      <c r="AM287" s="5">
        <v>0</v>
      </c>
      <c r="AN287" s="5">
        <v>0</v>
      </c>
      <c r="AO287" s="5">
        <v>1441.6642058749201</v>
      </c>
      <c r="AP287" s="5">
        <v>862.83620321082606</v>
      </c>
      <c r="AQ287" s="5">
        <v>1874.4073023721901</v>
      </c>
      <c r="AR287" s="5">
        <v>1783.4452749095601</v>
      </c>
      <c r="AS287" s="5">
        <v>116.824103149528</v>
      </c>
      <c r="AT287" s="5"/>
      <c r="AU287" s="5">
        <f t="shared" si="34"/>
        <v>1011.571099161364</v>
      </c>
      <c r="AV287" s="5">
        <f t="shared" si="34"/>
        <v>-90.962027462629976</v>
      </c>
      <c r="AW287" s="5">
        <f t="shared" si="35"/>
        <v>-1666.6211717600322</v>
      </c>
      <c r="AX287" s="5">
        <v>81.242265617081699</v>
      </c>
      <c r="AY287" s="5">
        <v>-0.71831163634431106</v>
      </c>
      <c r="AZ287" s="5">
        <v>88.485982461913395</v>
      </c>
      <c r="BA287" s="5">
        <v>236.21586646762299</v>
      </c>
      <c r="BB287" s="5">
        <v>-152.11523508106399</v>
      </c>
      <c r="BC287" s="5">
        <v>198.23533492933001</v>
      </c>
      <c r="BD287" s="5">
        <v>-10.7175221301202</v>
      </c>
      <c r="BE287" s="5">
        <v>-348.61127660799298</v>
      </c>
      <c r="BF287" s="5">
        <v>-259.100257727572</v>
      </c>
      <c r="BG287" s="5">
        <v>-39.912224120084304</v>
      </c>
      <c r="BH287" s="5">
        <v>31.642482514197599</v>
      </c>
      <c r="BI287" s="5">
        <v>-50.377509304166303</v>
      </c>
      <c r="BJ287" s="5">
        <v>-15.9038556851312</v>
      </c>
      <c r="BK287" s="5">
        <v>0</v>
      </c>
      <c r="BL287" s="6">
        <v>0</v>
      </c>
      <c r="BM287" s="5" t="s">
        <v>314</v>
      </c>
      <c r="BN287" s="4" t="s">
        <v>314</v>
      </c>
      <c r="BO287" s="7">
        <v>319</v>
      </c>
      <c r="BP287" s="7">
        <v>269</v>
      </c>
      <c r="BQ287" s="4" t="s">
        <v>249</v>
      </c>
      <c r="BR287" s="5">
        <v>322.158214283066</v>
      </c>
      <c r="BS287" s="5">
        <v>109.758626510955</v>
      </c>
      <c r="BT287" s="1">
        <v>0.34069789825230001</v>
      </c>
      <c r="BU287" s="5">
        <v>85.174311816594994</v>
      </c>
      <c r="BV287" s="1">
        <v>0.26438659031601203</v>
      </c>
      <c r="BW287" s="5">
        <v>22.851290322580599</v>
      </c>
      <c r="BX287" s="5">
        <v>410.64419674497998</v>
      </c>
      <c r="BY287" s="5">
        <v>277.41224676541901</v>
      </c>
      <c r="BZ287" s="1">
        <v>0.67555379806742699</v>
      </c>
      <c r="CA287" s="5">
        <v>259.56422421427499</v>
      </c>
      <c r="CB287" s="1">
        <v>0.63209032605779303</v>
      </c>
      <c r="CC287" s="5">
        <v>19.1075268817204</v>
      </c>
      <c r="CD287" s="5">
        <v>646.860063212603</v>
      </c>
      <c r="CE287" s="5">
        <v>495.68447726059202</v>
      </c>
      <c r="CF287" s="1">
        <v>0.76629321463872202</v>
      </c>
      <c r="CG287" s="5">
        <v>376.84471803182697</v>
      </c>
      <c r="CH287" s="1">
        <v>0.58257533501178604</v>
      </c>
      <c r="CI287" s="5">
        <v>20.598924731182802</v>
      </c>
      <c r="CJ287" s="5">
        <v>494.74482813153901</v>
      </c>
      <c r="CK287" s="5">
        <v>262.892417314152</v>
      </c>
      <c r="CL287" s="1">
        <v>0.53136971296293301</v>
      </c>
      <c r="CM287" s="5">
        <v>203.58716028132801</v>
      </c>
      <c r="CN287" s="1">
        <v>0.41149931986191401</v>
      </c>
      <c r="CO287" s="5">
        <v>30.008064516129</v>
      </c>
      <c r="CP287" s="5">
        <v>692.98016306086902</v>
      </c>
      <c r="CQ287" s="5">
        <v>443.63581133444399</v>
      </c>
      <c r="CR287" s="1">
        <v>0.640185441059266</v>
      </c>
      <c r="CS287" s="5">
        <v>371.69027339272202</v>
      </c>
      <c r="CT287" s="1">
        <v>0.53636495415825303</v>
      </c>
      <c r="CU287" s="5">
        <v>34.512258064516097</v>
      </c>
      <c r="CV287" s="5">
        <v>682.26264093074894</v>
      </c>
      <c r="CW287" s="5">
        <v>392.84392448669399</v>
      </c>
      <c r="CX287" s="1">
        <v>0.57579574333833194</v>
      </c>
      <c r="CY287" s="5">
        <v>246.87848588570401</v>
      </c>
      <c r="CZ287" s="1">
        <v>0.36185256391719001</v>
      </c>
      <c r="DA287" s="5">
        <v>43.533870967741898</v>
      </c>
      <c r="DB287" s="5">
        <v>333.65136432275602</v>
      </c>
      <c r="DC287" s="5">
        <v>134.89125859530299</v>
      </c>
      <c r="DD287" s="1">
        <v>0.404288047402728</v>
      </c>
      <c r="DE287" s="5">
        <v>162.80189672963601</v>
      </c>
      <c r="DF287" s="1">
        <v>0.487940149922931</v>
      </c>
      <c r="DG287" s="5">
        <v>22.103763440860199</v>
      </c>
      <c r="DH287" s="5">
        <v>74.551106595184095</v>
      </c>
      <c r="DI287" s="5">
        <v>-9.2471501724772693</v>
      </c>
      <c r="DJ287" s="1">
        <v>-0.124037731896989</v>
      </c>
      <c r="DK287" s="5">
        <v>-20.4853235948889</v>
      </c>
      <c r="DL287" s="1">
        <v>-0.274782287352555</v>
      </c>
      <c r="DM287" s="5">
        <v>11.1797235023041</v>
      </c>
      <c r="DN287" s="5">
        <v>34.638882475099798</v>
      </c>
      <c r="DO287" s="5">
        <v>10.8602464800497</v>
      </c>
      <c r="DP287" s="1">
        <v>0.31352762283415397</v>
      </c>
      <c r="DQ287" s="5">
        <v>7.9176631799659898</v>
      </c>
      <c r="DR287" s="1">
        <v>0.228577327390906</v>
      </c>
      <c r="DS287" s="5">
        <v>2.8161290322580599</v>
      </c>
      <c r="DT287" s="5">
        <v>66.281364989297501</v>
      </c>
      <c r="DU287" s="5">
        <v>18.540969277247299</v>
      </c>
      <c r="DV287" s="1">
        <v>0.27973125297345802</v>
      </c>
      <c r="DW287" s="5">
        <v>15.5075238145194</v>
      </c>
      <c r="DX287" s="1">
        <v>0.23396506419298099</v>
      </c>
      <c r="DY287" s="5">
        <v>3</v>
      </c>
      <c r="DZ287" s="5">
        <v>15.9038556851312</v>
      </c>
      <c r="EA287" s="5">
        <v>5.0404413265306101</v>
      </c>
      <c r="EB287" s="1">
        <v>0.31693203373588302</v>
      </c>
      <c r="EC287" s="5">
        <v>3.8766603983597099</v>
      </c>
      <c r="ED287" s="1">
        <v>0.243756009555851</v>
      </c>
      <c r="EE287" s="5">
        <v>0.67741935483870996</v>
      </c>
      <c r="EF287" s="5">
        <v>0</v>
      </c>
      <c r="EG287" s="5">
        <v>0</v>
      </c>
      <c r="EH287" s="1"/>
      <c r="EI287" s="5">
        <v>-9.1836667337270392E-3</v>
      </c>
      <c r="EJ287" s="1"/>
      <c r="EK287" s="5">
        <v>0</v>
      </c>
      <c r="EL287" s="5"/>
      <c r="EM287" s="5"/>
      <c r="EN287" s="1"/>
      <c r="EO287" s="5"/>
      <c r="EP287" s="1"/>
      <c r="EQ287" s="5"/>
      <c r="ER287" s="5"/>
      <c r="ES287" s="5"/>
      <c r="ET287" s="1"/>
      <c r="EU287" s="5"/>
      <c r="EV287" s="1"/>
      <c r="EW287" s="5"/>
      <c r="EX287" s="5"/>
      <c r="EY287" s="5"/>
      <c r="EZ287" s="1"/>
      <c r="FA287" s="5"/>
      <c r="FB287" s="1"/>
      <c r="FC287" s="5"/>
      <c r="FD287" s="4">
        <v>732.80241102804598</v>
      </c>
      <c r="FE287" s="4">
        <v>387.17087327637398</v>
      </c>
      <c r="FF287" s="1">
        <v>0.52834279397800099</v>
      </c>
      <c r="FG287" s="4">
        <v>344.73853603087002</v>
      </c>
      <c r="FH287" s="1">
        <v>0.47043859414604999</v>
      </c>
      <c r="FI287" s="4">
        <v>41.958817204301099</v>
      </c>
      <c r="FJ287" s="4">
        <v>1141.60489134414</v>
      </c>
      <c r="FK287" s="4">
        <v>758.57689457474396</v>
      </c>
      <c r="FL287" s="1">
        <v>0.66448286997227601</v>
      </c>
      <c r="FM287" s="4">
        <v>580.43187831315504</v>
      </c>
      <c r="FN287" s="1">
        <v>0.50843499595534003</v>
      </c>
      <c r="FO287" s="4">
        <v>50.606989247311802</v>
      </c>
      <c r="FP287" s="4">
        <v>1375.2428039916199</v>
      </c>
      <c r="FQ287" s="4">
        <v>836.47973582113798</v>
      </c>
      <c r="FR287" s="1">
        <v>0.60824149262462601</v>
      </c>
      <c r="FS287" s="4">
        <v>618.568759278426</v>
      </c>
      <c r="FT287" s="1">
        <v>0.449788762742871</v>
      </c>
      <c r="FU287" s="4">
        <v>78.046129032258094</v>
      </c>
      <c r="FV287" s="4">
        <v>408.20247091793999</v>
      </c>
      <c r="FW287" s="4">
        <v>125.64410842282599</v>
      </c>
      <c r="FX287" s="1">
        <v>0.30779850043603502</v>
      </c>
      <c r="FY287" s="4">
        <v>142.31657313474699</v>
      </c>
      <c r="FZ287" s="1">
        <v>0.34864211579786603</v>
      </c>
      <c r="GA287" s="4">
        <v>33.283486943164398</v>
      </c>
      <c r="GB287" s="4">
        <v>100.92024746439699</v>
      </c>
      <c r="GC287" s="4">
        <v>29.4012157572969</v>
      </c>
      <c r="GD287" s="1">
        <v>0.29133118968687699</v>
      </c>
      <c r="GE287" s="4">
        <v>23.425186994485401</v>
      </c>
      <c r="GF287" s="1">
        <v>0.232115829905682</v>
      </c>
      <c r="GG287" s="4">
        <v>5.8161290322580603</v>
      </c>
      <c r="GH287" s="4">
        <v>15.9038556851312</v>
      </c>
      <c r="GI287" s="4">
        <v>5.0404413265306101</v>
      </c>
      <c r="GJ287" s="1">
        <v>0.31693203373588302</v>
      </c>
      <c r="GK287" s="4">
        <v>3.8674767316259802</v>
      </c>
      <c r="GL287" s="1">
        <v>0.24317856048214501</v>
      </c>
      <c r="GM287" s="4">
        <v>0.67741935483870996</v>
      </c>
      <c r="GN287" s="4">
        <v>0</v>
      </c>
      <c r="GO287" s="4">
        <v>0</v>
      </c>
      <c r="GP287" s="1"/>
      <c r="GQ287" s="4">
        <v>0</v>
      </c>
      <c r="GR287" s="1"/>
      <c r="GS287" s="4">
        <v>0</v>
      </c>
      <c r="GT287" s="4">
        <v>0</v>
      </c>
      <c r="GU287" s="4">
        <v>0</v>
      </c>
      <c r="GV287" s="1"/>
      <c r="GW287" s="4">
        <v>0</v>
      </c>
      <c r="GX287" s="1"/>
      <c r="GY287" s="4">
        <v>0</v>
      </c>
    </row>
    <row r="288" spans="1:207" s="8" customFormat="1" x14ac:dyDescent="0.25">
      <c r="A288" s="4" t="s">
        <v>220</v>
      </c>
      <c r="B288" s="4" t="s">
        <v>766</v>
      </c>
      <c r="C288" s="4"/>
      <c r="D288" s="30" t="s">
        <v>223</v>
      </c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>
        <v>45.4684472722004</v>
      </c>
      <c r="Y288" s="5">
        <v>67.660690747271403</v>
      </c>
      <c r="Z288" s="5">
        <v>47.995142734038097</v>
      </c>
      <c r="AA288" s="5">
        <v>69.337575118386098</v>
      </c>
      <c r="AB288" s="5">
        <v>40.059703957605599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113.12913801947199</v>
      </c>
      <c r="AM288" s="5">
        <v>117.332717852424</v>
      </c>
      <c r="AN288" s="5">
        <v>40.059703957605599</v>
      </c>
      <c r="AO288" s="5"/>
      <c r="AP288" s="5"/>
      <c r="AQ288" s="5"/>
      <c r="AR288" s="5"/>
      <c r="AS288" s="5">
        <v>113.12913801947199</v>
      </c>
      <c r="AT288" s="5">
        <v>157.39242181002999</v>
      </c>
      <c r="AU288" s="5">
        <f t="shared" si="34"/>
        <v>0</v>
      </c>
      <c r="AV288" s="5">
        <f t="shared" si="34"/>
        <v>0</v>
      </c>
      <c r="AW288" s="5">
        <f t="shared" si="35"/>
        <v>113.12913801947199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45.4684472722004</v>
      </c>
      <c r="BJ288" s="5">
        <v>22.192243475070999</v>
      </c>
      <c r="BK288" s="5">
        <v>-19.665548013233298</v>
      </c>
      <c r="BL288" s="6">
        <v>21.342432384348001</v>
      </c>
      <c r="BM288" s="5" t="s">
        <v>344</v>
      </c>
      <c r="BN288" s="4" t="s">
        <v>344</v>
      </c>
      <c r="BO288" s="7">
        <v>669</v>
      </c>
      <c r="BP288" s="7">
        <v>270</v>
      </c>
      <c r="BQ288" s="4" t="s">
        <v>249</v>
      </c>
      <c r="BR288" s="5"/>
      <c r="BS288" s="5"/>
      <c r="BT288" s="1"/>
      <c r="BU288" s="5"/>
      <c r="BV288" s="1"/>
      <c r="BW288" s="5"/>
      <c r="BX288" s="5"/>
      <c r="BY288" s="5"/>
      <c r="BZ288" s="1"/>
      <c r="CA288" s="5"/>
      <c r="CB288" s="1"/>
      <c r="CC288" s="5"/>
      <c r="CD288" s="5"/>
      <c r="CE288" s="5"/>
      <c r="CF288" s="1"/>
      <c r="CG288" s="5"/>
      <c r="CH288" s="1"/>
      <c r="CI288" s="5"/>
      <c r="CJ288" s="5"/>
      <c r="CK288" s="5"/>
      <c r="CL288" s="1"/>
      <c r="CM288" s="5"/>
      <c r="CN288" s="1"/>
      <c r="CO288" s="5"/>
      <c r="CP288" s="5"/>
      <c r="CQ288" s="5"/>
      <c r="CR288" s="1"/>
      <c r="CS288" s="5"/>
      <c r="CT288" s="1"/>
      <c r="CU288" s="5"/>
      <c r="CV288" s="5"/>
      <c r="CW288" s="5"/>
      <c r="CX288" s="1"/>
      <c r="CY288" s="5"/>
      <c r="CZ288" s="1"/>
      <c r="DA288" s="5"/>
      <c r="DB288" s="5"/>
      <c r="DC288" s="5"/>
      <c r="DD288" s="1"/>
      <c r="DE288" s="5"/>
      <c r="DF288" s="1"/>
      <c r="DG288" s="5"/>
      <c r="DH288" s="5"/>
      <c r="DI288" s="5"/>
      <c r="DJ288" s="1"/>
      <c r="DK288" s="5"/>
      <c r="DL288" s="1"/>
      <c r="DM288" s="5"/>
      <c r="DN288" s="5"/>
      <c r="DO288" s="5"/>
      <c r="DP288" s="1"/>
      <c r="DQ288" s="5"/>
      <c r="DR288" s="1"/>
      <c r="DS288" s="5"/>
      <c r="DT288" s="5"/>
      <c r="DU288" s="5"/>
      <c r="DV288" s="1"/>
      <c r="DW288" s="5"/>
      <c r="DX288" s="1"/>
      <c r="DY288" s="5"/>
      <c r="DZ288" s="5">
        <v>43.707746856036501</v>
      </c>
      <c r="EA288" s="5">
        <v>22.3533673723154</v>
      </c>
      <c r="EB288" s="1">
        <v>0.51142804148524001</v>
      </c>
      <c r="EC288" s="5">
        <v>20.538237755846801</v>
      </c>
      <c r="ED288" s="1">
        <v>0.46989925661222298</v>
      </c>
      <c r="EE288" s="5">
        <v>2</v>
      </c>
      <c r="EF288" s="5">
        <v>66.936272467062295</v>
      </c>
      <c r="EG288" s="5">
        <v>29.0405167468295</v>
      </c>
      <c r="EH288" s="1">
        <v>0.43385321106907498</v>
      </c>
      <c r="EI288" s="5">
        <v>27.740391812968799</v>
      </c>
      <c r="EJ288" s="1">
        <v>0.414429886674958</v>
      </c>
      <c r="EK288" s="5">
        <v>3</v>
      </c>
      <c r="EL288" s="5">
        <v>47.968842928820997</v>
      </c>
      <c r="EM288" s="5">
        <v>8.9060383195569806</v>
      </c>
      <c r="EN288" s="1">
        <v>0.185662979879925</v>
      </c>
      <c r="EO288" s="5">
        <v>6.6284347598013502</v>
      </c>
      <c r="EP288" s="1">
        <v>0.13818208560162701</v>
      </c>
      <c r="EQ288" s="5">
        <v>3</v>
      </c>
      <c r="ER288" s="5">
        <v>69.227292246786803</v>
      </c>
      <c r="ES288" s="5">
        <v>30.919197846331901</v>
      </c>
      <c r="ET288" s="1">
        <v>0.44663306685618698</v>
      </c>
      <c r="EU288" s="5">
        <v>28.056074896142601</v>
      </c>
      <c r="EV288" s="1">
        <v>0.40527476932256801</v>
      </c>
      <c r="EW288" s="5">
        <v>3</v>
      </c>
      <c r="EX288" s="5">
        <v>39.621744760150399</v>
      </c>
      <c r="EY288" s="5">
        <v>20.887178180944399</v>
      </c>
      <c r="EZ288" s="1">
        <v>0.52716452310175999</v>
      </c>
      <c r="FA288" s="5">
        <v>19.302264593869602</v>
      </c>
      <c r="FB288" s="1">
        <v>0.48716341773224597</v>
      </c>
      <c r="FC288" s="5">
        <v>1.54838709677419</v>
      </c>
      <c r="FD288" s="4">
        <v>0</v>
      </c>
      <c r="FE288" s="4">
        <v>0</v>
      </c>
      <c r="FF288" s="1"/>
      <c r="FG288" s="4">
        <v>0</v>
      </c>
      <c r="FH288" s="1"/>
      <c r="FI288" s="4">
        <v>0</v>
      </c>
      <c r="FJ288" s="4">
        <v>0</v>
      </c>
      <c r="FK288" s="4">
        <v>0</v>
      </c>
      <c r="FL288" s="1"/>
      <c r="FM288" s="4">
        <v>0</v>
      </c>
      <c r="FN288" s="1"/>
      <c r="FO288" s="4">
        <v>0</v>
      </c>
      <c r="FP288" s="4">
        <v>0</v>
      </c>
      <c r="FQ288" s="4">
        <v>0</v>
      </c>
      <c r="FR288" s="1"/>
      <c r="FS288" s="4">
        <v>0</v>
      </c>
      <c r="FT288" s="1"/>
      <c r="FU288" s="4">
        <v>0</v>
      </c>
      <c r="FV288" s="4">
        <v>0</v>
      </c>
      <c r="FW288" s="4">
        <v>0</v>
      </c>
      <c r="FX288" s="1"/>
      <c r="FY288" s="4">
        <v>0</v>
      </c>
      <c r="FZ288" s="1"/>
      <c r="GA288" s="4">
        <v>0</v>
      </c>
      <c r="GB288" s="4">
        <v>0</v>
      </c>
      <c r="GC288" s="4">
        <v>0</v>
      </c>
      <c r="GD288" s="1"/>
      <c r="GE288" s="4">
        <v>0</v>
      </c>
      <c r="GF288" s="1"/>
      <c r="GG288" s="4">
        <v>0</v>
      </c>
      <c r="GH288" s="4">
        <v>110.644019323099</v>
      </c>
      <c r="GI288" s="4">
        <v>51.393884119145</v>
      </c>
      <c r="GJ288" s="1">
        <v>0.46449762430508101</v>
      </c>
      <c r="GK288" s="4">
        <v>48.278629568815603</v>
      </c>
      <c r="GL288" s="1">
        <v>0.43634197188583601</v>
      </c>
      <c r="GM288" s="4">
        <v>5</v>
      </c>
      <c r="GN288" s="4">
        <v>117.19613517560801</v>
      </c>
      <c r="GO288" s="4">
        <v>39.825236165888903</v>
      </c>
      <c r="GP288" s="1">
        <v>0.33981697524593601</v>
      </c>
      <c r="GQ288" s="4">
        <v>34.684509655943899</v>
      </c>
      <c r="GR288" s="1">
        <v>0.29595267458241997</v>
      </c>
      <c r="GS288" s="4">
        <v>6</v>
      </c>
      <c r="GT288" s="4">
        <v>39.621744760150399</v>
      </c>
      <c r="GU288" s="4">
        <v>20.887178180944399</v>
      </c>
      <c r="GV288" s="1">
        <v>0.52716452310175999</v>
      </c>
      <c r="GW288" s="4">
        <v>19.302264593869602</v>
      </c>
      <c r="GX288" s="1">
        <v>0.48716341773224597</v>
      </c>
      <c r="GY288" s="4">
        <v>1.54838709677419</v>
      </c>
    </row>
    <row r="289" spans="1:207" s="8" customFormat="1" x14ac:dyDescent="0.25">
      <c r="A289" s="4" t="s">
        <v>220</v>
      </c>
      <c r="B289" s="4" t="s">
        <v>767</v>
      </c>
      <c r="C289" s="4" t="s">
        <v>768</v>
      </c>
      <c r="D289" s="30" t="s">
        <v>264</v>
      </c>
      <c r="E289" s="4"/>
      <c r="F289" s="5">
        <v>32.584364468310298</v>
      </c>
      <c r="G289" s="5">
        <v>24.791952463425801</v>
      </c>
      <c r="H289" s="5">
        <v>26.8368007666365</v>
      </c>
      <c r="I289" s="5">
        <v>26.213475415684702</v>
      </c>
      <c r="J289" s="5">
        <v>26.504667654387699</v>
      </c>
      <c r="K289" s="5">
        <v>26.7964770512183</v>
      </c>
      <c r="L289" s="5">
        <v>26.795992181286401</v>
      </c>
      <c r="M289" s="5">
        <v>26.5049962594113</v>
      </c>
      <c r="N289" s="5">
        <v>26.5053518937126</v>
      </c>
      <c r="O289" s="5">
        <v>26.796291947687699</v>
      </c>
      <c r="P289" s="5">
        <v>58.066461442637802</v>
      </c>
      <c r="Q289" s="5">
        <v>25.292990380524799</v>
      </c>
      <c r="R289" s="5">
        <v>25.775975416049398</v>
      </c>
      <c r="S289" s="5">
        <v>35.475216178379497</v>
      </c>
      <c r="T289" s="5">
        <v>29.243181447977701</v>
      </c>
      <c r="U289" s="5">
        <v>26.0501644801348</v>
      </c>
      <c r="V289" s="5">
        <v>26.670531563351499</v>
      </c>
      <c r="W289" s="5">
        <v>26.974295905742601</v>
      </c>
      <c r="X289" s="5">
        <v>27.051120043478999</v>
      </c>
      <c r="Y289" s="5">
        <v>26.444720503929801</v>
      </c>
      <c r="Z289" s="5">
        <v>26.785962622759602</v>
      </c>
      <c r="AA289" s="5">
        <v>27.017863885738102</v>
      </c>
      <c r="AB289" s="5">
        <v>16.909139023089701</v>
      </c>
      <c r="AC289" s="5">
        <v>57.376316931736099</v>
      </c>
      <c r="AD289" s="5">
        <v>53.050276182321099</v>
      </c>
      <c r="AE289" s="5">
        <v>53.301144705605999</v>
      </c>
      <c r="AF289" s="5">
        <v>53.300988440697701</v>
      </c>
      <c r="AG289" s="5">
        <v>53.301643841400299</v>
      </c>
      <c r="AH289" s="5">
        <v>83.359451823162701</v>
      </c>
      <c r="AI289" s="5">
        <v>61.251191594428903</v>
      </c>
      <c r="AJ289" s="5">
        <v>55.293345928112601</v>
      </c>
      <c r="AK289" s="5">
        <v>53.644827469094203</v>
      </c>
      <c r="AL289" s="5">
        <v>53.495840547408797</v>
      </c>
      <c r="AM289" s="5">
        <v>53.8038265084977</v>
      </c>
      <c r="AN289" s="5">
        <v>16.909139023089701</v>
      </c>
      <c r="AO289" s="5">
        <v>110.426593114057</v>
      </c>
      <c r="AP289" s="5">
        <v>106.602133146304</v>
      </c>
      <c r="AQ289" s="5">
        <v>136.66109566456299</v>
      </c>
      <c r="AR289" s="5">
        <v>116.54453752254101</v>
      </c>
      <c r="AS289" s="5">
        <v>107.140668016503</v>
      </c>
      <c r="AT289" s="5">
        <v>70.7129655315874</v>
      </c>
      <c r="AU289" s="5">
        <f t="shared" si="34"/>
        <v>30.058962518258994</v>
      </c>
      <c r="AV289" s="5">
        <f t="shared" si="34"/>
        <v>-20.116558142021987</v>
      </c>
      <c r="AW289" s="5">
        <f t="shared" si="35"/>
        <v>-9.4038695060380064</v>
      </c>
      <c r="AX289" s="5">
        <v>-0.29099592187511197</v>
      </c>
      <c r="AY289" s="5">
        <v>3.5563430132867801E-4</v>
      </c>
      <c r="AZ289" s="5">
        <v>0.29094005397503497</v>
      </c>
      <c r="BA289" s="5">
        <v>31.270169494950199</v>
      </c>
      <c r="BB289" s="5">
        <v>-32.773471062113003</v>
      </c>
      <c r="BC289" s="5">
        <v>0.48298503552460698</v>
      </c>
      <c r="BD289" s="5">
        <v>9.6992407623300299</v>
      </c>
      <c r="BE289" s="5">
        <v>-6.2320347304017298</v>
      </c>
      <c r="BF289" s="5">
        <v>-3.1930169678429001</v>
      </c>
      <c r="BG289" s="5">
        <v>0.62036708321670597</v>
      </c>
      <c r="BH289" s="5">
        <v>0.30376434239110101</v>
      </c>
      <c r="BI289" s="5">
        <v>7.6824137736359405E-2</v>
      </c>
      <c r="BJ289" s="5">
        <v>-0.60639953954919801</v>
      </c>
      <c r="BK289" s="5">
        <v>0.34124211882982503</v>
      </c>
      <c r="BL289" s="6">
        <v>0.23190126297843999</v>
      </c>
      <c r="BM289" s="5" t="s">
        <v>344</v>
      </c>
      <c r="BN289" s="4" t="s">
        <v>344</v>
      </c>
      <c r="BO289" s="7">
        <v>346</v>
      </c>
      <c r="BP289" s="7">
        <v>271</v>
      </c>
      <c r="BQ289" s="4" t="s">
        <v>249</v>
      </c>
      <c r="BR289" s="5">
        <v>26.5053518937126</v>
      </c>
      <c r="BS289" s="5">
        <v>26.241732208854799</v>
      </c>
      <c r="BT289" s="1">
        <v>0.99005409602125205</v>
      </c>
      <c r="BU289" s="5">
        <v>26.217454867744099</v>
      </c>
      <c r="BV289" s="1">
        <v>0.98913815492346702</v>
      </c>
      <c r="BW289" s="5">
        <v>0</v>
      </c>
      <c r="BX289" s="5">
        <v>26.796291947687699</v>
      </c>
      <c r="BY289" s="5">
        <v>26.5288722606847</v>
      </c>
      <c r="BZ289" s="1">
        <v>0.99002027267336201</v>
      </c>
      <c r="CA289" s="5">
        <v>26.7838645686303</v>
      </c>
      <c r="CB289" s="1">
        <v>0.99953622765860195</v>
      </c>
      <c r="CC289" s="5">
        <v>0</v>
      </c>
      <c r="CD289" s="5">
        <v>58.066461442637802</v>
      </c>
      <c r="CE289" s="5">
        <v>57.916855492213102</v>
      </c>
      <c r="CF289" s="1">
        <v>0.99742353939420803</v>
      </c>
      <c r="CG289" s="5">
        <v>58.372504633541901</v>
      </c>
      <c r="CH289" s="1">
        <v>1.00527056726552</v>
      </c>
      <c r="CI289" s="5">
        <v>0</v>
      </c>
      <c r="CJ289" s="5">
        <v>25.292990380524799</v>
      </c>
      <c r="CK289" s="5">
        <v>25.036890113382398</v>
      </c>
      <c r="CL289" s="1">
        <v>0.98987465446792</v>
      </c>
      <c r="CM289" s="5">
        <v>24.628545325424199</v>
      </c>
      <c r="CN289" s="1">
        <v>0.973730071252775</v>
      </c>
      <c r="CO289" s="5">
        <v>0</v>
      </c>
      <c r="CP289" s="5">
        <v>25.775975416049398</v>
      </c>
      <c r="CQ289" s="5">
        <v>25.518510775193601</v>
      </c>
      <c r="CR289" s="1">
        <v>0.99001144916147499</v>
      </c>
      <c r="CS289" s="5">
        <v>25.4983554960254</v>
      </c>
      <c r="CT289" s="1">
        <v>0.98922950865901305</v>
      </c>
      <c r="CU289" s="5">
        <v>0</v>
      </c>
      <c r="CV289" s="5">
        <v>35.475216178379497</v>
      </c>
      <c r="CW289" s="5">
        <v>35.121337362273202</v>
      </c>
      <c r="CX289" s="1">
        <v>0.99002461847372902</v>
      </c>
      <c r="CY289" s="5">
        <v>35.159451163893102</v>
      </c>
      <c r="CZ289" s="1">
        <v>0.99109899675033297</v>
      </c>
      <c r="DA289" s="5">
        <v>0</v>
      </c>
      <c r="DB289" s="5">
        <v>29.243181447977701</v>
      </c>
      <c r="DC289" s="5">
        <v>28.951265784761102</v>
      </c>
      <c r="DD289" s="1">
        <v>0.99001765031154698</v>
      </c>
      <c r="DE289" s="5">
        <v>28.862629638175999</v>
      </c>
      <c r="DF289" s="1">
        <v>0.98698664813612402</v>
      </c>
      <c r="DG289" s="5">
        <v>0</v>
      </c>
      <c r="DH289" s="5">
        <v>26.0501644801348</v>
      </c>
      <c r="DI289" s="5">
        <v>25.789603376464001</v>
      </c>
      <c r="DJ289" s="1">
        <v>0.98999771752421994</v>
      </c>
      <c r="DK289" s="5">
        <v>25.583816659253799</v>
      </c>
      <c r="DL289" s="1">
        <v>0.98209808536001197</v>
      </c>
      <c r="DM289" s="5">
        <v>0</v>
      </c>
      <c r="DN289" s="5">
        <v>26.722295746719801</v>
      </c>
      <c r="DO289" s="5">
        <v>26.454419749959101</v>
      </c>
      <c r="DP289" s="1">
        <v>0.98997556200636005</v>
      </c>
      <c r="DQ289" s="5">
        <v>26.477177204671499</v>
      </c>
      <c r="DR289" s="1">
        <v>0.99082718998503605</v>
      </c>
      <c r="DS289" s="5">
        <v>0</v>
      </c>
      <c r="DT289" s="5">
        <v>27.014611671265001</v>
      </c>
      <c r="DU289" s="5">
        <v>26.7449491815043</v>
      </c>
      <c r="DV289" s="1">
        <v>0.99001790242102194</v>
      </c>
      <c r="DW289" s="5">
        <v>26.857871481164299</v>
      </c>
      <c r="DX289" s="1">
        <v>0.99419794768816006</v>
      </c>
      <c r="DY289" s="5">
        <v>0</v>
      </c>
      <c r="DZ289" s="5">
        <v>27.048693419763602</v>
      </c>
      <c r="EA289" s="5">
        <v>26.7782063136729</v>
      </c>
      <c r="EB289" s="1">
        <v>0.98999999364505198</v>
      </c>
      <c r="EC289" s="5">
        <v>26.7332657366882</v>
      </c>
      <c r="ED289" s="1">
        <v>0.98833852422443302</v>
      </c>
      <c r="EE289" s="5">
        <v>0</v>
      </c>
      <c r="EF289" s="5">
        <v>26.4361159346366</v>
      </c>
      <c r="EG289" s="5">
        <v>26.171640656432299</v>
      </c>
      <c r="EH289" s="1">
        <v>0.98999568322146003</v>
      </c>
      <c r="EI289" s="5">
        <v>25.9945978313872</v>
      </c>
      <c r="EJ289" s="1">
        <v>0.98329867729658105</v>
      </c>
      <c r="EK289" s="5">
        <v>0</v>
      </c>
      <c r="EL289" s="5">
        <v>26.785711330778302</v>
      </c>
      <c r="EM289" s="5">
        <v>26.518378374173199</v>
      </c>
      <c r="EN289" s="1">
        <v>0.99001956851906103</v>
      </c>
      <c r="EO289" s="5">
        <v>26.702145588886999</v>
      </c>
      <c r="EP289" s="1">
        <v>0.99688021195855603</v>
      </c>
      <c r="EQ289" s="5">
        <v>0</v>
      </c>
      <c r="ER289" s="5">
        <v>27.015985922792101</v>
      </c>
      <c r="ES289" s="5">
        <v>26.745613411517699</v>
      </c>
      <c r="ET289" s="1">
        <v>0.98999212865867403</v>
      </c>
      <c r="EU289" s="5">
        <v>27.056489648657099</v>
      </c>
      <c r="EV289" s="1">
        <v>1.0014992503320299</v>
      </c>
      <c r="EW289" s="5">
        <v>0</v>
      </c>
      <c r="EX289" s="5">
        <v>16.909028326208698</v>
      </c>
      <c r="EY289" s="5">
        <v>22.9309848145618</v>
      </c>
      <c r="EZ289" s="1">
        <v>1.3561385297947199</v>
      </c>
      <c r="FA289" s="5">
        <v>23.094301204388302</v>
      </c>
      <c r="FB289" s="1">
        <v>1.3657970617148101</v>
      </c>
      <c r="FC289" s="5">
        <v>0</v>
      </c>
      <c r="FD289" s="4">
        <v>53.301643841400299</v>
      </c>
      <c r="FE289" s="4">
        <v>52.770604469539599</v>
      </c>
      <c r="FF289" s="1">
        <v>0.99003709203714596</v>
      </c>
      <c r="FG289" s="4">
        <v>53.001319436374402</v>
      </c>
      <c r="FH289" s="1">
        <v>0.99436556955129796</v>
      </c>
      <c r="FI289" s="4">
        <v>0</v>
      </c>
      <c r="FJ289" s="4">
        <v>83.359451823162701</v>
      </c>
      <c r="FK289" s="4">
        <v>82.9537456055956</v>
      </c>
      <c r="FL289" s="1">
        <v>0.99513305079755399</v>
      </c>
      <c r="FM289" s="4">
        <v>83.001049958965993</v>
      </c>
      <c r="FN289" s="1">
        <v>0.99570052517911301</v>
      </c>
      <c r="FO289" s="4">
        <v>0</v>
      </c>
      <c r="FP289" s="4">
        <v>61.251191594428903</v>
      </c>
      <c r="FQ289" s="4">
        <v>60.639848137466799</v>
      </c>
      <c r="FR289" s="1">
        <v>0.99001907651021603</v>
      </c>
      <c r="FS289" s="4">
        <v>60.6578066599184</v>
      </c>
      <c r="FT289" s="1">
        <v>0.99031227117278797</v>
      </c>
      <c r="FU289" s="4">
        <v>0</v>
      </c>
      <c r="FV289" s="4">
        <v>55.293345928112601</v>
      </c>
      <c r="FW289" s="4">
        <v>54.740869161225099</v>
      </c>
      <c r="FX289" s="1">
        <v>0.99000825944579796</v>
      </c>
      <c r="FY289" s="4">
        <v>54.446446297429802</v>
      </c>
      <c r="FZ289" s="1">
        <v>0.98468351631706696</v>
      </c>
      <c r="GA289" s="4">
        <v>0</v>
      </c>
      <c r="GB289" s="4">
        <v>53.736907417984803</v>
      </c>
      <c r="GC289" s="4">
        <v>53.199368931463397</v>
      </c>
      <c r="GD289" s="1">
        <v>0.98999684737455595</v>
      </c>
      <c r="GE289" s="4">
        <v>53.335048685835801</v>
      </c>
      <c r="GF289" s="1">
        <v>0.99252173689447198</v>
      </c>
      <c r="GG289" s="4">
        <v>0</v>
      </c>
      <c r="GH289" s="4">
        <v>53.484809354400099</v>
      </c>
      <c r="GI289" s="4">
        <v>52.949846970105099</v>
      </c>
      <c r="GJ289" s="1">
        <v>0.98999786311754001</v>
      </c>
      <c r="GK289" s="4">
        <v>52.727863568075399</v>
      </c>
      <c r="GL289" s="1">
        <v>0.98584746219606001</v>
      </c>
      <c r="GM289" s="4">
        <v>0</v>
      </c>
      <c r="GN289" s="4">
        <v>53.801697253570403</v>
      </c>
      <c r="GO289" s="4">
        <v>53.263991785690997</v>
      </c>
      <c r="GP289" s="1">
        <v>0.99000578986671695</v>
      </c>
      <c r="GQ289" s="4">
        <v>53.758635237543999</v>
      </c>
      <c r="GR289" s="1">
        <v>0.99919961603026397</v>
      </c>
      <c r="GS289" s="4">
        <v>0</v>
      </c>
      <c r="GT289" s="4">
        <v>16.909028326208698</v>
      </c>
      <c r="GU289" s="4">
        <v>22.9309848145618</v>
      </c>
      <c r="GV289" s="1">
        <v>1.3561385297947199</v>
      </c>
      <c r="GW289" s="4">
        <v>23.094301204388302</v>
      </c>
      <c r="GX289" s="1">
        <v>1.3657970617148101</v>
      </c>
      <c r="GY289" s="4">
        <v>0</v>
      </c>
    </row>
    <row r="290" spans="1:207" s="8" customFormat="1" x14ac:dyDescent="0.25">
      <c r="A290" s="4" t="s">
        <v>220</v>
      </c>
      <c r="B290" s="4" t="s">
        <v>769</v>
      </c>
      <c r="C290" s="4" t="s">
        <v>770</v>
      </c>
      <c r="D290" s="30" t="s">
        <v>232</v>
      </c>
      <c r="E290" s="4"/>
      <c r="F290" s="5">
        <v>16.163982430453899</v>
      </c>
      <c r="G290" s="5">
        <v>14.459954605744</v>
      </c>
      <c r="H290" s="5">
        <v>23.424225925532401</v>
      </c>
      <c r="I290" s="5">
        <v>23.226026502213202</v>
      </c>
      <c r="J290" s="5">
        <v>23.363258999210899</v>
      </c>
      <c r="K290" s="5">
        <v>-4.0989955412877501</v>
      </c>
      <c r="L290" s="5">
        <v>52.487535027658801</v>
      </c>
      <c r="M290" s="5">
        <v>24.9120403395948</v>
      </c>
      <c r="N290" s="5">
        <v>42.324005195654799</v>
      </c>
      <c r="O290" s="5">
        <v>48.033431776390103</v>
      </c>
      <c r="P290" s="5">
        <v>35.915515296928803</v>
      </c>
      <c r="Q290" s="5">
        <v>24.751626667681801</v>
      </c>
      <c r="R290" s="5">
        <v>46.886040409672802</v>
      </c>
      <c r="S290" s="5">
        <v>43.078455415582503</v>
      </c>
      <c r="T290" s="5">
        <v>29.400122130474799</v>
      </c>
      <c r="U290" s="5">
        <v>24.681148839746399</v>
      </c>
      <c r="V290" s="5">
        <v>24.996141459171</v>
      </c>
      <c r="W290" s="5">
        <v>25.131902044835702</v>
      </c>
      <c r="X290" s="5">
        <v>29.373881709366</v>
      </c>
      <c r="Y290" s="5">
        <v>27.117839612724101</v>
      </c>
      <c r="Z290" s="5">
        <v>27.403115643618701</v>
      </c>
      <c r="AA290" s="5">
        <v>27.7018158035319</v>
      </c>
      <c r="AB290" s="5">
        <v>18.3593324686999</v>
      </c>
      <c r="AC290" s="5">
        <v>30.623937036197901</v>
      </c>
      <c r="AD290" s="5">
        <v>46.650252427745599</v>
      </c>
      <c r="AE290" s="5">
        <v>19.2642634579231</v>
      </c>
      <c r="AF290" s="5">
        <v>77.399575367253604</v>
      </c>
      <c r="AG290" s="5">
        <v>90.357436972044894</v>
      </c>
      <c r="AH290" s="5">
        <v>60.6671419646106</v>
      </c>
      <c r="AI290" s="5">
        <v>89.964495825255298</v>
      </c>
      <c r="AJ290" s="5">
        <v>54.081270970221198</v>
      </c>
      <c r="AK290" s="5">
        <v>50.128043504006698</v>
      </c>
      <c r="AL290" s="5">
        <v>56.4917213220902</v>
      </c>
      <c r="AM290" s="5">
        <v>55.104931447150598</v>
      </c>
      <c r="AN290" s="5">
        <v>18.3593324686999</v>
      </c>
      <c r="AO290" s="5">
        <v>77.2741894639435</v>
      </c>
      <c r="AP290" s="5">
        <v>96.663838825176697</v>
      </c>
      <c r="AQ290" s="5">
        <v>151.02457893665499</v>
      </c>
      <c r="AR290" s="5">
        <v>144.045766795476</v>
      </c>
      <c r="AS290" s="5">
        <v>106.619764826097</v>
      </c>
      <c r="AT290" s="5">
        <v>73.464263915850495</v>
      </c>
      <c r="AU290" s="5">
        <f t="shared" si="34"/>
        <v>54.360740111478293</v>
      </c>
      <c r="AV290" s="5">
        <f t="shared" si="34"/>
        <v>-6.9788121411789916</v>
      </c>
      <c r="AW290" s="5">
        <f t="shared" si="35"/>
        <v>-37.426001969379001</v>
      </c>
      <c r="AX290" s="5">
        <v>-27.575494688064101</v>
      </c>
      <c r="AY290" s="5">
        <v>17.411964856059999</v>
      </c>
      <c r="AZ290" s="5">
        <v>5.7094265807353297</v>
      </c>
      <c r="BA290" s="5">
        <v>-12.1179164794613</v>
      </c>
      <c r="BB290" s="5">
        <v>-11.163888629246999</v>
      </c>
      <c r="BC290" s="5">
        <v>22.134413741991001</v>
      </c>
      <c r="BD290" s="5">
        <v>-3.8075849940903002</v>
      </c>
      <c r="BE290" s="5">
        <v>-13.6783332851077</v>
      </c>
      <c r="BF290" s="5">
        <v>-4.7189732907284503</v>
      </c>
      <c r="BG290" s="5">
        <v>0.31499261942458301</v>
      </c>
      <c r="BH290" s="5">
        <v>0.13576058566472701</v>
      </c>
      <c r="BI290" s="5">
        <v>4.24197966453033</v>
      </c>
      <c r="BJ290" s="5">
        <v>-2.2560420966419099</v>
      </c>
      <c r="BK290" s="5">
        <v>0.28527603089457498</v>
      </c>
      <c r="BL290" s="6">
        <v>0.29870015991320298</v>
      </c>
      <c r="BM290" s="5" t="s">
        <v>344</v>
      </c>
      <c r="BN290" s="4" t="s">
        <v>344</v>
      </c>
      <c r="BO290" s="7">
        <v>672</v>
      </c>
      <c r="BP290" s="7">
        <v>272</v>
      </c>
      <c r="BQ290" s="4" t="s">
        <v>249</v>
      </c>
      <c r="BR290" s="5">
        <v>42.324005195654799</v>
      </c>
      <c r="BS290" s="5">
        <v>16.429724052364602</v>
      </c>
      <c r="BT290" s="1">
        <v>0.38818925516178099</v>
      </c>
      <c r="BU290" s="5">
        <v>9.0805512771722601</v>
      </c>
      <c r="BV290" s="1">
        <v>0.214548486968443</v>
      </c>
      <c r="BW290" s="5">
        <v>6.5833333333333304</v>
      </c>
      <c r="BX290" s="5">
        <v>48.033431776390103</v>
      </c>
      <c r="BY290" s="5">
        <v>24.366155653046299</v>
      </c>
      <c r="BZ290" s="1">
        <v>0.50727492814750397</v>
      </c>
      <c r="CA290" s="5">
        <v>17.606497258808901</v>
      </c>
      <c r="CB290" s="1">
        <v>0.36654672813661099</v>
      </c>
      <c r="CC290" s="5">
        <v>6.0225806451612902</v>
      </c>
      <c r="CD290" s="5">
        <v>35.915515296928803</v>
      </c>
      <c r="CE290" s="5">
        <v>14.2354857674902</v>
      </c>
      <c r="CF290" s="1">
        <v>0.396360337581109</v>
      </c>
      <c r="CG290" s="5">
        <v>-0.53980473780801097</v>
      </c>
      <c r="CH290" s="1">
        <v>-1.50298480571757E-2</v>
      </c>
      <c r="CI290" s="5">
        <v>3.0161290322580601</v>
      </c>
      <c r="CJ290" s="5">
        <v>24.751626667681801</v>
      </c>
      <c r="CK290" s="5">
        <v>10.268622805138801</v>
      </c>
      <c r="CL290" s="1">
        <v>0.41486658404340399</v>
      </c>
      <c r="CM290" s="5">
        <v>-41.909283453266902</v>
      </c>
      <c r="CN290" s="1">
        <v>-1.69319309861714</v>
      </c>
      <c r="CO290" s="5">
        <v>2.4883640552995399</v>
      </c>
      <c r="CP290" s="5">
        <v>46.886040409672802</v>
      </c>
      <c r="CQ290" s="5">
        <v>29.356526308150499</v>
      </c>
      <c r="CR290" s="1">
        <v>0.62612509078702505</v>
      </c>
      <c r="CS290" s="5">
        <v>84.6663613454662</v>
      </c>
      <c r="CT290" s="1">
        <v>1.8057903931678401</v>
      </c>
      <c r="CU290" s="5">
        <v>4.9919354838709697</v>
      </c>
      <c r="CV290" s="5">
        <v>43.078455415582503</v>
      </c>
      <c r="CW290" s="5">
        <v>17.512455534698798</v>
      </c>
      <c r="CX290" s="1">
        <v>0.406524685385172</v>
      </c>
      <c r="CY290" s="5">
        <v>8.2150152619619305</v>
      </c>
      <c r="CZ290" s="1">
        <v>0.19069892786802101</v>
      </c>
      <c r="DA290" s="5">
        <v>9.2822580645161299</v>
      </c>
      <c r="DB290" s="5">
        <v>29.400122130474799</v>
      </c>
      <c r="DC290" s="5">
        <v>-0.768637915195583</v>
      </c>
      <c r="DD290" s="1">
        <v>-2.6144038170469001E-2</v>
      </c>
      <c r="DE290" s="5">
        <v>-5.5832104531603299</v>
      </c>
      <c r="DF290" s="1">
        <v>-0.18990432857328299</v>
      </c>
      <c r="DG290" s="5">
        <v>4.3870967741935498</v>
      </c>
      <c r="DH290" s="5">
        <v>24.681148839746399</v>
      </c>
      <c r="DI290" s="5">
        <v>3.4981275641067802</v>
      </c>
      <c r="DJ290" s="1">
        <v>0.14173276887635899</v>
      </c>
      <c r="DK290" s="5">
        <v>-0.87121214230445398</v>
      </c>
      <c r="DL290" s="1">
        <v>-3.5298686781608003E-2</v>
      </c>
      <c r="DM290" s="5">
        <v>3.5</v>
      </c>
      <c r="DN290" s="5">
        <v>25.003099066045799</v>
      </c>
      <c r="DO290" s="5">
        <v>20.8145771808029</v>
      </c>
      <c r="DP290" s="1">
        <v>0.83247989082557805</v>
      </c>
      <c r="DQ290" s="5">
        <v>-8.7671749134487005</v>
      </c>
      <c r="DR290" s="1">
        <v>-0.35064352983964697</v>
      </c>
      <c r="DS290" s="5">
        <v>3.15</v>
      </c>
      <c r="DT290" s="5">
        <v>25.136779963083399</v>
      </c>
      <c r="DU290" s="5">
        <v>9.5356971436364599</v>
      </c>
      <c r="DV290" s="1">
        <v>0.37935237359919899</v>
      </c>
      <c r="DW290" s="5">
        <v>3.4042050089190901</v>
      </c>
      <c r="DX290" s="1">
        <v>0.135427250981176</v>
      </c>
      <c r="DY290" s="5">
        <v>4.7</v>
      </c>
      <c r="DZ290" s="5">
        <v>29.373147173534601</v>
      </c>
      <c r="EA290" s="5">
        <v>13.425957909948201</v>
      </c>
      <c r="EB290" s="1">
        <v>0.457082716762645</v>
      </c>
      <c r="EC290" s="5">
        <v>8.5193326344117501</v>
      </c>
      <c r="ED290" s="1">
        <v>0.290038128501522</v>
      </c>
      <c r="EE290" s="5">
        <v>4.3499999999999996</v>
      </c>
      <c r="EF290" s="5">
        <v>27.11361827556</v>
      </c>
      <c r="EG290" s="5">
        <v>12.2238277015863</v>
      </c>
      <c r="EH290" s="1">
        <v>0.45083719839062297</v>
      </c>
      <c r="EI290" s="5">
        <v>6.4745333710083903</v>
      </c>
      <c r="EJ290" s="1">
        <v>0.238792672567958</v>
      </c>
      <c r="EK290" s="5">
        <v>5.2274193548387098</v>
      </c>
      <c r="EL290" s="5">
        <v>27.4030686668832</v>
      </c>
      <c r="EM290" s="5">
        <v>14.017081861807</v>
      </c>
      <c r="EN290" s="1">
        <v>0.51151504352309296</v>
      </c>
      <c r="EO290" s="5">
        <v>31.247916270088499</v>
      </c>
      <c r="EP290" s="1">
        <v>1.1403071915026699</v>
      </c>
      <c r="EQ290" s="5">
        <v>8.2122580645161296</v>
      </c>
      <c r="ER290" s="5">
        <v>27.700365138514801</v>
      </c>
      <c r="ES290" s="5">
        <v>21.438649441316802</v>
      </c>
      <c r="ET290" s="1">
        <v>0.773948261480077</v>
      </c>
      <c r="EU290" s="5">
        <v>13.7409400805885</v>
      </c>
      <c r="EV290" s="1">
        <v>0.496056279831596</v>
      </c>
      <c r="EW290" s="5">
        <v>8.0509677419354801</v>
      </c>
      <c r="EX290" s="5">
        <v>18.358083847979199</v>
      </c>
      <c r="EY290" s="5">
        <v>15.021114864852899</v>
      </c>
      <c r="EZ290" s="1">
        <v>0.818228906090674</v>
      </c>
      <c r="FA290" s="5">
        <v>10.3028464984599</v>
      </c>
      <c r="FB290" s="1">
        <v>0.56121578830211305</v>
      </c>
      <c r="FC290" s="5">
        <v>5.25</v>
      </c>
      <c r="FD290" s="4">
        <v>90.357436972044894</v>
      </c>
      <c r="FE290" s="4">
        <v>40.795879705410897</v>
      </c>
      <c r="FF290" s="1">
        <v>0.45149443225168601</v>
      </c>
      <c r="FG290" s="4">
        <v>26.687048535981202</v>
      </c>
      <c r="FH290" s="1">
        <v>0.29534977341419899</v>
      </c>
      <c r="FI290" s="4">
        <v>12.6059139784946</v>
      </c>
      <c r="FJ290" s="4">
        <v>60.6671419646106</v>
      </c>
      <c r="FK290" s="4">
        <v>24.504108572629001</v>
      </c>
      <c r="FL290" s="1">
        <v>0.40391071309941001</v>
      </c>
      <c r="FM290" s="4">
        <v>-42.4490881910749</v>
      </c>
      <c r="FN290" s="1">
        <v>-0.69970476301384099</v>
      </c>
      <c r="FO290" s="4">
        <v>5.5044930875576004</v>
      </c>
      <c r="FP290" s="4">
        <v>89.964495825255298</v>
      </c>
      <c r="FQ290" s="4">
        <v>46.868981842849301</v>
      </c>
      <c r="FR290" s="1">
        <v>0.52097198359102004</v>
      </c>
      <c r="FS290" s="4">
        <v>92.881376607428095</v>
      </c>
      <c r="FT290" s="1">
        <v>1.0324225768778701</v>
      </c>
      <c r="FU290" s="4">
        <v>14.2741935483871</v>
      </c>
      <c r="FV290" s="4">
        <v>54.081270970221198</v>
      </c>
      <c r="FW290" s="4">
        <v>2.7294896489111999</v>
      </c>
      <c r="FX290" s="1">
        <v>5.0470146132736697E-2</v>
      </c>
      <c r="FY290" s="4">
        <v>-6.4544225954647798</v>
      </c>
      <c r="FZ290" s="1">
        <v>-0.119346725394431</v>
      </c>
      <c r="GA290" s="4">
        <v>7.8870967741935498</v>
      </c>
      <c r="GB290" s="4">
        <v>50.139879029129197</v>
      </c>
      <c r="GC290" s="4">
        <v>30.3502743244394</v>
      </c>
      <c r="GD290" s="1">
        <v>0.60531207717527902</v>
      </c>
      <c r="GE290" s="4">
        <v>-5.3629699045296197</v>
      </c>
      <c r="GF290" s="1">
        <v>-0.106960168400366</v>
      </c>
      <c r="GG290" s="4">
        <v>7.85</v>
      </c>
      <c r="GH290" s="4">
        <v>56.486765449094598</v>
      </c>
      <c r="GI290" s="4">
        <v>25.649785611534501</v>
      </c>
      <c r="GJ290" s="1">
        <v>0.45408487116597002</v>
      </c>
      <c r="GK290" s="4">
        <v>14.993866005420101</v>
      </c>
      <c r="GL290" s="1">
        <v>0.26544033608956602</v>
      </c>
      <c r="GM290" s="4">
        <v>9.5774193548387103</v>
      </c>
      <c r="GN290" s="4">
        <v>55.103433805397898</v>
      </c>
      <c r="GO290" s="4">
        <v>35.455731303123898</v>
      </c>
      <c r="GP290" s="1">
        <v>0.64343959812629004</v>
      </c>
      <c r="GQ290" s="4">
        <v>44.988856350676897</v>
      </c>
      <c r="GR290" s="1">
        <v>0.816443790228365</v>
      </c>
      <c r="GS290" s="4">
        <v>16.263225806451601</v>
      </c>
      <c r="GT290" s="4">
        <v>18.358083847979199</v>
      </c>
      <c r="GU290" s="4">
        <v>15.021114864852899</v>
      </c>
      <c r="GV290" s="1">
        <v>0.818228906090674</v>
      </c>
      <c r="GW290" s="4">
        <v>10.3028464984599</v>
      </c>
      <c r="GX290" s="1">
        <v>0.56121578830211305</v>
      </c>
      <c r="GY290" s="4">
        <v>5.25</v>
      </c>
    </row>
    <row r="291" spans="1:207" s="8" customFormat="1" x14ac:dyDescent="0.25">
      <c r="A291" s="4" t="s">
        <v>220</v>
      </c>
      <c r="B291" s="4" t="s">
        <v>771</v>
      </c>
      <c r="C291" s="4" t="s">
        <v>772</v>
      </c>
      <c r="D291" s="30" t="s">
        <v>232</v>
      </c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>
        <v>0</v>
      </c>
      <c r="U291" s="5">
        <v>39.809896292706298</v>
      </c>
      <c r="V291" s="5">
        <v>47.606876510314798</v>
      </c>
      <c r="W291" s="5">
        <v>-21.6152138100991</v>
      </c>
      <c r="X291" s="5">
        <v>33.418774508238201</v>
      </c>
      <c r="Y291" s="5">
        <v>45.038661332057899</v>
      </c>
      <c r="Z291" s="5">
        <v>83.969537022281102</v>
      </c>
      <c r="AA291" s="5">
        <v>70.271911476606306</v>
      </c>
      <c r="AB291" s="5">
        <v>39.928313586502902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39.809896292706298</v>
      </c>
      <c r="AK291" s="5">
        <v>25.991662700215699</v>
      </c>
      <c r="AL291" s="5">
        <v>78.4574358402961</v>
      </c>
      <c r="AM291" s="5">
        <v>154.241448498887</v>
      </c>
      <c r="AN291" s="5">
        <v>39.928313586502902</v>
      </c>
      <c r="AO291" s="5"/>
      <c r="AP291" s="5"/>
      <c r="AQ291" s="5"/>
      <c r="AR291" s="5">
        <v>39.809896292706298</v>
      </c>
      <c r="AS291" s="5">
        <v>104.449098540512</v>
      </c>
      <c r="AT291" s="5">
        <v>194.16976208539</v>
      </c>
      <c r="AU291" s="5">
        <f t="shared" si="34"/>
        <v>0</v>
      </c>
      <c r="AV291" s="5">
        <f t="shared" si="34"/>
        <v>39.809896292706298</v>
      </c>
      <c r="AW291" s="5">
        <f t="shared" si="35"/>
        <v>64.639202247805699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39.809896292706298</v>
      </c>
      <c r="BG291" s="5">
        <v>7.7969802176085103</v>
      </c>
      <c r="BH291" s="5">
        <v>-69.222090320413997</v>
      </c>
      <c r="BI291" s="5">
        <v>55.0339883183374</v>
      </c>
      <c r="BJ291" s="5">
        <v>11.6198868238197</v>
      </c>
      <c r="BK291" s="5">
        <v>38.930875690223203</v>
      </c>
      <c r="BL291" s="6">
        <v>-13.6976255456748</v>
      </c>
      <c r="BM291" s="5" t="s">
        <v>344</v>
      </c>
      <c r="BN291" s="4" t="s">
        <v>344</v>
      </c>
      <c r="BO291" s="7">
        <v>620</v>
      </c>
      <c r="BP291" s="7">
        <v>273</v>
      </c>
      <c r="BQ291" s="4" t="s">
        <v>249</v>
      </c>
      <c r="BR291" s="5"/>
      <c r="BS291" s="5"/>
      <c r="BT291" s="1"/>
      <c r="BU291" s="5"/>
      <c r="BV291" s="1"/>
      <c r="BW291" s="5"/>
      <c r="BX291" s="5"/>
      <c r="BY291" s="5"/>
      <c r="BZ291" s="1"/>
      <c r="CA291" s="5"/>
      <c r="CB291" s="1"/>
      <c r="CC291" s="5"/>
      <c r="CD291" s="5"/>
      <c r="CE291" s="5"/>
      <c r="CF291" s="1"/>
      <c r="CG291" s="5"/>
      <c r="CH291" s="1"/>
      <c r="CI291" s="5"/>
      <c r="CJ291" s="5"/>
      <c r="CK291" s="5"/>
      <c r="CL291" s="1"/>
      <c r="CM291" s="5"/>
      <c r="CN291" s="1"/>
      <c r="CO291" s="5"/>
      <c r="CP291" s="5"/>
      <c r="CQ291" s="5"/>
      <c r="CR291" s="1"/>
      <c r="CS291" s="5"/>
      <c r="CT291" s="1"/>
      <c r="CU291" s="5"/>
      <c r="CV291" s="5"/>
      <c r="CW291" s="5"/>
      <c r="CX291" s="1"/>
      <c r="CY291" s="5"/>
      <c r="CZ291" s="1"/>
      <c r="DA291" s="5"/>
      <c r="DB291" s="5">
        <v>0</v>
      </c>
      <c r="DC291" s="5">
        <v>-0.80401012043129305</v>
      </c>
      <c r="DD291" s="1"/>
      <c r="DE291" s="5">
        <v>-2.7506252270553402</v>
      </c>
      <c r="DF291" s="1"/>
      <c r="DG291" s="5">
        <v>2.1333333333333302</v>
      </c>
      <c r="DH291" s="5">
        <v>40.328515247108299</v>
      </c>
      <c r="DI291" s="5">
        <v>24.2425868493964</v>
      </c>
      <c r="DJ291" s="1">
        <v>0.60112768101807601</v>
      </c>
      <c r="DK291" s="5">
        <v>15.576715815549999</v>
      </c>
      <c r="DL291" s="1">
        <v>0.38624570530567498</v>
      </c>
      <c r="DM291" s="5">
        <v>9.4516129032258096</v>
      </c>
      <c r="DN291" s="5">
        <v>46.610422908590898</v>
      </c>
      <c r="DO291" s="5">
        <v>29.453531354945401</v>
      </c>
      <c r="DP291" s="1">
        <v>0.63190869159688901</v>
      </c>
      <c r="DQ291" s="5">
        <v>-83.633643685521307</v>
      </c>
      <c r="DR291" s="1">
        <v>-1.7943120543990301</v>
      </c>
      <c r="DS291" s="5">
        <v>8.6</v>
      </c>
      <c r="DT291" s="5">
        <v>-14.8267385920525</v>
      </c>
      <c r="DU291" s="5">
        <v>-33.292748136078401</v>
      </c>
      <c r="DV291" s="1">
        <v>2.2454532350036902</v>
      </c>
      <c r="DW291" s="5">
        <v>45.7701950573137</v>
      </c>
      <c r="DX291" s="1">
        <v>3.0870035762178798</v>
      </c>
      <c r="DY291" s="5">
        <v>18.870967741935502</v>
      </c>
      <c r="DZ291" s="5">
        <v>31.782726768943402</v>
      </c>
      <c r="EA291" s="5">
        <v>17.165379080178301</v>
      </c>
      <c r="EB291" s="1">
        <v>0.54008516024973396</v>
      </c>
      <c r="EC291" s="5">
        <v>2.1726374998889502</v>
      </c>
      <c r="ED291" s="1">
        <v>6.8359065466086902E-2</v>
      </c>
      <c r="EE291" s="5">
        <v>16.3010752688172</v>
      </c>
      <c r="EF291" s="5">
        <v>44.682595365886201</v>
      </c>
      <c r="EG291" s="5">
        <v>35.408039472226797</v>
      </c>
      <c r="EH291" s="1">
        <v>0.79243470936022897</v>
      </c>
      <c r="EI291" s="5">
        <v>24.624293009927602</v>
      </c>
      <c r="EJ291" s="1">
        <v>0.55109361504832199</v>
      </c>
      <c r="EK291" s="5">
        <v>11.0207373271889</v>
      </c>
      <c r="EL291" s="5">
        <v>83.946713420184196</v>
      </c>
      <c r="EM291" s="5">
        <v>59.526261355720898</v>
      </c>
      <c r="EN291" s="1">
        <v>0.70909579339658002</v>
      </c>
      <c r="EO291" s="5">
        <v>38.939579588449</v>
      </c>
      <c r="EP291" s="1">
        <v>0.46386068020962401</v>
      </c>
      <c r="EQ291" s="5">
        <v>21.266666666666701</v>
      </c>
      <c r="ER291" s="5">
        <v>70.073589901788395</v>
      </c>
      <c r="ES291" s="5">
        <v>50.884113104505097</v>
      </c>
      <c r="ET291" s="1">
        <v>0.72615250875289405</v>
      </c>
      <c r="EU291" s="5">
        <v>27.263587600353201</v>
      </c>
      <c r="EV291" s="1">
        <v>0.38907079883540202</v>
      </c>
      <c r="EW291" s="5">
        <v>24.445161290322599</v>
      </c>
      <c r="EX291" s="5">
        <v>39.231463967140499</v>
      </c>
      <c r="EY291" s="5">
        <v>18.154893481483999</v>
      </c>
      <c r="EZ291" s="1">
        <v>0.462763599561061</v>
      </c>
      <c r="FA291" s="5">
        <v>-4.4481103357486997</v>
      </c>
      <c r="FB291" s="1">
        <v>-0.113381196772936</v>
      </c>
      <c r="FC291" s="5">
        <v>23.023655913978502</v>
      </c>
      <c r="FD291" s="4">
        <v>0</v>
      </c>
      <c r="FE291" s="4">
        <v>0</v>
      </c>
      <c r="FF291" s="1"/>
      <c r="FG291" s="4">
        <v>0</v>
      </c>
      <c r="FH291" s="1"/>
      <c r="FI291" s="4">
        <v>0</v>
      </c>
      <c r="FJ291" s="4">
        <v>0</v>
      </c>
      <c r="FK291" s="4">
        <v>0</v>
      </c>
      <c r="FL291" s="1"/>
      <c r="FM291" s="4">
        <v>0</v>
      </c>
      <c r="FN291" s="1"/>
      <c r="FO291" s="4">
        <v>0</v>
      </c>
      <c r="FP291" s="4">
        <v>0</v>
      </c>
      <c r="FQ291" s="4">
        <v>0</v>
      </c>
      <c r="FR291" s="1"/>
      <c r="FS291" s="4">
        <v>0</v>
      </c>
      <c r="FT291" s="1"/>
      <c r="FU291" s="4">
        <v>0</v>
      </c>
      <c r="FV291" s="4">
        <v>40.328515247108299</v>
      </c>
      <c r="FW291" s="4">
        <v>23.438576728965099</v>
      </c>
      <c r="FX291" s="1">
        <v>0.58119116425060302</v>
      </c>
      <c r="FY291" s="4">
        <v>12.826090588494701</v>
      </c>
      <c r="FZ291" s="1">
        <v>0.31804023802771503</v>
      </c>
      <c r="GA291" s="4">
        <v>11.5849462365591</v>
      </c>
      <c r="GB291" s="4">
        <v>31.783684316538402</v>
      </c>
      <c r="GC291" s="4">
        <v>-3.83921678113298</v>
      </c>
      <c r="GD291" s="1">
        <v>-0.120792062458765</v>
      </c>
      <c r="GE291" s="4">
        <v>-37.8634486282076</v>
      </c>
      <c r="GF291" s="1">
        <v>-1.1912857002706101</v>
      </c>
      <c r="GG291" s="4">
        <v>27.4709677419355</v>
      </c>
      <c r="GH291" s="4">
        <v>76.465322134829606</v>
      </c>
      <c r="GI291" s="4">
        <v>52.573418552405101</v>
      </c>
      <c r="GJ291" s="1">
        <v>0.68754589772999997</v>
      </c>
      <c r="GK291" s="4">
        <v>26.796930509816601</v>
      </c>
      <c r="GL291" s="1">
        <v>0.35044553219256902</v>
      </c>
      <c r="GM291" s="4">
        <v>27.321812596006101</v>
      </c>
      <c r="GN291" s="4">
        <v>154.02030332197299</v>
      </c>
      <c r="GO291" s="4">
        <v>110.410374460226</v>
      </c>
      <c r="GP291" s="1">
        <v>0.71685597339344298</v>
      </c>
      <c r="GQ291" s="4">
        <v>66.203167188802198</v>
      </c>
      <c r="GR291" s="1">
        <v>0.429834026819226</v>
      </c>
      <c r="GS291" s="4">
        <v>45.711827956989197</v>
      </c>
      <c r="GT291" s="4">
        <v>39.231463967140499</v>
      </c>
      <c r="GU291" s="4">
        <v>18.154893481483999</v>
      </c>
      <c r="GV291" s="1">
        <v>0.462763599561061</v>
      </c>
      <c r="GW291" s="4">
        <v>-4.4481103357486997</v>
      </c>
      <c r="GX291" s="1">
        <v>-0.113381196772936</v>
      </c>
      <c r="GY291" s="4">
        <v>23.023655913978502</v>
      </c>
    </row>
    <row r="292" spans="1:207" s="8" customFormat="1" x14ac:dyDescent="0.25">
      <c r="A292" s="4" t="s">
        <v>220</v>
      </c>
      <c r="B292" s="4" t="s">
        <v>773</v>
      </c>
      <c r="C292" s="4" t="s">
        <v>774</v>
      </c>
      <c r="D292" s="30" t="s">
        <v>264</v>
      </c>
      <c r="E292" s="4"/>
      <c r="F292" s="5"/>
      <c r="G292" s="5"/>
      <c r="H292" s="5"/>
      <c r="I292" s="5"/>
      <c r="J292" s="5"/>
      <c r="K292" s="5">
        <v>0.278467276565799</v>
      </c>
      <c r="L292" s="5">
        <v>55.542369589191999</v>
      </c>
      <c r="M292" s="5">
        <v>113.72533462933001</v>
      </c>
      <c r="N292" s="5">
        <v>48.125818524730903</v>
      </c>
      <c r="O292" s="5">
        <v>124.808833806424</v>
      </c>
      <c r="P292" s="5">
        <v>140.09092331292999</v>
      </c>
      <c r="Q292" s="5">
        <v>138.76734023006199</v>
      </c>
      <c r="R292" s="5">
        <v>93.618072003318503</v>
      </c>
      <c r="S292" s="5">
        <v>75.3338056527638</v>
      </c>
      <c r="T292" s="5">
        <v>107.45874779553201</v>
      </c>
      <c r="U292" s="5">
        <v>65.854672298911794</v>
      </c>
      <c r="V292" s="5">
        <v>50.097747615446004</v>
      </c>
      <c r="W292" s="5">
        <v>51.338910480418598</v>
      </c>
      <c r="X292" s="5">
        <v>0</v>
      </c>
      <c r="Y292" s="5"/>
      <c r="Z292" s="5"/>
      <c r="AA292" s="5"/>
      <c r="AB292" s="5"/>
      <c r="AC292" s="5">
        <v>0</v>
      </c>
      <c r="AD292" s="5">
        <v>0</v>
      </c>
      <c r="AE292" s="5">
        <v>0.278467276565799</v>
      </c>
      <c r="AF292" s="5">
        <v>169.267704218522</v>
      </c>
      <c r="AG292" s="5">
        <v>172.93465233115501</v>
      </c>
      <c r="AH292" s="5">
        <v>278.85826354299201</v>
      </c>
      <c r="AI292" s="5">
        <v>168.95187765608199</v>
      </c>
      <c r="AJ292" s="5">
        <v>173.31342009444401</v>
      </c>
      <c r="AK292" s="5">
        <v>101.436658095865</v>
      </c>
      <c r="AL292" s="5">
        <v>0</v>
      </c>
      <c r="AM292" s="5">
        <v>0</v>
      </c>
      <c r="AN292" s="5">
        <v>0</v>
      </c>
      <c r="AO292" s="5"/>
      <c r="AP292" s="5">
        <v>169.546171495088</v>
      </c>
      <c r="AQ292" s="5">
        <v>451.79291587414701</v>
      </c>
      <c r="AR292" s="5">
        <v>342.26529775052597</v>
      </c>
      <c r="AS292" s="5">
        <v>101.436658095865</v>
      </c>
      <c r="AT292" s="5"/>
      <c r="AU292" s="5">
        <f t="shared" si="34"/>
        <v>282.24674437905901</v>
      </c>
      <c r="AV292" s="5">
        <f t="shared" si="34"/>
        <v>-109.52761812362104</v>
      </c>
      <c r="AW292" s="5">
        <f t="shared" si="35"/>
        <v>-240.82863965466098</v>
      </c>
      <c r="AX292" s="5">
        <v>58.182965040137901</v>
      </c>
      <c r="AY292" s="5">
        <v>-65.599516104599005</v>
      </c>
      <c r="AZ292" s="5">
        <v>76.683015281693201</v>
      </c>
      <c r="BA292" s="5">
        <v>15.282089506505701</v>
      </c>
      <c r="BB292" s="5">
        <v>-1.3235830828678801</v>
      </c>
      <c r="BC292" s="5">
        <v>-45.149268226743402</v>
      </c>
      <c r="BD292" s="5">
        <v>-18.284266350554802</v>
      </c>
      <c r="BE292" s="5">
        <v>32.124942142768298</v>
      </c>
      <c r="BF292" s="5">
        <v>-41.604075496620297</v>
      </c>
      <c r="BG292" s="5">
        <v>-15.756924683465799</v>
      </c>
      <c r="BH292" s="5">
        <v>1.2411628649726201</v>
      </c>
      <c r="BI292" s="5">
        <v>-51.338910480418598</v>
      </c>
      <c r="BJ292" s="5">
        <v>0</v>
      </c>
      <c r="BK292" s="5">
        <v>0</v>
      </c>
      <c r="BL292" s="6">
        <v>0</v>
      </c>
      <c r="BM292" s="5" t="s">
        <v>314</v>
      </c>
      <c r="BN292" s="4" t="s">
        <v>314</v>
      </c>
      <c r="BO292" s="7">
        <v>677</v>
      </c>
      <c r="BP292" s="7">
        <v>274</v>
      </c>
      <c r="BQ292" s="4" t="s">
        <v>249</v>
      </c>
      <c r="BR292" s="5">
        <v>48.125818524730903</v>
      </c>
      <c r="BS292" s="5">
        <v>-22.8692550882588</v>
      </c>
      <c r="BT292" s="1">
        <v>-0.47519721823550398</v>
      </c>
      <c r="BU292" s="5">
        <v>-36.357478964149202</v>
      </c>
      <c r="BV292" s="1">
        <v>-0.75546723315398401</v>
      </c>
      <c r="BW292" s="5">
        <v>11.5075268817204</v>
      </c>
      <c r="BX292" s="5">
        <v>124.808833806424</v>
      </c>
      <c r="BY292" s="5">
        <v>72.754325859205395</v>
      </c>
      <c r="BZ292" s="1">
        <v>0.58292609297228004</v>
      </c>
      <c r="CA292" s="5">
        <v>69.704544918277705</v>
      </c>
      <c r="CB292" s="1">
        <v>0.55849047533276397</v>
      </c>
      <c r="CC292" s="5">
        <v>3</v>
      </c>
      <c r="CD292" s="5">
        <v>140.09092331292999</v>
      </c>
      <c r="CE292" s="5">
        <v>87.342471087751804</v>
      </c>
      <c r="CF292" s="1">
        <v>0.62346987957706201</v>
      </c>
      <c r="CG292" s="5">
        <v>84.642480338262999</v>
      </c>
      <c r="CH292" s="1">
        <v>0.60419674834458603</v>
      </c>
      <c r="CI292" s="5">
        <v>3</v>
      </c>
      <c r="CJ292" s="5">
        <v>138.76734023006199</v>
      </c>
      <c r="CK292" s="5">
        <v>75.0490070772058</v>
      </c>
      <c r="CL292" s="1">
        <v>0.54082615515136501</v>
      </c>
      <c r="CM292" s="5">
        <v>67.535346311489306</v>
      </c>
      <c r="CN292" s="1">
        <v>0.48668041197246198</v>
      </c>
      <c r="CO292" s="5">
        <v>7.4193548387096797</v>
      </c>
      <c r="CP292" s="5">
        <v>93.618072003318503</v>
      </c>
      <c r="CQ292" s="5">
        <v>-782.432401119357</v>
      </c>
      <c r="CR292" s="1">
        <v>-8.3577068441616795</v>
      </c>
      <c r="CS292" s="5">
        <v>-790.11627995305901</v>
      </c>
      <c r="CT292" s="1">
        <v>-8.4397837195904994</v>
      </c>
      <c r="CU292" s="5">
        <v>7.7741935483870996</v>
      </c>
      <c r="CV292" s="5">
        <v>75.3338056527638</v>
      </c>
      <c r="CW292" s="5">
        <v>72.325506031074497</v>
      </c>
      <c r="CX292" s="1">
        <v>0.96006706954968701</v>
      </c>
      <c r="CY292" s="5">
        <v>68.593661516290098</v>
      </c>
      <c r="CZ292" s="1">
        <v>0.91052962109015201</v>
      </c>
      <c r="DA292" s="5">
        <v>3</v>
      </c>
      <c r="DB292" s="5">
        <v>107.45874779553201</v>
      </c>
      <c r="DC292" s="5">
        <v>103.99137516103001</v>
      </c>
      <c r="DD292" s="1">
        <v>0.96773298865253798</v>
      </c>
      <c r="DE292" s="5">
        <v>99.706335408902405</v>
      </c>
      <c r="DF292" s="1">
        <v>0.92785685162290699</v>
      </c>
      <c r="DG292" s="5">
        <v>3</v>
      </c>
      <c r="DH292" s="5">
        <v>65.854672298911794</v>
      </c>
      <c r="DI292" s="5">
        <v>64.415384774867803</v>
      </c>
      <c r="DJ292" s="1">
        <v>0.97814448886009098</v>
      </c>
      <c r="DK292" s="5">
        <v>63.1008552732225</v>
      </c>
      <c r="DL292" s="1">
        <v>0.958183422230244</v>
      </c>
      <c r="DM292" s="5">
        <v>1</v>
      </c>
      <c r="DN292" s="5">
        <v>50.097747615446004</v>
      </c>
      <c r="DO292" s="5">
        <v>49.596762790373198</v>
      </c>
      <c r="DP292" s="1">
        <v>0.98999985330841</v>
      </c>
      <c r="DQ292" s="5">
        <v>48.835889429183403</v>
      </c>
      <c r="DR292" s="1">
        <v>0.97481207746207199</v>
      </c>
      <c r="DS292" s="5">
        <v>0</v>
      </c>
      <c r="DT292" s="5">
        <v>51.349556273113897</v>
      </c>
      <c r="DU292" s="5">
        <v>50.850462623629298</v>
      </c>
      <c r="DV292" s="1">
        <v>0.99028046811485304</v>
      </c>
      <c r="DW292" s="5">
        <v>50.880558531668598</v>
      </c>
      <c r="DX292" s="1">
        <v>0.990866566812168</v>
      </c>
      <c r="DY292" s="5">
        <v>0</v>
      </c>
      <c r="DZ292" s="5">
        <v>0</v>
      </c>
      <c r="EA292" s="5">
        <v>10.2145581875607</v>
      </c>
      <c r="EB292" s="1"/>
      <c r="EC292" s="5">
        <v>10.144421022936699</v>
      </c>
      <c r="ED292" s="1"/>
      <c r="EE292" s="5">
        <v>0</v>
      </c>
      <c r="EF292" s="5"/>
      <c r="EG292" s="5"/>
      <c r="EH292" s="1"/>
      <c r="EI292" s="5"/>
      <c r="EJ292" s="1"/>
      <c r="EK292" s="5"/>
      <c r="EL292" s="5"/>
      <c r="EM292" s="5"/>
      <c r="EN292" s="1"/>
      <c r="EO292" s="5"/>
      <c r="EP292" s="1"/>
      <c r="EQ292" s="5"/>
      <c r="ER292" s="5"/>
      <c r="ES292" s="5"/>
      <c r="ET292" s="1"/>
      <c r="EU292" s="5"/>
      <c r="EV292" s="1"/>
      <c r="EW292" s="5"/>
      <c r="EX292" s="5"/>
      <c r="EY292" s="5"/>
      <c r="EZ292" s="1"/>
      <c r="FA292" s="5"/>
      <c r="FB292" s="1"/>
      <c r="FC292" s="5"/>
      <c r="FD292" s="4">
        <v>172.93465233115501</v>
      </c>
      <c r="FE292" s="4">
        <v>49.885070770946598</v>
      </c>
      <c r="FF292" s="1">
        <v>0.28846197160891102</v>
      </c>
      <c r="FG292" s="4">
        <v>33.347065954128503</v>
      </c>
      <c r="FH292" s="1">
        <v>0.19283044493750001</v>
      </c>
      <c r="FI292" s="4">
        <v>14.5075268817204</v>
      </c>
      <c r="FJ292" s="4">
        <v>278.85826354299201</v>
      </c>
      <c r="FK292" s="4">
        <v>162.39147816495799</v>
      </c>
      <c r="FL292" s="1">
        <v>0.58234414896556097</v>
      </c>
      <c r="FM292" s="4">
        <v>152.17782664975201</v>
      </c>
      <c r="FN292" s="1">
        <v>0.54571747208162202</v>
      </c>
      <c r="FO292" s="4">
        <v>10.419354838709699</v>
      </c>
      <c r="FP292" s="4">
        <v>168.95187765608199</v>
      </c>
      <c r="FQ292" s="4">
        <v>-710.10689508828204</v>
      </c>
      <c r="FR292" s="1">
        <v>-4.2030127450478698</v>
      </c>
      <c r="FS292" s="4">
        <v>-721.52261843676899</v>
      </c>
      <c r="FT292" s="1">
        <v>-4.2705806437114404</v>
      </c>
      <c r="FU292" s="4">
        <v>10.7741935483871</v>
      </c>
      <c r="FV292" s="4">
        <v>173.31342009444401</v>
      </c>
      <c r="FW292" s="4">
        <v>168.40675993589701</v>
      </c>
      <c r="FX292" s="1">
        <v>0.97168909276689197</v>
      </c>
      <c r="FY292" s="4">
        <v>162.807190682125</v>
      </c>
      <c r="FZ292" s="1">
        <v>0.93938017375345895</v>
      </c>
      <c r="GA292" s="4">
        <v>4</v>
      </c>
      <c r="GB292" s="4">
        <v>101.44730388856</v>
      </c>
      <c r="GC292" s="4">
        <v>100.447225414003</v>
      </c>
      <c r="GD292" s="1">
        <v>0.99014189203435099</v>
      </c>
      <c r="GE292" s="4">
        <v>99.716447960851994</v>
      </c>
      <c r="GF292" s="1">
        <v>0.98293837429519804</v>
      </c>
      <c r="GG292" s="4">
        <v>0</v>
      </c>
      <c r="GH292" s="4">
        <v>0</v>
      </c>
      <c r="GI292" s="4">
        <v>10.2145581875607</v>
      </c>
      <c r="GJ292" s="1"/>
      <c r="GK292" s="4">
        <v>10.144421022936699</v>
      </c>
      <c r="GL292" s="1"/>
      <c r="GM292" s="4">
        <v>0</v>
      </c>
      <c r="GN292" s="4">
        <v>0</v>
      </c>
      <c r="GO292" s="4">
        <v>0</v>
      </c>
      <c r="GP292" s="1"/>
      <c r="GQ292" s="4">
        <v>0</v>
      </c>
      <c r="GR292" s="1"/>
      <c r="GS292" s="4">
        <v>0</v>
      </c>
      <c r="GT292" s="4">
        <v>0</v>
      </c>
      <c r="GU292" s="4">
        <v>0</v>
      </c>
      <c r="GV292" s="1"/>
      <c r="GW292" s="4">
        <v>0</v>
      </c>
      <c r="GX292" s="1"/>
      <c r="GY292" s="4">
        <v>0</v>
      </c>
    </row>
    <row r="293" spans="1:207" s="8" customFormat="1" x14ac:dyDescent="0.25">
      <c r="A293" s="4" t="s">
        <v>220</v>
      </c>
      <c r="B293" s="4" t="s">
        <v>775</v>
      </c>
      <c r="C293" s="4" t="s">
        <v>776</v>
      </c>
      <c r="D293" s="30" t="s">
        <v>223</v>
      </c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>
        <v>9.1653522607160198E-4</v>
      </c>
      <c r="V293" s="5">
        <v>302.04601756069098</v>
      </c>
      <c r="W293" s="5">
        <v>-8.7430063189231093E-15</v>
      </c>
      <c r="X293" s="5">
        <v>-104.67862389813899</v>
      </c>
      <c r="Y293" s="5">
        <v>-100.355218030377</v>
      </c>
      <c r="Z293" s="5">
        <v>125.152662432829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9.1653522607160198E-4</v>
      </c>
      <c r="AK293" s="5">
        <v>302.04601756069098</v>
      </c>
      <c r="AL293" s="5">
        <v>-205.03384192851601</v>
      </c>
      <c r="AM293" s="5">
        <v>125.152662432829</v>
      </c>
      <c r="AN293" s="5">
        <v>0</v>
      </c>
      <c r="AO293" s="5"/>
      <c r="AP293" s="5"/>
      <c r="AQ293" s="5"/>
      <c r="AR293" s="5">
        <v>9.1653522607160198E-4</v>
      </c>
      <c r="AS293" s="5">
        <v>97.012175632174802</v>
      </c>
      <c r="AT293" s="5">
        <v>125.152662432829</v>
      </c>
      <c r="AU293" s="5">
        <f t="shared" si="34"/>
        <v>0</v>
      </c>
      <c r="AV293" s="5">
        <f t="shared" si="34"/>
        <v>9.1653522607160198E-4</v>
      </c>
      <c r="AW293" s="5">
        <f t="shared" si="35"/>
        <v>97.011259096948734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9.1653522607160198E-4</v>
      </c>
      <c r="BG293" s="5">
        <v>302.04510102546499</v>
      </c>
      <c r="BH293" s="5">
        <v>-302.04601756069098</v>
      </c>
      <c r="BI293" s="5">
        <v>-104.67862389813899</v>
      </c>
      <c r="BJ293" s="5">
        <v>4.3234058677618101</v>
      </c>
      <c r="BK293" s="5">
        <v>225.50788046320599</v>
      </c>
      <c r="BL293" s="6">
        <v>-125.152662432829</v>
      </c>
      <c r="BM293" s="5" t="s">
        <v>344</v>
      </c>
      <c r="BN293" s="4" t="s">
        <v>344</v>
      </c>
      <c r="BO293" s="7">
        <v>683</v>
      </c>
      <c r="BP293" s="7">
        <v>275</v>
      </c>
      <c r="BQ293" s="4" t="s">
        <v>249</v>
      </c>
      <c r="BR293" s="5"/>
      <c r="BS293" s="5"/>
      <c r="BT293" s="1"/>
      <c r="BU293" s="5"/>
      <c r="BV293" s="1"/>
      <c r="BW293" s="5"/>
      <c r="BX293" s="5"/>
      <c r="BY293" s="5"/>
      <c r="BZ293" s="1"/>
      <c r="CA293" s="5"/>
      <c r="CB293" s="1"/>
      <c r="CC293" s="5"/>
      <c r="CD293" s="5"/>
      <c r="CE293" s="5"/>
      <c r="CF293" s="1"/>
      <c r="CG293" s="5"/>
      <c r="CH293" s="1"/>
      <c r="CI293" s="5"/>
      <c r="CJ293" s="5"/>
      <c r="CK293" s="5"/>
      <c r="CL293" s="1"/>
      <c r="CM293" s="5"/>
      <c r="CN293" s="1"/>
      <c r="CO293" s="5"/>
      <c r="CP293" s="5"/>
      <c r="CQ293" s="5"/>
      <c r="CR293" s="1"/>
      <c r="CS293" s="5"/>
      <c r="CT293" s="1"/>
      <c r="CU293" s="5"/>
      <c r="CV293" s="5"/>
      <c r="CW293" s="5"/>
      <c r="CX293" s="1"/>
      <c r="CY293" s="5"/>
      <c r="CZ293" s="1"/>
      <c r="DA293" s="5"/>
      <c r="DB293" s="5"/>
      <c r="DC293" s="5"/>
      <c r="DD293" s="1"/>
      <c r="DE293" s="5"/>
      <c r="DF293" s="1"/>
      <c r="DG293" s="5"/>
      <c r="DH293" s="5">
        <v>9.1653522607160198E-4</v>
      </c>
      <c r="DI293" s="5">
        <v>-7.4965239221871798</v>
      </c>
      <c r="DJ293" s="1">
        <v>-8179.1989101371801</v>
      </c>
      <c r="DK293" s="5">
        <v>-11.6962875920084</v>
      </c>
      <c r="DL293" s="1">
        <v>-12761.416320178299</v>
      </c>
      <c r="DM293" s="5">
        <v>3.0967741935483901</v>
      </c>
      <c r="DN293" s="5">
        <v>302.04601756069098</v>
      </c>
      <c r="DO293" s="5">
        <v>198.69833484335399</v>
      </c>
      <c r="DP293" s="1">
        <v>0.65784126686401001</v>
      </c>
      <c r="DQ293" s="5">
        <v>167.382303426736</v>
      </c>
      <c r="DR293" s="1">
        <v>0.55416159689343802</v>
      </c>
      <c r="DS293" s="5">
        <v>31.713978494623699</v>
      </c>
      <c r="DT293" s="5">
        <v>-8.7430063189231093E-15</v>
      </c>
      <c r="DU293" s="5">
        <v>-18.701875948232001</v>
      </c>
      <c r="DV293" s="1">
        <v>2139066960040300</v>
      </c>
      <c r="DW293" s="5">
        <v>99.052620057903496</v>
      </c>
      <c r="DX293" s="1">
        <v>1.13293547373421E+16</v>
      </c>
      <c r="DY293" s="5">
        <v>5.4838709677419404</v>
      </c>
      <c r="DZ293" s="5">
        <v>-104.67862389813899</v>
      </c>
      <c r="EA293" s="5">
        <v>-100.51306635651299</v>
      </c>
      <c r="EB293" s="1">
        <v>0.96020622562177305</v>
      </c>
      <c r="EC293" s="5">
        <v>-104.94181837418201</v>
      </c>
      <c r="ED293" s="1">
        <v>-1.00251430966746</v>
      </c>
      <c r="EE293" s="5">
        <v>0</v>
      </c>
      <c r="EF293" s="5">
        <v>-100.355218030377</v>
      </c>
      <c r="EG293" s="5">
        <v>-100.355218030377</v>
      </c>
      <c r="EH293" s="1">
        <v>1</v>
      </c>
      <c r="EI293" s="5">
        <v>-99.741631316768206</v>
      </c>
      <c r="EJ293" s="1">
        <v>-0.99388585142206198</v>
      </c>
      <c r="EK293" s="5">
        <v>0</v>
      </c>
      <c r="EL293" s="5">
        <v>125.152662432829</v>
      </c>
      <c r="EM293" s="5">
        <v>125.152662432829</v>
      </c>
      <c r="EN293" s="1">
        <v>1</v>
      </c>
      <c r="EO293" s="5">
        <v>124.57915753353601</v>
      </c>
      <c r="EP293" s="1">
        <v>0.99541755734041604</v>
      </c>
      <c r="EQ293" s="5">
        <v>0</v>
      </c>
      <c r="ER293" s="5">
        <v>0</v>
      </c>
      <c r="ES293" s="5">
        <v>0</v>
      </c>
      <c r="ET293" s="1"/>
      <c r="EU293" s="5">
        <v>5.7520707102765001E-4</v>
      </c>
      <c r="EV293" s="1"/>
      <c r="EW293" s="5">
        <v>0</v>
      </c>
      <c r="EX293" s="5">
        <v>0</v>
      </c>
      <c r="EY293" s="5">
        <v>0</v>
      </c>
      <c r="EZ293" s="1"/>
      <c r="FA293" s="5">
        <v>-6.2679238207478001</v>
      </c>
      <c r="FB293" s="1"/>
      <c r="FC293" s="5">
        <v>0</v>
      </c>
      <c r="FD293" s="4">
        <v>0</v>
      </c>
      <c r="FE293" s="4">
        <v>0</v>
      </c>
      <c r="FF293" s="1"/>
      <c r="FG293" s="4">
        <v>0</v>
      </c>
      <c r="FH293" s="1"/>
      <c r="FI293" s="4">
        <v>0</v>
      </c>
      <c r="FJ293" s="4">
        <v>0</v>
      </c>
      <c r="FK293" s="4">
        <v>0</v>
      </c>
      <c r="FL293" s="1"/>
      <c r="FM293" s="4">
        <v>0</v>
      </c>
      <c r="FN293" s="1"/>
      <c r="FO293" s="4">
        <v>0</v>
      </c>
      <c r="FP293" s="4">
        <v>0</v>
      </c>
      <c r="FQ293" s="4">
        <v>0</v>
      </c>
      <c r="FR293" s="1"/>
      <c r="FS293" s="4">
        <v>0</v>
      </c>
      <c r="FT293" s="1"/>
      <c r="FU293" s="4">
        <v>0</v>
      </c>
      <c r="FV293" s="4">
        <v>9.1653522607160198E-4</v>
      </c>
      <c r="FW293" s="4">
        <v>-7.4965239221871798</v>
      </c>
      <c r="FX293" s="1">
        <v>-8179.1989101371801</v>
      </c>
      <c r="FY293" s="4">
        <v>-11.6962875920084</v>
      </c>
      <c r="FZ293" s="1">
        <v>-12761.416320178299</v>
      </c>
      <c r="GA293" s="4">
        <v>3.0967741935483901</v>
      </c>
      <c r="GB293" s="4">
        <v>302.04601756069098</v>
      </c>
      <c r="GC293" s="4">
        <v>179.996458895122</v>
      </c>
      <c r="GD293" s="1">
        <v>0.59592396002690096</v>
      </c>
      <c r="GE293" s="4">
        <v>266.43492348464002</v>
      </c>
      <c r="GF293" s="1">
        <v>0.88210043501435598</v>
      </c>
      <c r="GG293" s="4">
        <v>37.197849462365603</v>
      </c>
      <c r="GH293" s="4">
        <v>-205.03384192851601</v>
      </c>
      <c r="GI293" s="4">
        <v>-200.86828438689</v>
      </c>
      <c r="GJ293" s="1">
        <v>0.979683561004148</v>
      </c>
      <c r="GK293" s="4">
        <v>-204.68344969095099</v>
      </c>
      <c r="GL293" s="1">
        <v>0.99829105169044297</v>
      </c>
      <c r="GM293" s="4">
        <v>0</v>
      </c>
      <c r="GN293" s="4">
        <v>125.152662432829</v>
      </c>
      <c r="GO293" s="4">
        <v>125.152662432829</v>
      </c>
      <c r="GP293" s="1">
        <v>1</v>
      </c>
      <c r="GQ293" s="4">
        <v>124.579732740607</v>
      </c>
      <c r="GR293" s="1">
        <v>0.99542215338383899</v>
      </c>
      <c r="GS293" s="4">
        <v>0</v>
      </c>
      <c r="GT293" s="4">
        <v>0</v>
      </c>
      <c r="GU293" s="4">
        <v>0</v>
      </c>
      <c r="GV293" s="1"/>
      <c r="GW293" s="4">
        <v>-6.2679238207478001</v>
      </c>
      <c r="GX293" s="1"/>
      <c r="GY293" s="4">
        <v>0</v>
      </c>
    </row>
    <row r="294" spans="1:207" s="8" customFormat="1" x14ac:dyDescent="0.25">
      <c r="A294" s="4" t="s">
        <v>220</v>
      </c>
      <c r="B294" s="4" t="s">
        <v>777</v>
      </c>
      <c r="C294" s="4" t="s">
        <v>778</v>
      </c>
      <c r="D294" s="30" t="s">
        <v>223</v>
      </c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>
        <v>14.431210621824301</v>
      </c>
      <c r="Y294" s="5">
        <v>82.241695864511897</v>
      </c>
      <c r="Z294" s="5">
        <v>541.54833319859495</v>
      </c>
      <c r="AA294" s="5">
        <v>451.58849872786902</v>
      </c>
      <c r="AB294" s="5">
        <v>306.32036386590499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96.672906486336203</v>
      </c>
      <c r="AM294" s="5">
        <v>993.13683192646397</v>
      </c>
      <c r="AN294" s="5">
        <v>306.32036386590499</v>
      </c>
      <c r="AO294" s="5"/>
      <c r="AP294" s="5"/>
      <c r="AQ294" s="5"/>
      <c r="AR294" s="5"/>
      <c r="AS294" s="5">
        <v>96.672906486336203</v>
      </c>
      <c r="AT294" s="5">
        <v>1299.4571957923699</v>
      </c>
      <c r="AU294" s="5">
        <f t="shared" si="34"/>
        <v>0</v>
      </c>
      <c r="AV294" s="5">
        <f t="shared" si="34"/>
        <v>0</v>
      </c>
      <c r="AW294" s="5">
        <f t="shared" si="35"/>
        <v>96.672906486336203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14.431210621824301</v>
      </c>
      <c r="BJ294" s="5">
        <v>67.810485242687506</v>
      </c>
      <c r="BK294" s="5">
        <v>459.30663733408301</v>
      </c>
      <c r="BL294" s="6">
        <v>-89.959834470726094</v>
      </c>
      <c r="BM294" s="5" t="s">
        <v>344</v>
      </c>
      <c r="BN294" s="4" t="s">
        <v>344</v>
      </c>
      <c r="BO294" s="7">
        <v>685</v>
      </c>
      <c r="BP294" s="7">
        <v>276</v>
      </c>
      <c r="BQ294" s="4" t="s">
        <v>249</v>
      </c>
      <c r="BR294" s="5"/>
      <c r="BS294" s="5"/>
      <c r="BT294" s="1"/>
      <c r="BU294" s="5"/>
      <c r="BV294" s="1"/>
      <c r="BW294" s="5"/>
      <c r="BX294" s="5"/>
      <c r="BY294" s="5"/>
      <c r="BZ294" s="1"/>
      <c r="CA294" s="5"/>
      <c r="CB294" s="1"/>
      <c r="CC294" s="5"/>
      <c r="CD294" s="5"/>
      <c r="CE294" s="5"/>
      <c r="CF294" s="1"/>
      <c r="CG294" s="5"/>
      <c r="CH294" s="1"/>
      <c r="CI294" s="5"/>
      <c r="CJ294" s="5"/>
      <c r="CK294" s="5"/>
      <c r="CL294" s="1"/>
      <c r="CM294" s="5"/>
      <c r="CN294" s="1"/>
      <c r="CO294" s="5"/>
      <c r="CP294" s="5"/>
      <c r="CQ294" s="5"/>
      <c r="CR294" s="1"/>
      <c r="CS294" s="5"/>
      <c r="CT294" s="1"/>
      <c r="CU294" s="5"/>
      <c r="CV294" s="5"/>
      <c r="CW294" s="5"/>
      <c r="CX294" s="1"/>
      <c r="CY294" s="5"/>
      <c r="CZ294" s="1"/>
      <c r="DA294" s="5"/>
      <c r="DB294" s="5"/>
      <c r="DC294" s="5"/>
      <c r="DD294" s="1"/>
      <c r="DE294" s="5"/>
      <c r="DF294" s="1"/>
      <c r="DG294" s="5"/>
      <c r="DH294" s="5"/>
      <c r="DI294" s="5"/>
      <c r="DJ294" s="1"/>
      <c r="DK294" s="5"/>
      <c r="DL294" s="1"/>
      <c r="DM294" s="5"/>
      <c r="DN294" s="5"/>
      <c r="DO294" s="5"/>
      <c r="DP294" s="1"/>
      <c r="DQ294" s="5"/>
      <c r="DR294" s="1"/>
      <c r="DS294" s="5"/>
      <c r="DT294" s="5"/>
      <c r="DU294" s="5"/>
      <c r="DV294" s="1"/>
      <c r="DW294" s="5"/>
      <c r="DX294" s="1"/>
      <c r="DY294" s="5"/>
      <c r="DZ294" s="5">
        <v>14.431210621824301</v>
      </c>
      <c r="EA294" s="5">
        <v>9.5420867408661998</v>
      </c>
      <c r="EB294" s="1">
        <v>0.66121179926760199</v>
      </c>
      <c r="EC294" s="5">
        <v>6.7716965884345504</v>
      </c>
      <c r="ED294" s="1">
        <v>0.46923967544300899</v>
      </c>
      <c r="EE294" s="5">
        <v>3.1693548387096802</v>
      </c>
      <c r="EF294" s="5">
        <v>82.241695864511897</v>
      </c>
      <c r="EG294" s="5">
        <v>48.831159950676799</v>
      </c>
      <c r="EH294" s="1">
        <v>0.59375186074862896</v>
      </c>
      <c r="EI294" s="5">
        <v>29.520095252511499</v>
      </c>
      <c r="EJ294" s="1">
        <v>0.35894317282980198</v>
      </c>
      <c r="EK294" s="5">
        <v>18.75</v>
      </c>
      <c r="EL294" s="5">
        <v>542.851911572674</v>
      </c>
      <c r="EM294" s="5">
        <v>449.27448847197599</v>
      </c>
      <c r="EN294" s="1">
        <v>0.82761887522952804</v>
      </c>
      <c r="EO294" s="5">
        <v>366.772894641964</v>
      </c>
      <c r="EP294" s="1">
        <v>0.67564079046788605</v>
      </c>
      <c r="EQ294" s="5">
        <v>77.702580645161305</v>
      </c>
      <c r="ER294" s="5">
        <v>449.610917149562</v>
      </c>
      <c r="ES294" s="5">
        <v>326.37111741759202</v>
      </c>
      <c r="ET294" s="1">
        <v>0.72589678090273102</v>
      </c>
      <c r="EU294" s="5">
        <v>243.68949174324601</v>
      </c>
      <c r="EV294" s="1">
        <v>0.542000833271989</v>
      </c>
      <c r="EW294" s="5">
        <v>78.2703225806452</v>
      </c>
      <c r="EX294" s="5">
        <v>302.49120774702902</v>
      </c>
      <c r="EY294" s="5">
        <v>210.09534861491201</v>
      </c>
      <c r="EZ294" s="1">
        <v>0.69455026537701203</v>
      </c>
      <c r="FA294" s="5">
        <v>157.37455147109401</v>
      </c>
      <c r="FB294" s="1">
        <v>0.52026157270232398</v>
      </c>
      <c r="FC294" s="5">
        <v>49.475806451612897</v>
      </c>
      <c r="FD294" s="4">
        <v>0</v>
      </c>
      <c r="FE294" s="4">
        <v>0</v>
      </c>
      <c r="FF294" s="1"/>
      <c r="FG294" s="4">
        <v>0</v>
      </c>
      <c r="FH294" s="1"/>
      <c r="FI294" s="4">
        <v>0</v>
      </c>
      <c r="FJ294" s="4">
        <v>0</v>
      </c>
      <c r="FK294" s="4">
        <v>0</v>
      </c>
      <c r="FL294" s="1"/>
      <c r="FM294" s="4">
        <v>0</v>
      </c>
      <c r="FN294" s="1"/>
      <c r="FO294" s="4">
        <v>0</v>
      </c>
      <c r="FP294" s="4">
        <v>0</v>
      </c>
      <c r="FQ294" s="4">
        <v>0</v>
      </c>
      <c r="FR294" s="1"/>
      <c r="FS294" s="4">
        <v>0</v>
      </c>
      <c r="FT294" s="1"/>
      <c r="FU294" s="4">
        <v>0</v>
      </c>
      <c r="FV294" s="4">
        <v>0</v>
      </c>
      <c r="FW294" s="4">
        <v>0</v>
      </c>
      <c r="FX294" s="1"/>
      <c r="FY294" s="4">
        <v>0</v>
      </c>
      <c r="FZ294" s="1"/>
      <c r="GA294" s="4">
        <v>0</v>
      </c>
      <c r="GB294" s="4">
        <v>0</v>
      </c>
      <c r="GC294" s="4">
        <v>0</v>
      </c>
      <c r="GD294" s="1"/>
      <c r="GE294" s="4">
        <v>0</v>
      </c>
      <c r="GF294" s="1"/>
      <c r="GG294" s="4">
        <v>0</v>
      </c>
      <c r="GH294" s="4">
        <v>96.672906486336203</v>
      </c>
      <c r="GI294" s="4">
        <v>58.373246691543002</v>
      </c>
      <c r="GJ294" s="1">
        <v>0.60382219603373</v>
      </c>
      <c r="GK294" s="4">
        <v>36.291791840945997</v>
      </c>
      <c r="GL294" s="1">
        <v>0.37540809684950899</v>
      </c>
      <c r="GM294" s="4">
        <v>21.919354838709701</v>
      </c>
      <c r="GN294" s="4">
        <v>992.46282872223605</v>
      </c>
      <c r="GO294" s="4">
        <v>775.64560588956704</v>
      </c>
      <c r="GP294" s="1">
        <v>0.78153617792233698</v>
      </c>
      <c r="GQ294" s="4">
        <v>610.46238638521004</v>
      </c>
      <c r="GR294" s="1">
        <v>0.61509848904987297</v>
      </c>
      <c r="GS294" s="4">
        <v>155.97290322580599</v>
      </c>
      <c r="GT294" s="4">
        <v>302.49120774702902</v>
      </c>
      <c r="GU294" s="4">
        <v>210.09534861491201</v>
      </c>
      <c r="GV294" s="1">
        <v>0.69455026537701203</v>
      </c>
      <c r="GW294" s="4">
        <v>157.37455147109401</v>
      </c>
      <c r="GX294" s="1">
        <v>0.52026157270232398</v>
      </c>
      <c r="GY294" s="4">
        <v>49.475806451612897</v>
      </c>
    </row>
    <row r="295" spans="1:207" s="8" customFormat="1" x14ac:dyDescent="0.25">
      <c r="A295" s="4" t="s">
        <v>220</v>
      </c>
      <c r="B295" s="4" t="s">
        <v>779</v>
      </c>
      <c r="C295" s="4" t="s">
        <v>780</v>
      </c>
      <c r="D295" s="30" t="s">
        <v>232</v>
      </c>
      <c r="E295" s="4"/>
      <c r="F295" s="5"/>
      <c r="G295" s="5"/>
      <c r="H295" s="5"/>
      <c r="I295" s="5"/>
      <c r="J295" s="5"/>
      <c r="K295" s="5"/>
      <c r="L295" s="5">
        <v>36.845830585164002</v>
      </c>
      <c r="M295" s="5">
        <v>54.510064494224302</v>
      </c>
      <c r="N295" s="5">
        <v>45.131795084432497</v>
      </c>
      <c r="O295" s="5">
        <v>37.985834086700699</v>
      </c>
      <c r="P295" s="5">
        <v>39.7949763548947</v>
      </c>
      <c r="Q295" s="5">
        <v>47.743528152303</v>
      </c>
      <c r="R295" s="5">
        <v>40.996741988057799</v>
      </c>
      <c r="S295" s="5">
        <v>41.987521619530199</v>
      </c>
      <c r="T295" s="5">
        <v>32.151661527824103</v>
      </c>
      <c r="U295" s="5">
        <v>31.166408614710502</v>
      </c>
      <c r="V295" s="5">
        <v>30.907928633787201</v>
      </c>
      <c r="W295" s="5">
        <v>26.229790771567899</v>
      </c>
      <c r="X295" s="5">
        <v>15.4550857508349</v>
      </c>
      <c r="Y295" s="5">
        <v>23.6506657362781</v>
      </c>
      <c r="Z295" s="5">
        <v>37.409656088886301</v>
      </c>
      <c r="AA295" s="5">
        <v>44.897111090480699</v>
      </c>
      <c r="AB295" s="5">
        <v>14.5567362377554</v>
      </c>
      <c r="AC295" s="5">
        <v>0</v>
      </c>
      <c r="AD295" s="5">
        <v>0</v>
      </c>
      <c r="AE295" s="5">
        <v>0</v>
      </c>
      <c r="AF295" s="5">
        <v>91.355895079388304</v>
      </c>
      <c r="AG295" s="5">
        <v>83.117629171133203</v>
      </c>
      <c r="AH295" s="5">
        <v>87.5385045071977</v>
      </c>
      <c r="AI295" s="5">
        <v>82.984263607588005</v>
      </c>
      <c r="AJ295" s="5">
        <v>63.318070142534602</v>
      </c>
      <c r="AK295" s="5">
        <v>57.137719405355099</v>
      </c>
      <c r="AL295" s="5">
        <v>39.105751487112897</v>
      </c>
      <c r="AM295" s="5">
        <v>82.306767179367</v>
      </c>
      <c r="AN295" s="5">
        <v>14.5567362377554</v>
      </c>
      <c r="AO295" s="5"/>
      <c r="AP295" s="5">
        <v>91.355895079388304</v>
      </c>
      <c r="AQ295" s="5">
        <v>170.656133678331</v>
      </c>
      <c r="AR295" s="5">
        <v>146.30233375012301</v>
      </c>
      <c r="AS295" s="5">
        <v>96.243470892467997</v>
      </c>
      <c r="AT295" s="5">
        <v>96.863503417122402</v>
      </c>
      <c r="AU295" s="5">
        <f t="shared" si="34"/>
        <v>79.300238598942698</v>
      </c>
      <c r="AV295" s="5">
        <f t="shared" si="34"/>
        <v>-24.353799928207991</v>
      </c>
      <c r="AW295" s="5">
        <f t="shared" si="35"/>
        <v>-50.058862857655015</v>
      </c>
      <c r="AX295" s="5">
        <v>17.6642339090603</v>
      </c>
      <c r="AY295" s="5">
        <v>-9.3782694097918196</v>
      </c>
      <c r="AZ295" s="5">
        <v>-7.1459609977317804</v>
      </c>
      <c r="BA295" s="5">
        <v>1.80914226819394</v>
      </c>
      <c r="BB295" s="5">
        <v>7.9485517974083804</v>
      </c>
      <c r="BC295" s="5">
        <v>-6.7467861642452398</v>
      </c>
      <c r="BD295" s="5">
        <v>0.99077963147236403</v>
      </c>
      <c r="BE295" s="5">
        <v>-9.8358600917060599</v>
      </c>
      <c r="BF295" s="5">
        <v>-0.98525291311356999</v>
      </c>
      <c r="BG295" s="5">
        <v>-0.25847998092329799</v>
      </c>
      <c r="BH295" s="5">
        <v>-4.6781378622193799</v>
      </c>
      <c r="BI295" s="5">
        <v>-10.774705020733</v>
      </c>
      <c r="BJ295" s="5">
        <v>8.1955799854431994</v>
      </c>
      <c r="BK295" s="5">
        <v>13.758990352608199</v>
      </c>
      <c r="BL295" s="6">
        <v>7.4874550015944603</v>
      </c>
      <c r="BM295" s="5" t="s">
        <v>344</v>
      </c>
      <c r="BN295" s="4" t="s">
        <v>344</v>
      </c>
      <c r="BO295" s="7">
        <v>654</v>
      </c>
      <c r="BP295" s="7">
        <v>277</v>
      </c>
      <c r="BQ295" s="4" t="s">
        <v>249</v>
      </c>
      <c r="BR295" s="5">
        <v>47.481913272066102</v>
      </c>
      <c r="BS295" s="5">
        <v>24.543198689060699</v>
      </c>
      <c r="BT295" s="1">
        <v>0.51689573982477999</v>
      </c>
      <c r="BU295" s="5">
        <v>8.9056818622717504</v>
      </c>
      <c r="BV295" s="1">
        <v>0.18755945682397401</v>
      </c>
      <c r="BW295" s="5">
        <v>15.033333333333299</v>
      </c>
      <c r="BX295" s="5">
        <v>40.987102197508499</v>
      </c>
      <c r="BY295" s="5">
        <v>21.905912185122101</v>
      </c>
      <c r="BZ295" s="1">
        <v>0.53445867140257997</v>
      </c>
      <c r="CA295" s="5">
        <v>8.9373734754674103</v>
      </c>
      <c r="CB295" s="1">
        <v>0.218053314245053</v>
      </c>
      <c r="CC295" s="5">
        <v>13.2258064516129</v>
      </c>
      <c r="CD295" s="5">
        <v>43.730122217397202</v>
      </c>
      <c r="CE295" s="5">
        <v>28.757237873185101</v>
      </c>
      <c r="CF295" s="1">
        <v>0.65760707757054104</v>
      </c>
      <c r="CG295" s="5">
        <v>15.5561168066153</v>
      </c>
      <c r="CH295" s="1">
        <v>0.355730009838084</v>
      </c>
      <c r="CI295" s="5">
        <v>12</v>
      </c>
      <c r="CJ295" s="5">
        <v>52.848661911866699</v>
      </c>
      <c r="CK295" s="5">
        <v>37.149540704890498</v>
      </c>
      <c r="CL295" s="1">
        <v>0.70294193572664199</v>
      </c>
      <c r="CM295" s="5">
        <v>25.376167587036399</v>
      </c>
      <c r="CN295" s="1">
        <v>0.48016669995079603</v>
      </c>
      <c r="CO295" s="5">
        <v>12</v>
      </c>
      <c r="CP295" s="5">
        <v>45.479400032020898</v>
      </c>
      <c r="CQ295" s="5">
        <v>30.371970209375501</v>
      </c>
      <c r="CR295" s="1">
        <v>0.66781818115435498</v>
      </c>
      <c r="CS295" s="5">
        <v>18.4932022453911</v>
      </c>
      <c r="CT295" s="1">
        <v>0.40662810486441098</v>
      </c>
      <c r="CU295" s="5">
        <v>12.563440860215101</v>
      </c>
      <c r="CV295" s="5">
        <v>45.4008650665631</v>
      </c>
      <c r="CW295" s="5">
        <v>24.6507481733369</v>
      </c>
      <c r="CX295" s="1">
        <v>0.54295767574463505</v>
      </c>
      <c r="CY295" s="5">
        <v>13.1576138873539</v>
      </c>
      <c r="CZ295" s="1">
        <v>0.28980976173170397</v>
      </c>
      <c r="DA295" s="5">
        <v>12</v>
      </c>
      <c r="DB295" s="5">
        <v>33.854775900222897</v>
      </c>
      <c r="DC295" s="5">
        <v>17.3229191531852</v>
      </c>
      <c r="DD295" s="1">
        <v>0.511683172980954</v>
      </c>
      <c r="DE295" s="5">
        <v>5.3539901470517401</v>
      </c>
      <c r="DF295" s="1">
        <v>0.15814578607257801</v>
      </c>
      <c r="DG295" s="5">
        <v>12</v>
      </c>
      <c r="DH295" s="5">
        <v>31.991429314456699</v>
      </c>
      <c r="DI295" s="5">
        <v>15.607949615253601</v>
      </c>
      <c r="DJ295" s="1">
        <v>0.48787909604903001</v>
      </c>
      <c r="DK295" s="5">
        <v>4.5950386336748501</v>
      </c>
      <c r="DL295" s="1">
        <v>0.14363342720665401</v>
      </c>
      <c r="DM295" s="5">
        <v>11.9677419354839</v>
      </c>
      <c r="DN295" s="5">
        <v>30.120600513249201</v>
      </c>
      <c r="DO295" s="5">
        <v>12.879560246553099</v>
      </c>
      <c r="DP295" s="1">
        <v>0.427599716708428</v>
      </c>
      <c r="DQ295" s="5">
        <v>-7.0462956459026699E-2</v>
      </c>
      <c r="DR295" s="1">
        <v>-2.3393609442823701E-3</v>
      </c>
      <c r="DS295" s="5">
        <v>13.0322580645161</v>
      </c>
      <c r="DT295" s="5">
        <v>24.191483073772002</v>
      </c>
      <c r="DU295" s="5">
        <v>8.8179501868930306</v>
      </c>
      <c r="DV295" s="1">
        <v>0.36450639094770099</v>
      </c>
      <c r="DW295" s="5">
        <v>-3.7054480246420498</v>
      </c>
      <c r="DX295" s="1">
        <v>-0.15317159404168301</v>
      </c>
      <c r="DY295" s="5">
        <v>12.8387096774194</v>
      </c>
      <c r="DZ295" s="5">
        <v>14.4769011920929</v>
      </c>
      <c r="EA295" s="5">
        <v>4.0083745445182704</v>
      </c>
      <c r="EB295" s="1">
        <v>0.27688070059548298</v>
      </c>
      <c r="EC295" s="5">
        <v>-4.7251300113713999</v>
      </c>
      <c r="ED295" s="1">
        <v>-0.32639098303386899</v>
      </c>
      <c r="EE295" s="5">
        <v>9.4193548387096797</v>
      </c>
      <c r="EF295" s="5">
        <v>23.396849377670701</v>
      </c>
      <c r="EG295" s="5">
        <v>13.323847709598599</v>
      </c>
      <c r="EH295" s="1">
        <v>0.56947187608578398</v>
      </c>
      <c r="EI295" s="5">
        <v>3.3298513198173199</v>
      </c>
      <c r="EJ295" s="1">
        <v>0.142320500767733</v>
      </c>
      <c r="EK295" s="5">
        <v>9.3928571428571406</v>
      </c>
      <c r="EL295" s="5">
        <v>37.452124334615597</v>
      </c>
      <c r="EM295" s="5">
        <v>27.987182753008099</v>
      </c>
      <c r="EN295" s="1">
        <v>0.74727891275156699</v>
      </c>
      <c r="EO295" s="5">
        <v>17.006847342452598</v>
      </c>
      <c r="EP295" s="1">
        <v>0.45409566598960199</v>
      </c>
      <c r="EQ295" s="5">
        <v>9</v>
      </c>
      <c r="ER295" s="5">
        <v>44.865225816087602</v>
      </c>
      <c r="ES295" s="5">
        <v>35.749628370710099</v>
      </c>
      <c r="ET295" s="1">
        <v>0.796822655418156</v>
      </c>
      <c r="EU295" s="5">
        <v>26.598196237167301</v>
      </c>
      <c r="EV295" s="1">
        <v>0.59284659228506298</v>
      </c>
      <c r="EW295" s="5">
        <v>9</v>
      </c>
      <c r="EX295" s="5">
        <v>14.269222936390699</v>
      </c>
      <c r="EY295" s="5">
        <v>9.1261550571045191</v>
      </c>
      <c r="EZ295" s="1">
        <v>0.63956916909821004</v>
      </c>
      <c r="FA295" s="5">
        <v>3.2045508892497598</v>
      </c>
      <c r="FB295" s="1">
        <v>0.22457781362972601</v>
      </c>
      <c r="FC295" s="5">
        <v>5</v>
      </c>
      <c r="FD295" s="4">
        <v>88.4690154695746</v>
      </c>
      <c r="FE295" s="4">
        <v>46.4491108741828</v>
      </c>
      <c r="FF295" s="1">
        <v>0.52503252836759695</v>
      </c>
      <c r="FG295" s="4">
        <v>17.843055337739202</v>
      </c>
      <c r="FH295" s="1">
        <v>0.20168705668342801</v>
      </c>
      <c r="FI295" s="4">
        <v>28.2591397849462</v>
      </c>
      <c r="FJ295" s="4">
        <v>96.578784129263894</v>
      </c>
      <c r="FK295" s="4">
        <v>65.906778578075603</v>
      </c>
      <c r="FL295" s="1">
        <v>0.68241466458993705</v>
      </c>
      <c r="FM295" s="4">
        <v>40.932284393651699</v>
      </c>
      <c r="FN295" s="1">
        <v>0.42382273459631398</v>
      </c>
      <c r="FO295" s="4">
        <v>24</v>
      </c>
      <c r="FP295" s="4">
        <v>90.880265098584005</v>
      </c>
      <c r="FQ295" s="4">
        <v>55.022718382712398</v>
      </c>
      <c r="FR295" s="1">
        <v>0.60544187809119498</v>
      </c>
      <c r="FS295" s="4">
        <v>31.650816132745</v>
      </c>
      <c r="FT295" s="1">
        <v>0.348269408087787</v>
      </c>
      <c r="FU295" s="4">
        <v>24.563440860215099</v>
      </c>
      <c r="FV295" s="4">
        <v>65.846205214679699</v>
      </c>
      <c r="FW295" s="4">
        <v>32.930868768438799</v>
      </c>
      <c r="FX295" s="1">
        <v>0.50011794394336995</v>
      </c>
      <c r="FY295" s="4">
        <v>9.9490287807265894</v>
      </c>
      <c r="FZ295" s="1">
        <v>0.15109494538507701</v>
      </c>
      <c r="GA295" s="4">
        <v>23.9677419354839</v>
      </c>
      <c r="GB295" s="4">
        <v>54.3120835870211</v>
      </c>
      <c r="GC295" s="4">
        <v>21.697510433446102</v>
      </c>
      <c r="GD295" s="1">
        <v>0.39949692592222902</v>
      </c>
      <c r="GE295" s="4">
        <v>-3.77591098110108</v>
      </c>
      <c r="GF295" s="1">
        <v>-6.9522484348278707E-2</v>
      </c>
      <c r="GG295" s="4">
        <v>25.870967741935502</v>
      </c>
      <c r="GH295" s="4">
        <v>37.873750569763601</v>
      </c>
      <c r="GI295" s="4">
        <v>17.3322222541169</v>
      </c>
      <c r="GJ295" s="1">
        <v>0.45763152561801002</v>
      </c>
      <c r="GK295" s="4">
        <v>-1.39527869155408</v>
      </c>
      <c r="GL295" s="1">
        <v>-3.6840256657020697E-2</v>
      </c>
      <c r="GM295" s="4">
        <v>18.812211981566801</v>
      </c>
      <c r="GN295" s="4">
        <v>82.317350150703206</v>
      </c>
      <c r="GO295" s="4">
        <v>63.736811123718198</v>
      </c>
      <c r="GP295" s="1">
        <v>0.77428161872353096</v>
      </c>
      <c r="GQ295" s="4">
        <v>43.605043579620002</v>
      </c>
      <c r="GR295" s="1">
        <v>0.52971874701736299</v>
      </c>
      <c r="GS295" s="4">
        <v>18</v>
      </c>
      <c r="GT295" s="4">
        <v>14.269222936390699</v>
      </c>
      <c r="GU295" s="4">
        <v>9.1261550571045191</v>
      </c>
      <c r="GV295" s="1">
        <v>0.63956916909821004</v>
      </c>
      <c r="GW295" s="4">
        <v>3.2045508892497598</v>
      </c>
      <c r="GX295" s="1">
        <v>0.22457781362972601</v>
      </c>
      <c r="GY295" s="4">
        <v>5</v>
      </c>
    </row>
    <row r="296" spans="1:207" s="8" customFormat="1" x14ac:dyDescent="0.25">
      <c r="A296" s="4" t="s">
        <v>220</v>
      </c>
      <c r="B296" s="4" t="s">
        <v>781</v>
      </c>
      <c r="C296" s="4" t="s">
        <v>782</v>
      </c>
      <c r="D296" s="30" t="s">
        <v>351</v>
      </c>
      <c r="E296" s="4" t="s">
        <v>352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>
        <v>4.07229797581493</v>
      </c>
      <c r="V296" s="5">
        <v>18.518341708628999</v>
      </c>
      <c r="W296" s="5">
        <v>20.3881321790759</v>
      </c>
      <c r="X296" s="5">
        <v>20.7615607026761</v>
      </c>
      <c r="Y296" s="5">
        <v>32.041949754354299</v>
      </c>
      <c r="Z296" s="5">
        <v>33.137091272020001</v>
      </c>
      <c r="AA296" s="5">
        <v>54.720669991653999</v>
      </c>
      <c r="AB296" s="5">
        <v>36.052503495622901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4.07229797581493</v>
      </c>
      <c r="AK296" s="5">
        <v>38.906473887704898</v>
      </c>
      <c r="AL296" s="5">
        <v>52.803510457030299</v>
      </c>
      <c r="AM296" s="5">
        <v>87.857761263673893</v>
      </c>
      <c r="AN296" s="5">
        <v>36.052503495622901</v>
      </c>
      <c r="AO296" s="5"/>
      <c r="AP296" s="5"/>
      <c r="AQ296" s="5"/>
      <c r="AR296" s="5">
        <v>4.07229797581493</v>
      </c>
      <c r="AS296" s="5">
        <v>91.709984344735204</v>
      </c>
      <c r="AT296" s="5">
        <v>123.91026475929699</v>
      </c>
      <c r="AU296" s="5">
        <f t="shared" si="34"/>
        <v>0</v>
      </c>
      <c r="AV296" s="5">
        <f t="shared" si="34"/>
        <v>4.07229797581493</v>
      </c>
      <c r="AW296" s="5">
        <f t="shared" si="35"/>
        <v>87.637686368920271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4.07229797581493</v>
      </c>
      <c r="BG296" s="5">
        <v>14.4460437328141</v>
      </c>
      <c r="BH296" s="5">
        <v>1.86979047044689</v>
      </c>
      <c r="BI296" s="5">
        <v>0.37342852360019702</v>
      </c>
      <c r="BJ296" s="5">
        <v>11.280389051678201</v>
      </c>
      <c r="BK296" s="5">
        <v>1.0951415176657</v>
      </c>
      <c r="BL296" s="6">
        <v>21.583578719634001</v>
      </c>
      <c r="BM296" s="5" t="s">
        <v>314</v>
      </c>
      <c r="BN296" s="4" t="s">
        <v>314</v>
      </c>
      <c r="BO296" s="7">
        <v>687</v>
      </c>
      <c r="BP296" s="7">
        <v>278</v>
      </c>
      <c r="BQ296" s="4" t="s">
        <v>249</v>
      </c>
      <c r="BR296" s="5"/>
      <c r="BS296" s="5"/>
      <c r="BT296" s="1"/>
      <c r="BU296" s="5"/>
      <c r="BV296" s="1"/>
      <c r="BW296" s="5"/>
      <c r="BX296" s="5"/>
      <c r="BY296" s="5"/>
      <c r="BZ296" s="1"/>
      <c r="CA296" s="5"/>
      <c r="CB296" s="1"/>
      <c r="CC296" s="5"/>
      <c r="CD296" s="5"/>
      <c r="CE296" s="5"/>
      <c r="CF296" s="1"/>
      <c r="CG296" s="5"/>
      <c r="CH296" s="1"/>
      <c r="CI296" s="5"/>
      <c r="CJ296" s="5"/>
      <c r="CK296" s="5"/>
      <c r="CL296" s="1"/>
      <c r="CM296" s="5"/>
      <c r="CN296" s="1"/>
      <c r="CO296" s="5"/>
      <c r="CP296" s="5"/>
      <c r="CQ296" s="5"/>
      <c r="CR296" s="1"/>
      <c r="CS296" s="5"/>
      <c r="CT296" s="1"/>
      <c r="CU296" s="5"/>
      <c r="CV296" s="5"/>
      <c r="CW296" s="5"/>
      <c r="CX296" s="1"/>
      <c r="CY296" s="5"/>
      <c r="CZ296" s="1"/>
      <c r="DA296" s="5"/>
      <c r="DB296" s="5"/>
      <c r="DC296" s="5"/>
      <c r="DD296" s="1"/>
      <c r="DE296" s="5"/>
      <c r="DF296" s="1"/>
      <c r="DG296" s="5"/>
      <c r="DH296" s="5">
        <v>4.07229797581493</v>
      </c>
      <c r="DI296" s="5">
        <v>2.22037039957939</v>
      </c>
      <c r="DJ296" s="1">
        <v>0.54523770430503904</v>
      </c>
      <c r="DK296" s="5">
        <v>1.44574487381703</v>
      </c>
      <c r="DL296" s="1">
        <v>0.35501942205683501</v>
      </c>
      <c r="DM296" s="5">
        <v>0.77419354838709697</v>
      </c>
      <c r="DN296" s="5">
        <v>18.518341708628999</v>
      </c>
      <c r="DO296" s="5">
        <v>11.282524759019299</v>
      </c>
      <c r="DP296" s="1">
        <v>0.60926215406004502</v>
      </c>
      <c r="DQ296" s="5">
        <v>7.3662569489378704</v>
      </c>
      <c r="DR296" s="1">
        <v>0.397781673156264</v>
      </c>
      <c r="DS296" s="5">
        <v>3</v>
      </c>
      <c r="DT296" s="5">
        <v>20.3881321790759</v>
      </c>
      <c r="DU296" s="5">
        <v>13.4112013580636</v>
      </c>
      <c r="DV296" s="1">
        <v>0.65779450713132903</v>
      </c>
      <c r="DW296" s="5">
        <v>10.311177931018999</v>
      </c>
      <c r="DX296" s="1">
        <v>0.50574411821801002</v>
      </c>
      <c r="DY296" s="5">
        <v>3</v>
      </c>
      <c r="DZ296" s="5">
        <v>20.7615607026761</v>
      </c>
      <c r="EA296" s="5">
        <v>13.9424286542861</v>
      </c>
      <c r="EB296" s="1">
        <v>0.67155012351691901</v>
      </c>
      <c r="EC296" s="5">
        <v>11.048225464709599</v>
      </c>
      <c r="ED296" s="1">
        <v>0.53214811848347998</v>
      </c>
      <c r="EE296" s="5">
        <v>3</v>
      </c>
      <c r="EF296" s="5">
        <v>32.041949754354299</v>
      </c>
      <c r="EG296" s="5">
        <v>19.399039062455699</v>
      </c>
      <c r="EH296" s="1">
        <v>0.60542629931000103</v>
      </c>
      <c r="EI296" s="5">
        <v>14.3999084561072</v>
      </c>
      <c r="EJ296" s="1">
        <v>0.44940799690725403</v>
      </c>
      <c r="EK296" s="5">
        <v>5.1612903225806503</v>
      </c>
      <c r="EL296" s="5">
        <v>33.137091272020001</v>
      </c>
      <c r="EM296" s="5">
        <v>16.7594220702893</v>
      </c>
      <c r="EN296" s="1">
        <v>0.50576020486265505</v>
      </c>
      <c r="EO296" s="5">
        <v>10.419135477028901</v>
      </c>
      <c r="EP296" s="1">
        <v>0.31442516760143302</v>
      </c>
      <c r="EQ296" s="5">
        <v>6</v>
      </c>
      <c r="ER296" s="5">
        <v>54.720669991653999</v>
      </c>
      <c r="ES296" s="5">
        <v>31.6844827736148</v>
      </c>
      <c r="ET296" s="1">
        <v>0.57902220090593504</v>
      </c>
      <c r="EU296" s="5">
        <v>23.497288167694499</v>
      </c>
      <c r="EV296" s="1">
        <v>0.42940424836315699</v>
      </c>
      <c r="EW296" s="5">
        <v>8.3870967741935498</v>
      </c>
      <c r="EX296" s="5">
        <v>36.052503495622901</v>
      </c>
      <c r="EY296" s="5">
        <v>19.412637710679601</v>
      </c>
      <c r="EZ296" s="1">
        <v>0.53845463777672198</v>
      </c>
      <c r="FA296" s="5">
        <v>13.8702081378184</v>
      </c>
      <c r="FB296" s="1">
        <v>0.38472246842725899</v>
      </c>
      <c r="FC296" s="5">
        <v>6</v>
      </c>
      <c r="FD296" s="4">
        <v>0</v>
      </c>
      <c r="FE296" s="4">
        <v>0</v>
      </c>
      <c r="FF296" s="1"/>
      <c r="FG296" s="4">
        <v>0</v>
      </c>
      <c r="FH296" s="1"/>
      <c r="FI296" s="4">
        <v>0</v>
      </c>
      <c r="FJ296" s="4">
        <v>0</v>
      </c>
      <c r="FK296" s="4">
        <v>0</v>
      </c>
      <c r="FL296" s="1"/>
      <c r="FM296" s="4">
        <v>0</v>
      </c>
      <c r="FN296" s="1"/>
      <c r="FO296" s="4">
        <v>0</v>
      </c>
      <c r="FP296" s="4">
        <v>0</v>
      </c>
      <c r="FQ296" s="4">
        <v>0</v>
      </c>
      <c r="FR296" s="1"/>
      <c r="FS296" s="4">
        <v>0</v>
      </c>
      <c r="FT296" s="1"/>
      <c r="FU296" s="4">
        <v>0</v>
      </c>
      <c r="FV296" s="4">
        <v>4.07229797581493</v>
      </c>
      <c r="FW296" s="4">
        <v>2.22037039957939</v>
      </c>
      <c r="FX296" s="1">
        <v>0.54523770430503904</v>
      </c>
      <c r="FY296" s="4">
        <v>1.44574487381703</v>
      </c>
      <c r="FZ296" s="1">
        <v>0.35501942205683501</v>
      </c>
      <c r="GA296" s="4">
        <v>0.77419354838709697</v>
      </c>
      <c r="GB296" s="4">
        <v>38.906473887704898</v>
      </c>
      <c r="GC296" s="4">
        <v>24.6937261170829</v>
      </c>
      <c r="GD296" s="1">
        <v>0.63469452894538803</v>
      </c>
      <c r="GE296" s="4">
        <v>17.677434879956799</v>
      </c>
      <c r="GF296" s="1">
        <v>0.45435715739696497</v>
      </c>
      <c r="GG296" s="4">
        <v>6</v>
      </c>
      <c r="GH296" s="4">
        <v>52.803510457030299</v>
      </c>
      <c r="GI296" s="4">
        <v>33.341467716741803</v>
      </c>
      <c r="GJ296" s="1">
        <v>0.63142521071348001</v>
      </c>
      <c r="GK296" s="4">
        <v>25.4481339208169</v>
      </c>
      <c r="GL296" s="1">
        <v>0.481940191107666</v>
      </c>
      <c r="GM296" s="4">
        <v>8.1612903225806406</v>
      </c>
      <c r="GN296" s="4">
        <v>87.857761263673893</v>
      </c>
      <c r="GO296" s="4">
        <v>48.4439048439042</v>
      </c>
      <c r="GP296" s="1">
        <v>0.55139015776326195</v>
      </c>
      <c r="GQ296" s="4">
        <v>33.916423644723402</v>
      </c>
      <c r="GR296" s="1">
        <v>0.386037877096996</v>
      </c>
      <c r="GS296" s="4">
        <v>14.3870967741935</v>
      </c>
      <c r="GT296" s="4">
        <v>36.052503495622901</v>
      </c>
      <c r="GU296" s="4">
        <v>19.412637710679601</v>
      </c>
      <c r="GV296" s="1">
        <v>0.53845463777672198</v>
      </c>
      <c r="GW296" s="4">
        <v>13.8702081378184</v>
      </c>
      <c r="GX296" s="1">
        <v>0.38472246842725899</v>
      </c>
      <c r="GY296" s="4">
        <v>6</v>
      </c>
    </row>
    <row r="297" spans="1:207" s="8" customFormat="1" x14ac:dyDescent="0.25">
      <c r="A297" s="4" t="s">
        <v>220</v>
      </c>
      <c r="B297" s="4" t="s">
        <v>783</v>
      </c>
      <c r="C297" s="4" t="s">
        <v>784</v>
      </c>
      <c r="D297" s="30" t="s">
        <v>232</v>
      </c>
      <c r="E297" s="4"/>
      <c r="F297" s="5"/>
      <c r="G297" s="5"/>
      <c r="H297" s="5"/>
      <c r="I297" s="5"/>
      <c r="J297" s="5"/>
      <c r="K297" s="5">
        <v>16.150390310469799</v>
      </c>
      <c r="L297" s="5">
        <v>40.154965181524503</v>
      </c>
      <c r="M297" s="5">
        <v>12.1888521460737</v>
      </c>
      <c r="N297" s="5">
        <v>0</v>
      </c>
      <c r="O297" s="5"/>
      <c r="P297" s="5"/>
      <c r="Q297" s="5"/>
      <c r="R297" s="5"/>
      <c r="S297" s="5"/>
      <c r="T297" s="5"/>
      <c r="U297" s="5">
        <v>15.791037723449</v>
      </c>
      <c r="V297" s="5">
        <v>52.2042759023374</v>
      </c>
      <c r="W297" s="5">
        <v>11.628274230131399</v>
      </c>
      <c r="X297" s="5">
        <v>27.4007189425371</v>
      </c>
      <c r="Y297" s="5">
        <v>0</v>
      </c>
      <c r="Z297" s="5">
        <v>0</v>
      </c>
      <c r="AA297" s="5">
        <v>0</v>
      </c>
      <c r="AB297" s="5"/>
      <c r="AC297" s="5">
        <v>0</v>
      </c>
      <c r="AD297" s="5">
        <v>0</v>
      </c>
      <c r="AE297" s="5">
        <v>16.150390310469799</v>
      </c>
      <c r="AF297" s="5">
        <v>52.343817327598202</v>
      </c>
      <c r="AG297" s="5">
        <v>0</v>
      </c>
      <c r="AH297" s="5">
        <v>0</v>
      </c>
      <c r="AI297" s="5">
        <v>0</v>
      </c>
      <c r="AJ297" s="5">
        <v>15.791037723449</v>
      </c>
      <c r="AK297" s="5">
        <v>63.832550132468803</v>
      </c>
      <c r="AL297" s="5">
        <v>27.4007189425371</v>
      </c>
      <c r="AM297" s="5">
        <v>0</v>
      </c>
      <c r="AN297" s="5">
        <v>0</v>
      </c>
      <c r="AO297" s="5"/>
      <c r="AP297" s="5">
        <v>68.494207638068005</v>
      </c>
      <c r="AQ297" s="5">
        <v>0</v>
      </c>
      <c r="AR297" s="5">
        <v>15.791037723449</v>
      </c>
      <c r="AS297" s="5">
        <v>91.233269075006007</v>
      </c>
      <c r="AT297" s="5">
        <v>0</v>
      </c>
      <c r="AU297" s="5">
        <f t="shared" si="34"/>
        <v>-68.494207638068005</v>
      </c>
      <c r="AV297" s="5">
        <f t="shared" si="34"/>
        <v>15.791037723449</v>
      </c>
      <c r="AW297" s="5">
        <f t="shared" si="35"/>
        <v>75.442231351557012</v>
      </c>
      <c r="AX297" s="5">
        <v>-27.966113035450899</v>
      </c>
      <c r="AY297" s="5">
        <v>-12.1888521460737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15.791037723449</v>
      </c>
      <c r="BG297" s="5">
        <v>36.413238178888399</v>
      </c>
      <c r="BH297" s="5">
        <v>-40.576001672205997</v>
      </c>
      <c r="BI297" s="5">
        <v>15.772444712405701</v>
      </c>
      <c r="BJ297" s="5">
        <v>-27.4007189425371</v>
      </c>
      <c r="BK297" s="5">
        <v>0</v>
      </c>
      <c r="BL297" s="6">
        <v>0</v>
      </c>
      <c r="BM297" s="5" t="s">
        <v>244</v>
      </c>
      <c r="BN297" s="4" t="s">
        <v>244</v>
      </c>
      <c r="BO297" s="7">
        <v>132</v>
      </c>
      <c r="BP297" s="7">
        <v>279</v>
      </c>
      <c r="BQ297" s="4" t="s">
        <v>249</v>
      </c>
      <c r="BR297" s="5">
        <v>0</v>
      </c>
      <c r="BS297" s="5">
        <v>0</v>
      </c>
      <c r="BT297" s="1"/>
      <c r="BU297" s="5">
        <v>-8.7156566320494304E-4</v>
      </c>
      <c r="BV297" s="1"/>
      <c r="BW297" s="5">
        <v>0</v>
      </c>
      <c r="BX297" s="5"/>
      <c r="BY297" s="5"/>
      <c r="BZ297" s="1"/>
      <c r="CA297" s="5"/>
      <c r="CB297" s="1"/>
      <c r="CC297" s="5"/>
      <c r="CD297" s="5"/>
      <c r="CE297" s="5"/>
      <c r="CF297" s="1"/>
      <c r="CG297" s="5"/>
      <c r="CH297" s="1"/>
      <c r="CI297" s="5"/>
      <c r="CJ297" s="5"/>
      <c r="CK297" s="5"/>
      <c r="CL297" s="1"/>
      <c r="CM297" s="5"/>
      <c r="CN297" s="1"/>
      <c r="CO297" s="5"/>
      <c r="CP297" s="5"/>
      <c r="CQ297" s="5"/>
      <c r="CR297" s="1"/>
      <c r="CS297" s="5"/>
      <c r="CT297" s="1"/>
      <c r="CU297" s="5"/>
      <c r="CV297" s="5"/>
      <c r="CW297" s="5"/>
      <c r="CX297" s="1"/>
      <c r="CY297" s="5"/>
      <c r="CZ297" s="1"/>
      <c r="DA297" s="5"/>
      <c r="DB297" s="5"/>
      <c r="DC297" s="5"/>
      <c r="DD297" s="1"/>
      <c r="DE297" s="5"/>
      <c r="DF297" s="1"/>
      <c r="DG297" s="5"/>
      <c r="DH297" s="5">
        <v>15.791037723449</v>
      </c>
      <c r="DI297" s="5">
        <v>8.8446532597266003</v>
      </c>
      <c r="DJ297" s="1">
        <v>0.56010589136853695</v>
      </c>
      <c r="DK297" s="5">
        <v>8.0180119610935794</v>
      </c>
      <c r="DL297" s="1">
        <v>0.50775712790472205</v>
      </c>
      <c r="DM297" s="5">
        <v>0.93548387096774199</v>
      </c>
      <c r="DN297" s="5">
        <v>52.2042759023374</v>
      </c>
      <c r="DO297" s="5">
        <v>9.9069220649481604</v>
      </c>
      <c r="DP297" s="1">
        <v>0.189772234049981</v>
      </c>
      <c r="DQ297" s="5">
        <v>1.7423813534590999</v>
      </c>
      <c r="DR297" s="1">
        <v>3.33762191571952E-2</v>
      </c>
      <c r="DS297" s="5">
        <v>7.4913978494623699</v>
      </c>
      <c r="DT297" s="5">
        <v>11.628274230131399</v>
      </c>
      <c r="DU297" s="5">
        <v>-1.4065547927637301</v>
      </c>
      <c r="DV297" s="1">
        <v>-0.12095989180570201</v>
      </c>
      <c r="DW297" s="5">
        <v>-3.4026379265673299</v>
      </c>
      <c r="DX297" s="1">
        <v>-0.29261761971095801</v>
      </c>
      <c r="DY297" s="5">
        <v>2.0258064516129002</v>
      </c>
      <c r="DZ297" s="5">
        <v>27.4007189425371</v>
      </c>
      <c r="EA297" s="5">
        <v>15.616868997919299</v>
      </c>
      <c r="EB297" s="1">
        <v>0.56994376792338597</v>
      </c>
      <c r="EC297" s="5">
        <v>13.934901495096399</v>
      </c>
      <c r="ED297" s="1">
        <v>0.50855970328076605</v>
      </c>
      <c r="EE297" s="5">
        <v>1.6</v>
      </c>
      <c r="EF297" s="5">
        <v>0</v>
      </c>
      <c r="EG297" s="5">
        <v>0.34682765801077903</v>
      </c>
      <c r="EH297" s="1"/>
      <c r="EI297" s="5">
        <v>0.34682765801077903</v>
      </c>
      <c r="EJ297" s="1"/>
      <c r="EK297" s="5">
        <v>0</v>
      </c>
      <c r="EL297" s="5">
        <v>0</v>
      </c>
      <c r="EM297" s="5">
        <v>-0.51972453703703703</v>
      </c>
      <c r="EN297" s="1"/>
      <c r="EO297" s="5">
        <v>-0.87318396686159805</v>
      </c>
      <c r="EP297" s="1"/>
      <c r="EQ297" s="5">
        <v>1</v>
      </c>
      <c r="ER297" s="5">
        <v>0</v>
      </c>
      <c r="ES297" s="5">
        <v>-1.04079976700476</v>
      </c>
      <c r="ET297" s="1"/>
      <c r="EU297" s="5">
        <v>-1.8377043861862801</v>
      </c>
      <c r="EV297" s="1"/>
      <c r="EW297" s="5">
        <v>2</v>
      </c>
      <c r="EX297" s="5"/>
      <c r="EY297" s="5"/>
      <c r="EZ297" s="1"/>
      <c r="FA297" s="5"/>
      <c r="FB297" s="1"/>
      <c r="FC297" s="5"/>
      <c r="FD297" s="4">
        <v>0</v>
      </c>
      <c r="FE297" s="4">
        <v>0</v>
      </c>
      <c r="FF297" s="1"/>
      <c r="FG297" s="4">
        <v>-8.7156566320494304E-4</v>
      </c>
      <c r="FH297" s="1"/>
      <c r="FI297" s="4">
        <v>0</v>
      </c>
      <c r="FJ297" s="4">
        <v>0</v>
      </c>
      <c r="FK297" s="4">
        <v>0</v>
      </c>
      <c r="FL297" s="1"/>
      <c r="FM297" s="4">
        <v>0</v>
      </c>
      <c r="FN297" s="1"/>
      <c r="FO297" s="4">
        <v>0</v>
      </c>
      <c r="FP297" s="4">
        <v>0</v>
      </c>
      <c r="FQ297" s="4">
        <v>0</v>
      </c>
      <c r="FR297" s="1"/>
      <c r="FS297" s="4">
        <v>0</v>
      </c>
      <c r="FT297" s="1"/>
      <c r="FU297" s="4">
        <v>0</v>
      </c>
      <c r="FV297" s="4">
        <v>15.791037723449</v>
      </c>
      <c r="FW297" s="4">
        <v>8.8446532597266003</v>
      </c>
      <c r="FX297" s="1">
        <v>0.56010589136853695</v>
      </c>
      <c r="FY297" s="4">
        <v>8.0180119610935794</v>
      </c>
      <c r="FZ297" s="1">
        <v>0.50775712790472205</v>
      </c>
      <c r="GA297" s="4">
        <v>0.93548387096774199</v>
      </c>
      <c r="GB297" s="4">
        <v>63.832550132468803</v>
      </c>
      <c r="GC297" s="4">
        <v>8.5003672721844197</v>
      </c>
      <c r="GD297" s="1">
        <v>0.13316665642441</v>
      </c>
      <c r="GE297" s="4">
        <v>-1.6602565731082299</v>
      </c>
      <c r="GF297" s="1">
        <v>-2.6009560477574099E-2</v>
      </c>
      <c r="GG297" s="4">
        <v>9.5172043010752692</v>
      </c>
      <c r="GH297" s="4">
        <v>27.4007189425371</v>
      </c>
      <c r="GI297" s="4">
        <v>15.9636966559301</v>
      </c>
      <c r="GJ297" s="1">
        <v>0.582601379526137</v>
      </c>
      <c r="GK297" s="4">
        <v>14.281729153107101</v>
      </c>
      <c r="GL297" s="1">
        <v>0.52121731488351697</v>
      </c>
      <c r="GM297" s="4">
        <v>1.6</v>
      </c>
      <c r="GN297" s="4">
        <v>0</v>
      </c>
      <c r="GO297" s="4">
        <v>-1.56052430404179</v>
      </c>
      <c r="GP297" s="1"/>
      <c r="GQ297" s="4">
        <v>-2.7108883530478698</v>
      </c>
      <c r="GR297" s="1"/>
      <c r="GS297" s="4">
        <v>3</v>
      </c>
      <c r="GT297" s="4">
        <v>0</v>
      </c>
      <c r="GU297" s="4">
        <v>0</v>
      </c>
      <c r="GV297" s="1"/>
      <c r="GW297" s="4">
        <v>0</v>
      </c>
      <c r="GX297" s="1"/>
      <c r="GY297" s="4">
        <v>0</v>
      </c>
    </row>
    <row r="298" spans="1:207" s="8" customFormat="1" x14ac:dyDescent="0.25">
      <c r="A298" s="4" t="s">
        <v>220</v>
      </c>
      <c r="B298" s="4" t="s">
        <v>785</v>
      </c>
      <c r="C298" s="4" t="s">
        <v>786</v>
      </c>
      <c r="D298" s="30" t="s">
        <v>223</v>
      </c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v>9.57341429845801</v>
      </c>
      <c r="W298" s="5">
        <v>31.995300642726399</v>
      </c>
      <c r="X298" s="5">
        <v>24.386364784540099</v>
      </c>
      <c r="Y298" s="5">
        <v>25.2416813180965</v>
      </c>
      <c r="Z298" s="5">
        <v>0.18800164414890799</v>
      </c>
      <c r="AA298" s="5">
        <v>38.256433532304598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41.568714941184403</v>
      </c>
      <c r="AL298" s="5">
        <v>49.628046102636503</v>
      </c>
      <c r="AM298" s="5">
        <v>38.444435176453503</v>
      </c>
      <c r="AN298" s="5">
        <v>0</v>
      </c>
      <c r="AO298" s="5"/>
      <c r="AP298" s="5"/>
      <c r="AQ298" s="5"/>
      <c r="AR298" s="5"/>
      <c r="AS298" s="5">
        <v>91.196761043820899</v>
      </c>
      <c r="AT298" s="5">
        <v>38.444435176453503</v>
      </c>
      <c r="AU298" s="5">
        <f t="shared" si="34"/>
        <v>0</v>
      </c>
      <c r="AV298" s="5">
        <f t="shared" si="34"/>
        <v>0</v>
      </c>
      <c r="AW298" s="5">
        <f t="shared" si="35"/>
        <v>91.196761043820899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9.57341429845801</v>
      </c>
      <c r="BH298" s="5">
        <v>22.421886344268401</v>
      </c>
      <c r="BI298" s="5">
        <v>-7.6089358581863298</v>
      </c>
      <c r="BJ298" s="5">
        <v>0.85531653355639403</v>
      </c>
      <c r="BK298" s="5">
        <v>-25.053679673947499</v>
      </c>
      <c r="BL298" s="6">
        <v>38.0684318881557</v>
      </c>
      <c r="BM298" s="5" t="s">
        <v>314</v>
      </c>
      <c r="BN298" s="4" t="s">
        <v>314</v>
      </c>
      <c r="BO298" s="7">
        <v>119</v>
      </c>
      <c r="BP298" s="7">
        <v>280</v>
      </c>
      <c r="BQ298" s="4" t="s">
        <v>249</v>
      </c>
      <c r="BR298" s="5"/>
      <c r="BS298" s="5"/>
      <c r="BT298" s="1"/>
      <c r="BU298" s="5"/>
      <c r="BV298" s="1"/>
      <c r="BW298" s="5"/>
      <c r="BX298" s="5"/>
      <c r="BY298" s="5"/>
      <c r="BZ298" s="1"/>
      <c r="CA298" s="5"/>
      <c r="CB298" s="1"/>
      <c r="CC298" s="5"/>
      <c r="CD298" s="5"/>
      <c r="CE298" s="5"/>
      <c r="CF298" s="1"/>
      <c r="CG298" s="5"/>
      <c r="CH298" s="1"/>
      <c r="CI298" s="5"/>
      <c r="CJ298" s="5"/>
      <c r="CK298" s="5"/>
      <c r="CL298" s="1"/>
      <c r="CM298" s="5"/>
      <c r="CN298" s="1"/>
      <c r="CO298" s="5"/>
      <c r="CP298" s="5"/>
      <c r="CQ298" s="5"/>
      <c r="CR298" s="1"/>
      <c r="CS298" s="5"/>
      <c r="CT298" s="1"/>
      <c r="CU298" s="5"/>
      <c r="CV298" s="5"/>
      <c r="CW298" s="5"/>
      <c r="CX298" s="1"/>
      <c r="CY298" s="5"/>
      <c r="CZ298" s="1"/>
      <c r="DA298" s="5"/>
      <c r="DB298" s="5"/>
      <c r="DC298" s="5"/>
      <c r="DD298" s="1"/>
      <c r="DE298" s="5"/>
      <c r="DF298" s="1"/>
      <c r="DG298" s="5"/>
      <c r="DH298" s="5"/>
      <c r="DI298" s="5"/>
      <c r="DJ298" s="1"/>
      <c r="DK298" s="5"/>
      <c r="DL298" s="1"/>
      <c r="DM298" s="5"/>
      <c r="DN298" s="5">
        <v>9.57341429845801</v>
      </c>
      <c r="DO298" s="5">
        <v>2.0843995463234299</v>
      </c>
      <c r="DP298" s="1">
        <v>0.217727916220984</v>
      </c>
      <c r="DQ298" s="5">
        <v>1.25168653498152</v>
      </c>
      <c r="DR298" s="1">
        <v>0.13074609496249701</v>
      </c>
      <c r="DS298" s="5">
        <v>1</v>
      </c>
      <c r="DT298" s="5">
        <v>31.995300642726399</v>
      </c>
      <c r="DU298" s="5">
        <v>14.0015994850548</v>
      </c>
      <c r="DV298" s="1">
        <v>0.43761424971132001</v>
      </c>
      <c r="DW298" s="5">
        <v>10.122371219620399</v>
      </c>
      <c r="DX298" s="1">
        <v>0.316370561184946</v>
      </c>
      <c r="DY298" s="5">
        <v>3</v>
      </c>
      <c r="DZ298" s="5">
        <v>24.386364784540099</v>
      </c>
      <c r="EA298" s="5">
        <v>0.261923910531491</v>
      </c>
      <c r="EB298" s="1">
        <v>1.0740588556173001E-2</v>
      </c>
      <c r="EC298" s="5">
        <v>-2.6792914531243501</v>
      </c>
      <c r="ED298" s="1">
        <v>-0.109868423473387</v>
      </c>
      <c r="EE298" s="5">
        <v>3</v>
      </c>
      <c r="EF298" s="5">
        <v>25.2416813180965</v>
      </c>
      <c r="EG298" s="5">
        <v>10.9610535191579</v>
      </c>
      <c r="EH298" s="1">
        <v>0.43424419241437701</v>
      </c>
      <c r="EI298" s="5">
        <v>-8.0277857399040204</v>
      </c>
      <c r="EJ298" s="1">
        <v>-0.31803688663752699</v>
      </c>
      <c r="EK298" s="5">
        <v>3</v>
      </c>
      <c r="EL298" s="5">
        <v>0.18800164414890799</v>
      </c>
      <c r="EM298" s="5">
        <v>-20.0287015366258</v>
      </c>
      <c r="EN298" s="1">
        <v>-106.534714774951</v>
      </c>
      <c r="EO298" s="5">
        <v>-23.848778019100401</v>
      </c>
      <c r="EP298" s="1">
        <v>-126.854092830224</v>
      </c>
      <c r="EQ298" s="5">
        <v>3</v>
      </c>
      <c r="ER298" s="5">
        <v>38.256433532304598</v>
      </c>
      <c r="ES298" s="5">
        <v>31.058094084915101</v>
      </c>
      <c r="ET298" s="1">
        <v>0.81183976699471805</v>
      </c>
      <c r="EU298" s="5">
        <v>45.990393262748803</v>
      </c>
      <c r="EV298" s="1">
        <v>1.2021610227705499</v>
      </c>
      <c r="EW298" s="5">
        <v>0.90322580645161299</v>
      </c>
      <c r="EX298" s="5">
        <v>0</v>
      </c>
      <c r="EY298" s="5">
        <v>-0.67294156095327895</v>
      </c>
      <c r="EZ298" s="1"/>
      <c r="FA298" s="5">
        <v>-17.0848480622398</v>
      </c>
      <c r="FB298" s="1"/>
      <c r="FC298" s="5">
        <v>0</v>
      </c>
      <c r="FD298" s="4">
        <v>0</v>
      </c>
      <c r="FE298" s="4">
        <v>0</v>
      </c>
      <c r="FF298" s="1"/>
      <c r="FG298" s="4">
        <v>0</v>
      </c>
      <c r="FH298" s="1"/>
      <c r="FI298" s="4">
        <v>0</v>
      </c>
      <c r="FJ298" s="4">
        <v>0</v>
      </c>
      <c r="FK298" s="4">
        <v>0</v>
      </c>
      <c r="FL298" s="1"/>
      <c r="FM298" s="4">
        <v>0</v>
      </c>
      <c r="FN298" s="1"/>
      <c r="FO298" s="4">
        <v>0</v>
      </c>
      <c r="FP298" s="4">
        <v>0</v>
      </c>
      <c r="FQ298" s="4">
        <v>0</v>
      </c>
      <c r="FR298" s="1"/>
      <c r="FS298" s="4">
        <v>0</v>
      </c>
      <c r="FT298" s="1"/>
      <c r="FU298" s="4">
        <v>0</v>
      </c>
      <c r="FV298" s="4">
        <v>0</v>
      </c>
      <c r="FW298" s="4">
        <v>0</v>
      </c>
      <c r="FX298" s="1"/>
      <c r="FY298" s="4">
        <v>0</v>
      </c>
      <c r="FZ298" s="1"/>
      <c r="GA298" s="4">
        <v>0</v>
      </c>
      <c r="GB298" s="4">
        <v>41.568714941184403</v>
      </c>
      <c r="GC298" s="4">
        <v>16.0859990313783</v>
      </c>
      <c r="GD298" s="1">
        <v>0.386973690529966</v>
      </c>
      <c r="GE298" s="4">
        <v>11.3740577546019</v>
      </c>
      <c r="GF298" s="1">
        <v>0.273620624806302</v>
      </c>
      <c r="GG298" s="4">
        <v>4</v>
      </c>
      <c r="GH298" s="4">
        <v>49.628046102636503</v>
      </c>
      <c r="GI298" s="4">
        <v>11.222977429689401</v>
      </c>
      <c r="GJ298" s="1">
        <v>0.226141835333975</v>
      </c>
      <c r="GK298" s="4">
        <v>-10.7070771930284</v>
      </c>
      <c r="GL298" s="1">
        <v>-0.215746498882606</v>
      </c>
      <c r="GM298" s="4">
        <v>6</v>
      </c>
      <c r="GN298" s="4">
        <v>38.444435176453503</v>
      </c>
      <c r="GO298" s="4">
        <v>11.0293925482892</v>
      </c>
      <c r="GP298" s="1">
        <v>0.28689178284623401</v>
      </c>
      <c r="GQ298" s="4">
        <v>22.1416152436483</v>
      </c>
      <c r="GR298" s="1">
        <v>0.57593810760964703</v>
      </c>
      <c r="GS298" s="4">
        <v>3.9032258064516099</v>
      </c>
      <c r="GT298" s="4">
        <v>0</v>
      </c>
      <c r="GU298" s="4">
        <v>-0.67294156095327895</v>
      </c>
      <c r="GV298" s="1"/>
      <c r="GW298" s="4">
        <v>-17.0848480622398</v>
      </c>
      <c r="GX298" s="1"/>
      <c r="GY298" s="4">
        <v>0</v>
      </c>
    </row>
    <row r="299" spans="1:207" s="8" customFormat="1" x14ac:dyDescent="0.25">
      <c r="A299" s="4" t="s">
        <v>220</v>
      </c>
      <c r="B299" s="4" t="s">
        <v>787</v>
      </c>
      <c r="C299" s="4" t="s">
        <v>788</v>
      </c>
      <c r="D299" s="30" t="s">
        <v>223</v>
      </c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>
        <v>7.3056129183276504</v>
      </c>
      <c r="S299" s="5">
        <v>10.991796791572201</v>
      </c>
      <c r="T299" s="5">
        <v>0</v>
      </c>
      <c r="U299" s="5">
        <v>17.253005578652001</v>
      </c>
      <c r="V299" s="5">
        <v>26.6720056968968</v>
      </c>
      <c r="W299" s="5">
        <v>27.708312026439</v>
      </c>
      <c r="X299" s="5">
        <v>27.071090640906</v>
      </c>
      <c r="Y299" s="5">
        <v>9.1064441944166692</v>
      </c>
      <c r="Z299" s="5"/>
      <c r="AA299" s="5"/>
      <c r="AB299" s="5"/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18.297409709899799</v>
      </c>
      <c r="AJ299" s="5">
        <v>17.253005578652001</v>
      </c>
      <c r="AK299" s="5">
        <v>54.3803177233357</v>
      </c>
      <c r="AL299" s="5">
        <v>36.177534835322703</v>
      </c>
      <c r="AM299" s="5">
        <v>0</v>
      </c>
      <c r="AN299" s="5">
        <v>0</v>
      </c>
      <c r="AO299" s="5"/>
      <c r="AP299" s="5"/>
      <c r="AQ299" s="5"/>
      <c r="AR299" s="5">
        <v>35.550415288551903</v>
      </c>
      <c r="AS299" s="5">
        <v>90.557852558658396</v>
      </c>
      <c r="AT299" s="5"/>
      <c r="AU299" s="5">
        <f t="shared" si="34"/>
        <v>0</v>
      </c>
      <c r="AV299" s="5">
        <f t="shared" si="34"/>
        <v>35.550415288551903</v>
      </c>
      <c r="AW299" s="5">
        <f t="shared" si="35"/>
        <v>55.007437270106493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7.3056129183276504</v>
      </c>
      <c r="BD299" s="5">
        <v>3.68618387324454</v>
      </c>
      <c r="BE299" s="5">
        <v>-10.991796791572201</v>
      </c>
      <c r="BF299" s="5">
        <v>17.253005578652001</v>
      </c>
      <c r="BG299" s="5">
        <v>9.4190001182447496</v>
      </c>
      <c r="BH299" s="5">
        <v>1.0363063295421799</v>
      </c>
      <c r="BI299" s="5">
        <v>-0.63722138553295304</v>
      </c>
      <c r="BJ299" s="5">
        <v>-17.964646446489301</v>
      </c>
      <c r="BK299" s="5">
        <v>-9.1064441944166692</v>
      </c>
      <c r="BL299" s="6">
        <v>0</v>
      </c>
      <c r="BM299" s="5" t="s">
        <v>344</v>
      </c>
      <c r="BN299" s="4" t="s">
        <v>344</v>
      </c>
      <c r="BO299" s="7">
        <v>689</v>
      </c>
      <c r="BP299" s="7">
        <v>281</v>
      </c>
      <c r="BQ299" s="4" t="s">
        <v>249</v>
      </c>
      <c r="BR299" s="5"/>
      <c r="BS299" s="5"/>
      <c r="BT299" s="1"/>
      <c r="BU299" s="5"/>
      <c r="BV299" s="1"/>
      <c r="BW299" s="5"/>
      <c r="BX299" s="5"/>
      <c r="BY299" s="5"/>
      <c r="BZ299" s="1"/>
      <c r="CA299" s="5"/>
      <c r="CB299" s="1"/>
      <c r="CC299" s="5"/>
      <c r="CD299" s="5"/>
      <c r="CE299" s="5"/>
      <c r="CF299" s="1"/>
      <c r="CG299" s="5"/>
      <c r="CH299" s="1"/>
      <c r="CI299" s="5"/>
      <c r="CJ299" s="5"/>
      <c r="CK299" s="5"/>
      <c r="CL299" s="1"/>
      <c r="CM299" s="5"/>
      <c r="CN299" s="1"/>
      <c r="CO299" s="5"/>
      <c r="CP299" s="5">
        <v>8.2416253886710802</v>
      </c>
      <c r="CQ299" s="5">
        <v>7.3583416249831002</v>
      </c>
      <c r="CR299" s="1">
        <v>0.89282650908859096</v>
      </c>
      <c r="CS299" s="5">
        <v>6.8012822765986201</v>
      </c>
      <c r="CT299" s="1">
        <v>0.825235551951639</v>
      </c>
      <c r="CU299" s="5">
        <v>0.66666666666666696</v>
      </c>
      <c r="CV299" s="5">
        <v>12.272273081390599</v>
      </c>
      <c r="CW299" s="5">
        <v>9.4145600814816905</v>
      </c>
      <c r="CX299" s="1">
        <v>0.76714069341870395</v>
      </c>
      <c r="CY299" s="5">
        <v>6.7833434233919796</v>
      </c>
      <c r="CZ299" s="1">
        <v>0.55273732733979797</v>
      </c>
      <c r="DA299" s="5">
        <v>2</v>
      </c>
      <c r="DB299" s="5">
        <v>0</v>
      </c>
      <c r="DC299" s="5">
        <v>0</v>
      </c>
      <c r="DD299" s="1"/>
      <c r="DE299" s="5">
        <v>-3.5430166051028601E-3</v>
      </c>
      <c r="DF299" s="1"/>
      <c r="DG299" s="5">
        <v>0</v>
      </c>
      <c r="DH299" s="5">
        <v>18.283929022081999</v>
      </c>
      <c r="DI299" s="5">
        <v>18.101454915878001</v>
      </c>
      <c r="DJ299" s="1">
        <v>0.99001997295091104</v>
      </c>
      <c r="DK299" s="5">
        <v>17.920802626134599</v>
      </c>
      <c r="DL299" s="1">
        <v>0.98013958621755504</v>
      </c>
      <c r="DM299" s="5">
        <v>0</v>
      </c>
      <c r="DN299" s="5">
        <v>26.879252457183998</v>
      </c>
      <c r="DO299" s="5">
        <v>26.610915555632701</v>
      </c>
      <c r="DP299" s="1">
        <v>0.990016950732587</v>
      </c>
      <c r="DQ299" s="5">
        <v>25.788814904800802</v>
      </c>
      <c r="DR299" s="1">
        <v>0.95943199856022399</v>
      </c>
      <c r="DS299" s="5">
        <v>0</v>
      </c>
      <c r="DT299" s="5">
        <v>25.953548950092902</v>
      </c>
      <c r="DU299" s="5">
        <v>25.699709694610799</v>
      </c>
      <c r="DV299" s="1">
        <v>0.99021947803861898</v>
      </c>
      <c r="DW299" s="5">
        <v>25.4861463088716</v>
      </c>
      <c r="DX299" s="1">
        <v>0.98199080048281095</v>
      </c>
      <c r="DY299" s="5">
        <v>0</v>
      </c>
      <c r="DZ299" s="5">
        <v>25.857095912522901</v>
      </c>
      <c r="EA299" s="5">
        <v>25.598524360596102</v>
      </c>
      <c r="EB299" s="1">
        <v>0.98999997707393295</v>
      </c>
      <c r="EC299" s="5">
        <v>25.757238158816499</v>
      </c>
      <c r="ED299" s="1">
        <v>0.99613809091151595</v>
      </c>
      <c r="EE299" s="5">
        <v>0</v>
      </c>
      <c r="EF299" s="5">
        <v>9.0713733764879905</v>
      </c>
      <c r="EG299" s="5">
        <v>10.022663622586601</v>
      </c>
      <c r="EH299" s="1">
        <v>1.1048672793652401</v>
      </c>
      <c r="EI299" s="5">
        <v>9.7243294547765995</v>
      </c>
      <c r="EJ299" s="1">
        <v>1.0719798481651099</v>
      </c>
      <c r="EK299" s="5">
        <v>0</v>
      </c>
      <c r="EL299" s="5"/>
      <c r="EM299" s="5"/>
      <c r="EN299" s="1"/>
      <c r="EO299" s="5"/>
      <c r="EP299" s="1"/>
      <c r="EQ299" s="5"/>
      <c r="ER299" s="5"/>
      <c r="ES299" s="5"/>
      <c r="ET299" s="1"/>
      <c r="EU299" s="5"/>
      <c r="EV299" s="1"/>
      <c r="EW299" s="5"/>
      <c r="EX299" s="5"/>
      <c r="EY299" s="5"/>
      <c r="EZ299" s="1"/>
      <c r="FA299" s="5"/>
      <c r="FB299" s="1"/>
      <c r="FC299" s="5"/>
      <c r="FD299" s="4">
        <v>0</v>
      </c>
      <c r="FE299" s="4">
        <v>0</v>
      </c>
      <c r="FF299" s="1"/>
      <c r="FG299" s="4">
        <v>0</v>
      </c>
      <c r="FH299" s="1"/>
      <c r="FI299" s="4">
        <v>0</v>
      </c>
      <c r="FJ299" s="4">
        <v>0</v>
      </c>
      <c r="FK299" s="4">
        <v>0</v>
      </c>
      <c r="FL299" s="1"/>
      <c r="FM299" s="4">
        <v>0</v>
      </c>
      <c r="FN299" s="1"/>
      <c r="FO299" s="4">
        <v>0</v>
      </c>
      <c r="FP299" s="4">
        <v>20.513898470061701</v>
      </c>
      <c r="FQ299" s="4">
        <v>16.7729017064648</v>
      </c>
      <c r="FR299" s="1">
        <v>0.81763599107909402</v>
      </c>
      <c r="FS299" s="4">
        <v>13.5846256999906</v>
      </c>
      <c r="FT299" s="1">
        <v>0.66221570316418499</v>
      </c>
      <c r="FU299" s="4">
        <v>2.6666666666666701</v>
      </c>
      <c r="FV299" s="4">
        <v>18.283929022081999</v>
      </c>
      <c r="FW299" s="4">
        <v>18.101454915878001</v>
      </c>
      <c r="FX299" s="1">
        <v>0.99001997295091104</v>
      </c>
      <c r="FY299" s="4">
        <v>17.917259609529498</v>
      </c>
      <c r="FZ299" s="1">
        <v>0.97994580857814195</v>
      </c>
      <c r="GA299" s="4">
        <v>0</v>
      </c>
      <c r="GB299" s="4">
        <v>52.832801407276897</v>
      </c>
      <c r="GC299" s="4">
        <v>52.310625250243397</v>
      </c>
      <c r="GD299" s="1">
        <v>0.99011644010681699</v>
      </c>
      <c r="GE299" s="4">
        <v>51.274961213672398</v>
      </c>
      <c r="GF299" s="1">
        <v>0.97051376886878604</v>
      </c>
      <c r="GG299" s="4">
        <v>0</v>
      </c>
      <c r="GH299" s="4">
        <v>34.928469289010899</v>
      </c>
      <c r="GI299" s="4">
        <v>35.621187983182701</v>
      </c>
      <c r="GJ299" s="1">
        <v>1.0198324950469499</v>
      </c>
      <c r="GK299" s="4">
        <v>35.4815676135931</v>
      </c>
      <c r="GL299" s="1">
        <v>1.0158351721630201</v>
      </c>
      <c r="GM299" s="4">
        <v>0</v>
      </c>
      <c r="GN299" s="4">
        <v>0</v>
      </c>
      <c r="GO299" s="4">
        <v>0</v>
      </c>
      <c r="GP299" s="1"/>
      <c r="GQ299" s="4">
        <v>0</v>
      </c>
      <c r="GR299" s="1"/>
      <c r="GS299" s="4">
        <v>0</v>
      </c>
      <c r="GT299" s="4">
        <v>0</v>
      </c>
      <c r="GU299" s="4">
        <v>0</v>
      </c>
      <c r="GV299" s="1"/>
      <c r="GW299" s="4">
        <v>0</v>
      </c>
      <c r="GX299" s="1"/>
      <c r="GY299" s="4">
        <v>0</v>
      </c>
    </row>
    <row r="300" spans="1:207" s="8" customFormat="1" x14ac:dyDescent="0.25">
      <c r="A300" s="4" t="s">
        <v>220</v>
      </c>
      <c r="B300" s="4" t="s">
        <v>789</v>
      </c>
      <c r="C300" s="4" t="s">
        <v>790</v>
      </c>
      <c r="D300" s="30" t="s">
        <v>264</v>
      </c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>
        <v>2.26282821744373</v>
      </c>
      <c r="U300" s="5">
        <v>61.4709709845879</v>
      </c>
      <c r="V300" s="5">
        <v>146.11449431729</v>
      </c>
      <c r="W300" s="5">
        <v>147.25787987343301</v>
      </c>
      <c r="X300" s="5">
        <v>-161.67479456249299</v>
      </c>
      <c r="Y300" s="5">
        <v>-41.285826579043501</v>
      </c>
      <c r="Z300" s="5">
        <v>0</v>
      </c>
      <c r="AA300" s="5"/>
      <c r="AB300" s="5"/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63.733799202031598</v>
      </c>
      <c r="AK300" s="5">
        <v>293.37237419072301</v>
      </c>
      <c r="AL300" s="5">
        <v>-202.960621141536</v>
      </c>
      <c r="AM300" s="5">
        <v>0</v>
      </c>
      <c r="AN300" s="5">
        <v>0</v>
      </c>
      <c r="AO300" s="5"/>
      <c r="AP300" s="5"/>
      <c r="AQ300" s="5"/>
      <c r="AR300" s="5">
        <v>63.733799202031598</v>
      </c>
      <c r="AS300" s="5">
        <v>90.411753049187197</v>
      </c>
      <c r="AT300" s="5">
        <v>0</v>
      </c>
      <c r="AU300" s="5">
        <f t="shared" si="34"/>
        <v>0</v>
      </c>
      <c r="AV300" s="5">
        <f t="shared" si="34"/>
        <v>63.733799202031598</v>
      </c>
      <c r="AW300" s="5">
        <f t="shared" si="35"/>
        <v>26.677953847155599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2.26282821744373</v>
      </c>
      <c r="BF300" s="5">
        <v>59.208142767144203</v>
      </c>
      <c r="BG300" s="5">
        <v>84.643523332702401</v>
      </c>
      <c r="BH300" s="5">
        <v>1.14338555614273</v>
      </c>
      <c r="BI300" s="5">
        <v>-308.932674435926</v>
      </c>
      <c r="BJ300" s="5">
        <v>120.38896798344901</v>
      </c>
      <c r="BK300" s="5">
        <v>41.285826579043501</v>
      </c>
      <c r="BL300" s="6">
        <v>0</v>
      </c>
      <c r="BM300" s="5" t="s">
        <v>344</v>
      </c>
      <c r="BN300" s="4" t="s">
        <v>344</v>
      </c>
      <c r="BO300" s="7">
        <v>690</v>
      </c>
      <c r="BP300" s="7">
        <v>282</v>
      </c>
      <c r="BQ300" s="4" t="s">
        <v>249</v>
      </c>
      <c r="BR300" s="5"/>
      <c r="BS300" s="5"/>
      <c r="BT300" s="1"/>
      <c r="BU300" s="5"/>
      <c r="BV300" s="1"/>
      <c r="BW300" s="5"/>
      <c r="BX300" s="5"/>
      <c r="BY300" s="5"/>
      <c r="BZ300" s="1"/>
      <c r="CA300" s="5"/>
      <c r="CB300" s="1"/>
      <c r="CC300" s="5"/>
      <c r="CD300" s="5"/>
      <c r="CE300" s="5"/>
      <c r="CF300" s="1"/>
      <c r="CG300" s="5"/>
      <c r="CH300" s="1"/>
      <c r="CI300" s="5"/>
      <c r="CJ300" s="5"/>
      <c r="CK300" s="5"/>
      <c r="CL300" s="1"/>
      <c r="CM300" s="5"/>
      <c r="CN300" s="1"/>
      <c r="CO300" s="5"/>
      <c r="CP300" s="5"/>
      <c r="CQ300" s="5"/>
      <c r="CR300" s="1"/>
      <c r="CS300" s="5"/>
      <c r="CT300" s="1"/>
      <c r="CU300" s="5"/>
      <c r="CV300" s="5"/>
      <c r="CW300" s="5"/>
      <c r="CX300" s="1"/>
      <c r="CY300" s="5"/>
      <c r="CZ300" s="1"/>
      <c r="DA300" s="5"/>
      <c r="DB300" s="5">
        <v>2.2100026571011</v>
      </c>
      <c r="DC300" s="5">
        <v>1.31177507639166</v>
      </c>
      <c r="DD300" s="1">
        <v>0.59356266933739099</v>
      </c>
      <c r="DE300" s="5">
        <v>0.76704623992274201</v>
      </c>
      <c r="DF300" s="1">
        <v>0.34707932927505603</v>
      </c>
      <c r="DG300" s="5">
        <v>0.58064516129032295</v>
      </c>
      <c r="DH300" s="5">
        <v>60.420642533546498</v>
      </c>
      <c r="DI300" s="5">
        <v>1.19484396386905</v>
      </c>
      <c r="DJ300" s="1">
        <v>1.9775426307418902E-2</v>
      </c>
      <c r="DK300" s="5">
        <v>-26.157861086389399</v>
      </c>
      <c r="DL300" s="1">
        <v>-0.43292921077206498</v>
      </c>
      <c r="DM300" s="5">
        <v>29.290322580645199</v>
      </c>
      <c r="DN300" s="5">
        <v>140.838517615397</v>
      </c>
      <c r="DO300" s="5">
        <v>36.918729162604699</v>
      </c>
      <c r="DP300" s="1">
        <v>0.26213517287524002</v>
      </c>
      <c r="DQ300" s="5">
        <v>-5.9570507834604998</v>
      </c>
      <c r="DR300" s="1">
        <v>-4.2297028428885199E-2</v>
      </c>
      <c r="DS300" s="5">
        <v>42.662365591397901</v>
      </c>
      <c r="DT300" s="5">
        <v>139.93133555723099</v>
      </c>
      <c r="DU300" s="5">
        <v>40.5447808764361</v>
      </c>
      <c r="DV300" s="1">
        <v>0.28974768742812201</v>
      </c>
      <c r="DW300" s="5">
        <v>-2.3663374314369698</v>
      </c>
      <c r="DX300" s="1">
        <v>-1.69107042537242E-2</v>
      </c>
      <c r="DY300" s="5">
        <v>43.922580645161297</v>
      </c>
      <c r="DZ300" s="5">
        <v>-155.71756933904601</v>
      </c>
      <c r="EA300" s="5">
        <v>-176.94618620573701</v>
      </c>
      <c r="EB300" s="1">
        <v>1.1363276922237999</v>
      </c>
      <c r="EC300" s="5">
        <v>-184.65633731365699</v>
      </c>
      <c r="ED300" s="1">
        <v>-1.1858413799897101</v>
      </c>
      <c r="EE300" s="5">
        <v>10</v>
      </c>
      <c r="EF300" s="5">
        <v>-41.305746382978697</v>
      </c>
      <c r="EG300" s="5">
        <v>-41.238998662614001</v>
      </c>
      <c r="EH300" s="1">
        <v>0.99838405727508495</v>
      </c>
      <c r="EI300" s="5">
        <v>-41.238998662614001</v>
      </c>
      <c r="EJ300" s="1">
        <v>-0.99838405727508495</v>
      </c>
      <c r="EK300" s="5">
        <v>0</v>
      </c>
      <c r="EL300" s="5">
        <v>0</v>
      </c>
      <c r="EM300" s="5">
        <v>0</v>
      </c>
      <c r="EN300" s="1"/>
      <c r="EO300" s="5">
        <v>-7.1054273576010003E-15</v>
      </c>
      <c r="EP300" s="1"/>
      <c r="EQ300" s="5">
        <v>0</v>
      </c>
      <c r="ER300" s="5"/>
      <c r="ES300" s="5"/>
      <c r="ET300" s="1"/>
      <c r="EU300" s="5"/>
      <c r="EV300" s="1"/>
      <c r="EW300" s="5"/>
      <c r="EX300" s="5"/>
      <c r="EY300" s="5"/>
      <c r="EZ300" s="1"/>
      <c r="FA300" s="5"/>
      <c r="FB300" s="1"/>
      <c r="FC300" s="5"/>
      <c r="FD300" s="4">
        <v>0</v>
      </c>
      <c r="FE300" s="4">
        <v>0</v>
      </c>
      <c r="FF300" s="1"/>
      <c r="FG300" s="4">
        <v>0</v>
      </c>
      <c r="FH300" s="1"/>
      <c r="FI300" s="4">
        <v>0</v>
      </c>
      <c r="FJ300" s="4">
        <v>0</v>
      </c>
      <c r="FK300" s="4">
        <v>0</v>
      </c>
      <c r="FL300" s="1"/>
      <c r="FM300" s="4">
        <v>0</v>
      </c>
      <c r="FN300" s="1"/>
      <c r="FO300" s="4">
        <v>0</v>
      </c>
      <c r="FP300" s="4">
        <v>0</v>
      </c>
      <c r="FQ300" s="4">
        <v>0</v>
      </c>
      <c r="FR300" s="1"/>
      <c r="FS300" s="4">
        <v>0</v>
      </c>
      <c r="FT300" s="1"/>
      <c r="FU300" s="4">
        <v>0</v>
      </c>
      <c r="FV300" s="4">
        <v>62.630645190647598</v>
      </c>
      <c r="FW300" s="4">
        <v>2.5066190402606998</v>
      </c>
      <c r="FX300" s="1">
        <v>4.0022245222455601E-2</v>
      </c>
      <c r="FY300" s="4">
        <v>-25.390814846466601</v>
      </c>
      <c r="FZ300" s="1">
        <v>-0.40540560885453197</v>
      </c>
      <c r="GA300" s="4">
        <v>29.870967741935502</v>
      </c>
      <c r="GB300" s="4">
        <v>280.76985317262802</v>
      </c>
      <c r="GC300" s="4">
        <v>77.463510039040798</v>
      </c>
      <c r="GD300" s="1">
        <v>0.27589682141341998</v>
      </c>
      <c r="GE300" s="4">
        <v>-8.3233882148974807</v>
      </c>
      <c r="GF300" s="1">
        <v>-2.9644878610881099E-2</v>
      </c>
      <c r="GG300" s="4">
        <v>86.584946236559105</v>
      </c>
      <c r="GH300" s="4">
        <v>-197.02331572202399</v>
      </c>
      <c r="GI300" s="4">
        <v>-218.185184868351</v>
      </c>
      <c r="GJ300" s="1">
        <v>1.10740794341409</v>
      </c>
      <c r="GK300" s="4">
        <v>-225.89533597627101</v>
      </c>
      <c r="GL300" s="1">
        <v>1.14654113473038</v>
      </c>
      <c r="GM300" s="4">
        <v>10</v>
      </c>
      <c r="GN300" s="4">
        <v>0</v>
      </c>
      <c r="GO300" s="4">
        <v>0</v>
      </c>
      <c r="GP300" s="1"/>
      <c r="GQ300" s="4">
        <v>-7.1054273576010003E-15</v>
      </c>
      <c r="GR300" s="1"/>
      <c r="GS300" s="4">
        <v>0</v>
      </c>
      <c r="GT300" s="4">
        <v>0</v>
      </c>
      <c r="GU300" s="4">
        <v>0</v>
      </c>
      <c r="GV300" s="1"/>
      <c r="GW300" s="4">
        <v>0</v>
      </c>
      <c r="GX300" s="1"/>
      <c r="GY300" s="4">
        <v>0</v>
      </c>
    </row>
    <row r="301" spans="1:207" s="8" customFormat="1" x14ac:dyDescent="0.25">
      <c r="A301" s="4" t="s">
        <v>220</v>
      </c>
      <c r="B301" s="4" t="s">
        <v>791</v>
      </c>
      <c r="C301" s="4" t="s">
        <v>792</v>
      </c>
      <c r="D301" s="30" t="s">
        <v>293</v>
      </c>
      <c r="E301" s="4"/>
      <c r="F301" s="5"/>
      <c r="G301" s="5"/>
      <c r="H301" s="5"/>
      <c r="I301" s="5"/>
      <c r="J301" s="5"/>
      <c r="K301" s="5"/>
      <c r="L301" s="5">
        <v>60.860243717057699</v>
      </c>
      <c r="M301" s="5">
        <v>148.97306440619599</v>
      </c>
      <c r="N301" s="5">
        <v>113.654341417053</v>
      </c>
      <c r="O301" s="5">
        <v>0</v>
      </c>
      <c r="P301" s="5">
        <v>0</v>
      </c>
      <c r="Q301" s="5">
        <v>0</v>
      </c>
      <c r="R301" s="5">
        <v>4.8241085811306501</v>
      </c>
      <c r="S301" s="5">
        <v>0</v>
      </c>
      <c r="T301" s="5">
        <v>76.374097628422206</v>
      </c>
      <c r="U301" s="5">
        <v>0</v>
      </c>
      <c r="V301" s="5">
        <v>9.7365581633360296</v>
      </c>
      <c r="W301" s="5">
        <v>0</v>
      </c>
      <c r="X301" s="5">
        <v>48.858364203594</v>
      </c>
      <c r="Y301" s="5">
        <v>29.614063382426899</v>
      </c>
      <c r="Z301" s="5">
        <v>0</v>
      </c>
      <c r="AA301" s="5">
        <v>0</v>
      </c>
      <c r="AB301" s="5"/>
      <c r="AC301" s="5">
        <v>0</v>
      </c>
      <c r="AD301" s="5">
        <v>0</v>
      </c>
      <c r="AE301" s="5">
        <v>0</v>
      </c>
      <c r="AF301" s="5">
        <v>209.833308123254</v>
      </c>
      <c r="AG301" s="5">
        <v>113.654341417053</v>
      </c>
      <c r="AH301" s="5">
        <v>0</v>
      </c>
      <c r="AI301" s="5">
        <v>4.8241085811306501</v>
      </c>
      <c r="AJ301" s="5">
        <v>76.374097628422206</v>
      </c>
      <c r="AK301" s="5">
        <v>9.7365581633360296</v>
      </c>
      <c r="AL301" s="5">
        <v>78.4724275860208</v>
      </c>
      <c r="AM301" s="5">
        <v>0</v>
      </c>
      <c r="AN301" s="5">
        <v>0</v>
      </c>
      <c r="AO301" s="5"/>
      <c r="AP301" s="5">
        <v>209.833308123254</v>
      </c>
      <c r="AQ301" s="5">
        <v>113.654341417053</v>
      </c>
      <c r="AR301" s="5">
        <v>81.198206209552794</v>
      </c>
      <c r="AS301" s="5">
        <v>88.208985749356899</v>
      </c>
      <c r="AT301" s="5">
        <v>0</v>
      </c>
      <c r="AU301" s="5">
        <f t="shared" si="34"/>
        <v>-96.178966706200995</v>
      </c>
      <c r="AV301" s="5">
        <f t="shared" si="34"/>
        <v>-32.456135207500211</v>
      </c>
      <c r="AW301" s="5">
        <f t="shared" si="35"/>
        <v>7.0107795398041048</v>
      </c>
      <c r="AX301" s="5">
        <v>88.1128206891388</v>
      </c>
      <c r="AY301" s="5">
        <v>-35.3187229891439</v>
      </c>
      <c r="AZ301" s="5">
        <v>-113.654341417053</v>
      </c>
      <c r="BA301" s="5">
        <v>0</v>
      </c>
      <c r="BB301" s="5">
        <v>0</v>
      </c>
      <c r="BC301" s="5">
        <v>4.8241085811306501</v>
      </c>
      <c r="BD301" s="5">
        <v>-4.8241085811306501</v>
      </c>
      <c r="BE301" s="5">
        <v>76.374097628422206</v>
      </c>
      <c r="BF301" s="5">
        <v>-76.374097628422206</v>
      </c>
      <c r="BG301" s="5">
        <v>9.7365581633360296</v>
      </c>
      <c r="BH301" s="5">
        <v>-9.7365581633360296</v>
      </c>
      <c r="BI301" s="5">
        <v>48.858364203594</v>
      </c>
      <c r="BJ301" s="5">
        <v>-19.244300821167101</v>
      </c>
      <c r="BK301" s="5">
        <v>-29.614063382426899</v>
      </c>
      <c r="BL301" s="6">
        <v>0</v>
      </c>
      <c r="BM301" s="5" t="s">
        <v>314</v>
      </c>
      <c r="BN301" s="4" t="s">
        <v>314</v>
      </c>
      <c r="BO301" s="7">
        <v>424</v>
      </c>
      <c r="BP301" s="7">
        <v>283</v>
      </c>
      <c r="BQ301" s="4" t="s">
        <v>249</v>
      </c>
      <c r="BR301" s="5">
        <v>110.10201000000001</v>
      </c>
      <c r="BS301" s="5">
        <v>40.899862656448498</v>
      </c>
      <c r="BT301" s="1">
        <v>0.37147244320470202</v>
      </c>
      <c r="BU301" s="5">
        <v>35.1936851630619</v>
      </c>
      <c r="BV301" s="1">
        <v>0.319646164162325</v>
      </c>
      <c r="BW301" s="5">
        <v>2</v>
      </c>
      <c r="BX301" s="5">
        <v>0</v>
      </c>
      <c r="BY301" s="5">
        <v>43.5844333143894</v>
      </c>
      <c r="BZ301" s="1"/>
      <c r="CA301" s="5">
        <v>43.6771002707085</v>
      </c>
      <c r="CB301" s="1"/>
      <c r="CC301" s="5">
        <v>0</v>
      </c>
      <c r="CD301" s="5">
        <v>0</v>
      </c>
      <c r="CE301" s="5">
        <v>5.2041704279304201E-17</v>
      </c>
      <c r="CF301" s="1"/>
      <c r="CG301" s="5">
        <v>5.2041704279304201E-17</v>
      </c>
      <c r="CH301" s="1"/>
      <c r="CI301" s="5">
        <v>0</v>
      </c>
      <c r="CJ301" s="5">
        <v>0</v>
      </c>
      <c r="CK301" s="5">
        <v>-0.90414730822106104</v>
      </c>
      <c r="CL301" s="1"/>
      <c r="CM301" s="5">
        <v>-0.90414730822106104</v>
      </c>
      <c r="CN301" s="1"/>
      <c r="CO301" s="5">
        <v>0</v>
      </c>
      <c r="CP301" s="5">
        <v>5.4040400000000002</v>
      </c>
      <c r="CQ301" s="5">
        <v>5.34999</v>
      </c>
      <c r="CR301" s="1">
        <v>0.98999822355126899</v>
      </c>
      <c r="CS301" s="5">
        <v>5.4017613052938103</v>
      </c>
      <c r="CT301" s="1">
        <v>0.99957833496676796</v>
      </c>
      <c r="CU301" s="5">
        <v>0</v>
      </c>
      <c r="CV301" s="5">
        <v>0</v>
      </c>
      <c r="CW301" s="5">
        <v>9.9999999999544897E-6</v>
      </c>
      <c r="CX301" s="1"/>
      <c r="CY301" s="5">
        <v>9.9999999999544897E-6</v>
      </c>
      <c r="CZ301" s="1"/>
      <c r="DA301" s="5">
        <v>0</v>
      </c>
      <c r="DB301" s="5">
        <v>80.89434</v>
      </c>
      <c r="DC301" s="5">
        <v>80.085400000000007</v>
      </c>
      <c r="DD301" s="1">
        <v>0.99000004203013503</v>
      </c>
      <c r="DE301" s="5">
        <v>80.073596315707604</v>
      </c>
      <c r="DF301" s="1">
        <v>0.98985412719490096</v>
      </c>
      <c r="DG301" s="5">
        <v>0</v>
      </c>
      <c r="DH301" s="5">
        <v>0</v>
      </c>
      <c r="DI301" s="5">
        <v>-1.9999999999798001E-5</v>
      </c>
      <c r="DJ301" s="1"/>
      <c r="DK301" s="5">
        <v>5.6106226477660899E-2</v>
      </c>
      <c r="DL301" s="1"/>
      <c r="DM301" s="5">
        <v>0</v>
      </c>
      <c r="DN301" s="5">
        <v>10.24775</v>
      </c>
      <c r="DO301" s="5">
        <v>10.16245</v>
      </c>
      <c r="DP301" s="1">
        <v>0.99167622160962199</v>
      </c>
      <c r="DQ301" s="5">
        <v>10.16245</v>
      </c>
      <c r="DR301" s="1">
        <v>0.99167622160962199</v>
      </c>
      <c r="DS301" s="5">
        <v>0</v>
      </c>
      <c r="DT301" s="5">
        <v>0</v>
      </c>
      <c r="DU301" s="5">
        <v>-1.6770000000000201E-2</v>
      </c>
      <c r="DV301" s="1"/>
      <c r="DW301" s="5">
        <v>8.2442506964044607E-2</v>
      </c>
      <c r="DX301" s="1"/>
      <c r="DY301" s="5">
        <v>0</v>
      </c>
      <c r="DZ301" s="5">
        <v>48.632779999999997</v>
      </c>
      <c r="EA301" s="5">
        <v>48.146459999999998</v>
      </c>
      <c r="EB301" s="1">
        <v>0.99000016038564898</v>
      </c>
      <c r="EC301" s="5">
        <v>48.146459999999998</v>
      </c>
      <c r="ED301" s="1">
        <v>0.99000016038564898</v>
      </c>
      <c r="EE301" s="5">
        <v>0</v>
      </c>
      <c r="EF301" s="5">
        <v>29.952760000000001</v>
      </c>
      <c r="EG301" s="5">
        <v>29.653220000000001</v>
      </c>
      <c r="EH301" s="1">
        <v>0.989999586014778</v>
      </c>
      <c r="EI301" s="5">
        <v>29.111794891006902</v>
      </c>
      <c r="EJ301" s="1">
        <v>0.97192361875856803</v>
      </c>
      <c r="EK301" s="5">
        <v>0</v>
      </c>
      <c r="EL301" s="5">
        <v>0</v>
      </c>
      <c r="EM301" s="5">
        <v>-2.99999999994437E-5</v>
      </c>
      <c r="EN301" s="1"/>
      <c r="EO301" s="5">
        <v>-2.99999999994437E-5</v>
      </c>
      <c r="EP301" s="1"/>
      <c r="EQ301" s="5">
        <v>0</v>
      </c>
      <c r="ER301" s="5">
        <v>0</v>
      </c>
      <c r="ES301" s="5">
        <v>2.9855</v>
      </c>
      <c r="ET301" s="1"/>
      <c r="EU301" s="5">
        <v>2.9855</v>
      </c>
      <c r="EV301" s="1"/>
      <c r="EW301" s="5">
        <v>0</v>
      </c>
      <c r="EX301" s="5"/>
      <c r="EY301" s="5"/>
      <c r="EZ301" s="1"/>
      <c r="FA301" s="5"/>
      <c r="FB301" s="1"/>
      <c r="FC301" s="5"/>
      <c r="FD301" s="4">
        <v>110.10201000000001</v>
      </c>
      <c r="FE301" s="4">
        <v>84.484295970837906</v>
      </c>
      <c r="FF301" s="1">
        <v>0.767327462694259</v>
      </c>
      <c r="FG301" s="4">
        <v>78.870785433770394</v>
      </c>
      <c r="FH301" s="1">
        <v>0.71634283001527799</v>
      </c>
      <c r="FI301" s="4">
        <v>2</v>
      </c>
      <c r="FJ301" s="4">
        <v>0</v>
      </c>
      <c r="FK301" s="4">
        <v>-0.90414730822106104</v>
      </c>
      <c r="FL301" s="1"/>
      <c r="FM301" s="4">
        <v>-0.90414730822106104</v>
      </c>
      <c r="FN301" s="1"/>
      <c r="FO301" s="4">
        <v>0</v>
      </c>
      <c r="FP301" s="4">
        <v>5.4040400000000002</v>
      </c>
      <c r="FQ301" s="4">
        <v>5.35</v>
      </c>
      <c r="FR301" s="1">
        <v>0.99000007401869705</v>
      </c>
      <c r="FS301" s="4">
        <v>5.4017713052938099</v>
      </c>
      <c r="FT301" s="1">
        <v>0.99958018543419602</v>
      </c>
      <c r="FU301" s="4">
        <v>0</v>
      </c>
      <c r="FV301" s="4">
        <v>80.89434</v>
      </c>
      <c r="FW301" s="4">
        <v>80.085380000000001</v>
      </c>
      <c r="FX301" s="1">
        <v>0.98999979479404898</v>
      </c>
      <c r="FY301" s="4">
        <v>80.1297025421852</v>
      </c>
      <c r="FZ301" s="1">
        <v>0.99054770138658899</v>
      </c>
      <c r="GA301" s="4">
        <v>0</v>
      </c>
      <c r="GB301" s="4">
        <v>10.24775</v>
      </c>
      <c r="GC301" s="4">
        <v>10.14568</v>
      </c>
      <c r="GD301" s="1">
        <v>0.99003976482642497</v>
      </c>
      <c r="GE301" s="4">
        <v>10.244892506964</v>
      </c>
      <c r="GF301" s="1">
        <v>0.99972115898261005</v>
      </c>
      <c r="GG301" s="4">
        <v>0</v>
      </c>
      <c r="GH301" s="4">
        <v>78.585539999999995</v>
      </c>
      <c r="GI301" s="4">
        <v>77.799679999999995</v>
      </c>
      <c r="GJ301" s="1">
        <v>0.98999994146505799</v>
      </c>
      <c r="GK301" s="4">
        <v>77.258254891006899</v>
      </c>
      <c r="GL301" s="1">
        <v>0.98311031381863501</v>
      </c>
      <c r="GM301" s="4">
        <v>0</v>
      </c>
      <c r="GN301" s="4">
        <v>0</v>
      </c>
      <c r="GO301" s="4">
        <v>2.9854699999999998</v>
      </c>
      <c r="GP301" s="1"/>
      <c r="GQ301" s="4">
        <v>2.9854699999999998</v>
      </c>
      <c r="GR301" s="1"/>
      <c r="GS301" s="4">
        <v>0</v>
      </c>
      <c r="GT301" s="4">
        <v>0</v>
      </c>
      <c r="GU301" s="4">
        <v>0</v>
      </c>
      <c r="GV301" s="1"/>
      <c r="GW301" s="4">
        <v>0</v>
      </c>
      <c r="GX301" s="1"/>
      <c r="GY301" s="4">
        <v>0</v>
      </c>
    </row>
    <row r="302" spans="1:207" s="8" customFormat="1" x14ac:dyDescent="0.25">
      <c r="A302" s="4" t="s">
        <v>220</v>
      </c>
      <c r="B302" s="4" t="s">
        <v>793</v>
      </c>
      <c r="C302" s="4" t="s">
        <v>794</v>
      </c>
      <c r="D302" s="30" t="s">
        <v>232</v>
      </c>
      <c r="E302" s="4"/>
      <c r="F302" s="5">
        <v>221.079726530942</v>
      </c>
      <c r="G302" s="5">
        <v>219.611350294321</v>
      </c>
      <c r="H302" s="5">
        <v>187.96479877989799</v>
      </c>
      <c r="I302" s="5">
        <v>196.06578634205599</v>
      </c>
      <c r="J302" s="5">
        <v>174.521571364583</v>
      </c>
      <c r="K302" s="5">
        <v>175.89864854529199</v>
      </c>
      <c r="L302" s="5">
        <v>175.50446041863401</v>
      </c>
      <c r="M302" s="5">
        <v>173.92583726157699</v>
      </c>
      <c r="N302" s="5">
        <v>164.46562443107899</v>
      </c>
      <c r="O302" s="5">
        <v>162.24429630013199</v>
      </c>
      <c r="P302" s="5">
        <v>145.58062098152399</v>
      </c>
      <c r="Q302" s="5">
        <v>133.16670684357101</v>
      </c>
      <c r="R302" s="5">
        <v>131.83157483058201</v>
      </c>
      <c r="S302" s="5">
        <v>131.32560524051999</v>
      </c>
      <c r="T302" s="5">
        <v>64.147446141027402</v>
      </c>
      <c r="U302" s="5">
        <v>64.285471486515405</v>
      </c>
      <c r="V302" s="5">
        <v>64.276459780597804</v>
      </c>
      <c r="W302" s="5">
        <v>21.285358507102199</v>
      </c>
      <c r="X302" s="5">
        <v>-2.3303836259921198</v>
      </c>
      <c r="Y302" s="5"/>
      <c r="Z302" s="5"/>
      <c r="AA302" s="5"/>
      <c r="AB302" s="5"/>
      <c r="AC302" s="5">
        <v>440.691076825263</v>
      </c>
      <c r="AD302" s="5">
        <v>384.030585121954</v>
      </c>
      <c r="AE302" s="5">
        <v>350.42021990987502</v>
      </c>
      <c r="AF302" s="5">
        <v>349.43029768021199</v>
      </c>
      <c r="AG302" s="5">
        <v>326.70992073121101</v>
      </c>
      <c r="AH302" s="5">
        <v>278.747327825095</v>
      </c>
      <c r="AI302" s="5">
        <v>263.157180071102</v>
      </c>
      <c r="AJ302" s="5">
        <v>128.43291762754299</v>
      </c>
      <c r="AK302" s="5">
        <v>85.561818287700007</v>
      </c>
      <c r="AL302" s="5">
        <v>-2.3303836259921198</v>
      </c>
      <c r="AM302" s="5">
        <v>0</v>
      </c>
      <c r="AN302" s="5">
        <v>0</v>
      </c>
      <c r="AO302" s="5">
        <v>824.72166194721694</v>
      </c>
      <c r="AP302" s="5">
        <v>699.85051759008695</v>
      </c>
      <c r="AQ302" s="5">
        <v>605.45724855630601</v>
      </c>
      <c r="AR302" s="5">
        <v>391.59009769864502</v>
      </c>
      <c r="AS302" s="5">
        <v>83.231434661707894</v>
      </c>
      <c r="AT302" s="5"/>
      <c r="AU302" s="5">
        <f t="shared" si="34"/>
        <v>-94.393269033780939</v>
      </c>
      <c r="AV302" s="5">
        <f t="shared" si="34"/>
        <v>-213.86715085766099</v>
      </c>
      <c r="AW302" s="5">
        <f t="shared" si="35"/>
        <v>-308.35866303693712</v>
      </c>
      <c r="AX302" s="5">
        <v>-1.57862315705691</v>
      </c>
      <c r="AY302" s="5">
        <v>-9.4602128304988504</v>
      </c>
      <c r="AZ302" s="5">
        <v>-2.2213281309466</v>
      </c>
      <c r="BA302" s="5">
        <v>-16.663675318607599</v>
      </c>
      <c r="BB302" s="5">
        <v>-12.413914137953601</v>
      </c>
      <c r="BC302" s="5">
        <v>-1.3351320129887101</v>
      </c>
      <c r="BD302" s="5">
        <v>-0.50596959006207998</v>
      </c>
      <c r="BE302" s="5">
        <v>-67.178159099492603</v>
      </c>
      <c r="BF302" s="5">
        <v>0.138025345488032</v>
      </c>
      <c r="BG302" s="5">
        <v>-9.0117059175582898E-3</v>
      </c>
      <c r="BH302" s="5">
        <v>-42.991101273495602</v>
      </c>
      <c r="BI302" s="5">
        <v>-23.615742133094301</v>
      </c>
      <c r="BJ302" s="5">
        <v>2.3303836259921198</v>
      </c>
      <c r="BK302" s="5">
        <v>0</v>
      </c>
      <c r="BL302" s="6">
        <v>0</v>
      </c>
      <c r="BM302" s="5" t="s">
        <v>344</v>
      </c>
      <c r="BN302" s="4" t="s">
        <v>344</v>
      </c>
      <c r="BO302" s="7">
        <v>696</v>
      </c>
      <c r="BP302" s="7">
        <v>284</v>
      </c>
      <c r="BQ302" s="4" t="s">
        <v>249</v>
      </c>
      <c r="BR302" s="5">
        <v>164.60581821484499</v>
      </c>
      <c r="BS302" s="5">
        <v>95.359792316846793</v>
      </c>
      <c r="BT302" s="1">
        <v>0.579322124521639</v>
      </c>
      <c r="BU302" s="5">
        <v>56.534724496959903</v>
      </c>
      <c r="BV302" s="1">
        <v>0.34345520170599497</v>
      </c>
      <c r="BW302" s="5">
        <v>38.659139784946198</v>
      </c>
      <c r="BX302" s="5">
        <v>170.21731974318399</v>
      </c>
      <c r="BY302" s="5">
        <v>101.085480821198</v>
      </c>
      <c r="BZ302" s="1">
        <v>0.593861311961148</v>
      </c>
      <c r="CA302" s="5">
        <v>66.4354677841051</v>
      </c>
      <c r="CB302" s="1">
        <v>0.39029793139934099</v>
      </c>
      <c r="CC302" s="5">
        <v>34.596774193548399</v>
      </c>
      <c r="CD302" s="5">
        <v>156.10005127650001</v>
      </c>
      <c r="CE302" s="5">
        <v>91.345517858943396</v>
      </c>
      <c r="CF302" s="1">
        <v>0.58517288823398805</v>
      </c>
      <c r="CG302" s="5">
        <v>60.146082775580702</v>
      </c>
      <c r="CH302" s="1">
        <v>0.38530469582642102</v>
      </c>
      <c r="CI302" s="5">
        <v>30.5</v>
      </c>
      <c r="CJ302" s="5">
        <v>148.81366235136801</v>
      </c>
      <c r="CK302" s="5">
        <v>92.202742230651296</v>
      </c>
      <c r="CL302" s="1">
        <v>0.61958519650533705</v>
      </c>
      <c r="CM302" s="5">
        <v>64.7571796090741</v>
      </c>
      <c r="CN302" s="1">
        <v>0.43515614484491499</v>
      </c>
      <c r="CO302" s="5">
        <v>25.030645161290298</v>
      </c>
      <c r="CP302" s="5">
        <v>149.22518442956101</v>
      </c>
      <c r="CQ302" s="5">
        <v>105.84026969615999</v>
      </c>
      <c r="CR302" s="1">
        <v>0.70926546414234304</v>
      </c>
      <c r="CS302" s="5">
        <v>88.780909799630606</v>
      </c>
      <c r="CT302" s="1">
        <v>0.594945887579303</v>
      </c>
      <c r="CU302" s="5">
        <v>19.059139784946201</v>
      </c>
      <c r="CV302" s="5">
        <v>145.969504083819</v>
      </c>
      <c r="CW302" s="5">
        <v>113.343898328135</v>
      </c>
      <c r="CX302" s="1">
        <v>0.77649026102774599</v>
      </c>
      <c r="CY302" s="5">
        <v>101.703825222304</v>
      </c>
      <c r="CZ302" s="1">
        <v>0.69674707645717304</v>
      </c>
      <c r="DA302" s="5">
        <v>14.2741935483871</v>
      </c>
      <c r="DB302" s="5">
        <v>69.912327301651501</v>
      </c>
      <c r="DC302" s="5">
        <v>38.788017613698401</v>
      </c>
      <c r="DD302" s="1">
        <v>0.55480941789191696</v>
      </c>
      <c r="DE302" s="5">
        <v>35.297813126970098</v>
      </c>
      <c r="DF302" s="1">
        <v>0.50488682739268897</v>
      </c>
      <c r="DG302" s="5">
        <v>4.38</v>
      </c>
      <c r="DH302" s="5">
        <v>69.404089262532295</v>
      </c>
      <c r="DI302" s="5">
        <v>40.239592568631302</v>
      </c>
      <c r="DJ302" s="1">
        <v>0.57978705572258804</v>
      </c>
      <c r="DK302" s="5">
        <v>32.753186442294997</v>
      </c>
      <c r="DL302" s="1">
        <v>0.47192012445261999</v>
      </c>
      <c r="DM302" s="5">
        <v>7.1353686635944698</v>
      </c>
      <c r="DN302" s="5">
        <v>64.873440688662697</v>
      </c>
      <c r="DO302" s="5">
        <v>46.447367090106702</v>
      </c>
      <c r="DP302" s="1">
        <v>0.71596891728025402</v>
      </c>
      <c r="DQ302" s="5">
        <v>40.862005819336503</v>
      </c>
      <c r="DR302" s="1">
        <v>0.62987264719686098</v>
      </c>
      <c r="DS302" s="5">
        <v>5.5</v>
      </c>
      <c r="DT302" s="5">
        <v>20.7369307228916</v>
      </c>
      <c r="DU302" s="5">
        <v>15.283033431763</v>
      </c>
      <c r="DV302" s="1">
        <v>0.73699592461347296</v>
      </c>
      <c r="DW302" s="5">
        <v>13.9249514644337</v>
      </c>
      <c r="DX302" s="1">
        <v>0.67150494210128797</v>
      </c>
      <c r="DY302" s="5">
        <v>1.5</v>
      </c>
      <c r="DZ302" s="5">
        <v>-2.15565306122449</v>
      </c>
      <c r="EA302" s="5">
        <v>-2.15565306122449</v>
      </c>
      <c r="EB302" s="1">
        <v>1</v>
      </c>
      <c r="EC302" s="5">
        <v>-2.15565306122449</v>
      </c>
      <c r="ED302" s="1">
        <v>-1</v>
      </c>
      <c r="EE302" s="5">
        <v>0</v>
      </c>
      <c r="EF302" s="5"/>
      <c r="EG302" s="5"/>
      <c r="EH302" s="1"/>
      <c r="EI302" s="5"/>
      <c r="EJ302" s="1"/>
      <c r="EK302" s="5"/>
      <c r="EL302" s="5"/>
      <c r="EM302" s="5"/>
      <c r="EN302" s="1"/>
      <c r="EO302" s="5"/>
      <c r="EP302" s="1"/>
      <c r="EQ302" s="5"/>
      <c r="ER302" s="5"/>
      <c r="ES302" s="5"/>
      <c r="ET302" s="1"/>
      <c r="EU302" s="5"/>
      <c r="EV302" s="1"/>
      <c r="EW302" s="5"/>
      <c r="EX302" s="5"/>
      <c r="EY302" s="5"/>
      <c r="EZ302" s="1"/>
      <c r="FA302" s="5"/>
      <c r="FB302" s="1"/>
      <c r="FC302" s="5"/>
      <c r="FD302" s="4">
        <v>334.82313795802901</v>
      </c>
      <c r="FE302" s="4">
        <v>196.445273138044</v>
      </c>
      <c r="FF302" s="1">
        <v>0.58671355371703504</v>
      </c>
      <c r="FG302" s="4">
        <v>122.970192281065</v>
      </c>
      <c r="FH302" s="1">
        <v>0.36726909923554801</v>
      </c>
      <c r="FI302" s="4">
        <v>73.255913978494604</v>
      </c>
      <c r="FJ302" s="4">
        <v>304.91371362786799</v>
      </c>
      <c r="FK302" s="4">
        <v>183.548260089595</v>
      </c>
      <c r="FL302" s="1">
        <v>0.60196787447089395</v>
      </c>
      <c r="FM302" s="4">
        <v>124.90326238465499</v>
      </c>
      <c r="FN302" s="1">
        <v>0.40963478125845398</v>
      </c>
      <c r="FO302" s="4">
        <v>55.530645161290302</v>
      </c>
      <c r="FP302" s="4">
        <v>295.19468851338002</v>
      </c>
      <c r="FQ302" s="4">
        <v>219.18416802429499</v>
      </c>
      <c r="FR302" s="1">
        <v>0.74250715393329203</v>
      </c>
      <c r="FS302" s="4">
        <v>190.48473502193499</v>
      </c>
      <c r="FT302" s="1">
        <v>0.64528510313389598</v>
      </c>
      <c r="FU302" s="4">
        <v>33.3333333333333</v>
      </c>
      <c r="FV302" s="4">
        <v>139.31641656418401</v>
      </c>
      <c r="FW302" s="4">
        <v>79.027610182329695</v>
      </c>
      <c r="FX302" s="1">
        <v>0.56725267654240397</v>
      </c>
      <c r="FY302" s="4">
        <v>68.050999569265102</v>
      </c>
      <c r="FZ302" s="1">
        <v>0.48846360857920601</v>
      </c>
      <c r="GA302" s="4">
        <v>11.515368663594501</v>
      </c>
      <c r="GB302" s="4">
        <v>85.610371411554297</v>
      </c>
      <c r="GC302" s="4">
        <v>61.730400521869697</v>
      </c>
      <c r="GD302" s="1">
        <v>0.72106217394050798</v>
      </c>
      <c r="GE302" s="4">
        <v>54.786957283770299</v>
      </c>
      <c r="GF302" s="1">
        <v>0.63995700965240798</v>
      </c>
      <c r="GG302" s="4">
        <v>7</v>
      </c>
      <c r="GH302" s="4">
        <v>-2.15565306122449</v>
      </c>
      <c r="GI302" s="4">
        <v>-2.15565306122449</v>
      </c>
      <c r="GJ302" s="1">
        <v>1</v>
      </c>
      <c r="GK302" s="4">
        <v>-2.15565306122449</v>
      </c>
      <c r="GL302" s="1">
        <v>1</v>
      </c>
      <c r="GM302" s="4">
        <v>0</v>
      </c>
      <c r="GN302" s="4">
        <v>0</v>
      </c>
      <c r="GO302" s="4">
        <v>0</v>
      </c>
      <c r="GP302" s="1"/>
      <c r="GQ302" s="4">
        <v>0</v>
      </c>
      <c r="GR302" s="1"/>
      <c r="GS302" s="4">
        <v>0</v>
      </c>
      <c r="GT302" s="4">
        <v>0</v>
      </c>
      <c r="GU302" s="4">
        <v>0</v>
      </c>
      <c r="GV302" s="1"/>
      <c r="GW302" s="4">
        <v>0</v>
      </c>
      <c r="GX302" s="1"/>
      <c r="GY302" s="4">
        <v>0</v>
      </c>
    </row>
    <row r="303" spans="1:207" s="8" customFormat="1" x14ac:dyDescent="0.25">
      <c r="A303" s="4" t="s">
        <v>220</v>
      </c>
      <c r="B303" s="4" t="s">
        <v>795</v>
      </c>
      <c r="C303" s="4" t="s">
        <v>796</v>
      </c>
      <c r="D303" s="30" t="s">
        <v>228</v>
      </c>
      <c r="E303" s="4" t="s">
        <v>229</v>
      </c>
      <c r="F303" s="5">
        <v>79.236566105735605</v>
      </c>
      <c r="G303" s="5">
        <v>192.31164452198399</v>
      </c>
      <c r="H303" s="5">
        <v>166.84089873421701</v>
      </c>
      <c r="I303" s="5">
        <v>174.52391781745101</v>
      </c>
      <c r="J303" s="5">
        <v>145.131777493849</v>
      </c>
      <c r="K303" s="5">
        <v>191.67309517625901</v>
      </c>
      <c r="L303" s="5">
        <v>119.360739405521</v>
      </c>
      <c r="M303" s="5">
        <v>222.53323174828199</v>
      </c>
      <c r="N303" s="5">
        <v>145.15955918656499</v>
      </c>
      <c r="O303" s="5">
        <v>137.59062273560801</v>
      </c>
      <c r="P303" s="5">
        <v>158.37211383415701</v>
      </c>
      <c r="Q303" s="5">
        <v>176.03361085452201</v>
      </c>
      <c r="R303" s="5">
        <v>157.62577666668199</v>
      </c>
      <c r="S303" s="5">
        <v>32.946163491462997</v>
      </c>
      <c r="T303" s="5">
        <v>116.99034441193101</v>
      </c>
      <c r="U303" s="5">
        <v>34.229721851917198</v>
      </c>
      <c r="V303" s="5">
        <v>33.812423100853898</v>
      </c>
      <c r="W303" s="5">
        <v>48.5890025208449</v>
      </c>
      <c r="X303" s="5">
        <v>0.116330838062028</v>
      </c>
      <c r="Y303" s="5"/>
      <c r="Z303" s="5"/>
      <c r="AA303" s="5"/>
      <c r="AB303" s="5"/>
      <c r="AC303" s="5">
        <v>271.54821062771902</v>
      </c>
      <c r="AD303" s="5">
        <v>341.36481655166801</v>
      </c>
      <c r="AE303" s="5">
        <v>336.80487267010898</v>
      </c>
      <c r="AF303" s="5">
        <v>341.89397115380302</v>
      </c>
      <c r="AG303" s="5">
        <v>282.750181922173</v>
      </c>
      <c r="AH303" s="5">
        <v>334.40572468867902</v>
      </c>
      <c r="AI303" s="5">
        <v>190.571940158145</v>
      </c>
      <c r="AJ303" s="5">
        <v>151.220066263848</v>
      </c>
      <c r="AK303" s="5">
        <v>82.401425621698806</v>
      </c>
      <c r="AL303" s="5">
        <v>0.116330838062028</v>
      </c>
      <c r="AM303" s="5">
        <v>0</v>
      </c>
      <c r="AN303" s="5">
        <v>0</v>
      </c>
      <c r="AO303" s="5">
        <v>612.91302717938697</v>
      </c>
      <c r="AP303" s="5">
        <v>678.69884382391103</v>
      </c>
      <c r="AQ303" s="5">
        <v>617.15590661085196</v>
      </c>
      <c r="AR303" s="5">
        <v>341.79200642199299</v>
      </c>
      <c r="AS303" s="5">
        <v>82.517756459760903</v>
      </c>
      <c r="AT303" s="5"/>
      <c r="AU303" s="5">
        <f t="shared" si="34"/>
        <v>-61.542937213059076</v>
      </c>
      <c r="AV303" s="5">
        <f t="shared" si="34"/>
        <v>-275.36390018885896</v>
      </c>
      <c r="AW303" s="5">
        <f t="shared" si="35"/>
        <v>-259.27424996223209</v>
      </c>
      <c r="AX303" s="5">
        <v>103.172492342761</v>
      </c>
      <c r="AY303" s="5">
        <v>-77.373672561716901</v>
      </c>
      <c r="AZ303" s="5">
        <v>-7.5689364509565804</v>
      </c>
      <c r="BA303" s="5">
        <v>20.781491098548901</v>
      </c>
      <c r="BB303" s="5">
        <v>17.661497020365001</v>
      </c>
      <c r="BC303" s="5">
        <v>-18.4078341878405</v>
      </c>
      <c r="BD303" s="5">
        <v>-124.67961317521799</v>
      </c>
      <c r="BE303" s="5">
        <v>84.044180920468193</v>
      </c>
      <c r="BF303" s="5">
        <v>-82.760622560013999</v>
      </c>
      <c r="BG303" s="5">
        <v>-0.417298751063299</v>
      </c>
      <c r="BH303" s="5">
        <v>14.776579419991</v>
      </c>
      <c r="BI303" s="5">
        <v>-48.472671682782902</v>
      </c>
      <c r="BJ303" s="5">
        <v>-0.116330838062028</v>
      </c>
      <c r="BK303" s="5">
        <v>0</v>
      </c>
      <c r="BL303" s="6">
        <v>0</v>
      </c>
      <c r="BM303" s="5" t="s">
        <v>344</v>
      </c>
      <c r="BN303" s="4" t="s">
        <v>344</v>
      </c>
      <c r="BO303" s="7">
        <v>699</v>
      </c>
      <c r="BP303" s="7">
        <v>285</v>
      </c>
      <c r="BQ303" s="4" t="s">
        <v>249</v>
      </c>
      <c r="BR303" s="5">
        <v>145.15955918656499</v>
      </c>
      <c r="BS303" s="5">
        <v>1.0479920115350301</v>
      </c>
      <c r="BT303" s="1">
        <v>7.2195866218366803E-3</v>
      </c>
      <c r="BU303" s="5">
        <v>-10.889607827955301</v>
      </c>
      <c r="BV303" s="1">
        <v>-7.5018193007596101E-2</v>
      </c>
      <c r="BW303" s="5">
        <v>11.669354838709699</v>
      </c>
      <c r="BX303" s="5">
        <v>137.59062273560801</v>
      </c>
      <c r="BY303" s="5">
        <v>14.1700071640243</v>
      </c>
      <c r="BZ303" s="1">
        <v>0.10298672164056701</v>
      </c>
      <c r="CA303" s="5">
        <v>5.0390724404352198</v>
      </c>
      <c r="CB303" s="1">
        <v>3.6623661847349998E-2</v>
      </c>
      <c r="CC303" s="5">
        <v>9.7016129032258096</v>
      </c>
      <c r="CD303" s="5">
        <v>158.37211383415701</v>
      </c>
      <c r="CE303" s="5">
        <v>57.297218911462998</v>
      </c>
      <c r="CF303" s="1">
        <v>0.36178855938908</v>
      </c>
      <c r="CG303" s="5">
        <v>46.370255415164799</v>
      </c>
      <c r="CH303" s="1">
        <v>0.29279305739217798</v>
      </c>
      <c r="CI303" s="5">
        <v>8.25</v>
      </c>
      <c r="CJ303" s="5">
        <v>176.03361085452201</v>
      </c>
      <c r="CK303" s="5">
        <v>74.465217586610805</v>
      </c>
      <c r="CL303" s="1">
        <v>0.42301704330856699</v>
      </c>
      <c r="CM303" s="5">
        <v>64.831451657197505</v>
      </c>
      <c r="CN303" s="1">
        <v>0.36829018812081099</v>
      </c>
      <c r="CO303" s="5">
        <v>8.25</v>
      </c>
      <c r="CP303" s="5">
        <v>157.62577666668199</v>
      </c>
      <c r="CQ303" s="5">
        <v>68.202520990519801</v>
      </c>
      <c r="CR303" s="1">
        <v>0.43268634377448401</v>
      </c>
      <c r="CS303" s="5">
        <v>61.329462733678199</v>
      </c>
      <c r="CT303" s="1">
        <v>0.389082699737408</v>
      </c>
      <c r="CU303" s="5">
        <v>7.05833333333333</v>
      </c>
      <c r="CV303" s="5">
        <v>32.946163491462997</v>
      </c>
      <c r="CW303" s="5">
        <v>-25.286070603447001</v>
      </c>
      <c r="CX303" s="1">
        <v>-0.76749666497584901</v>
      </c>
      <c r="CY303" s="5">
        <v>-28.114693342588801</v>
      </c>
      <c r="CZ303" s="1">
        <v>-0.85335257168482803</v>
      </c>
      <c r="DA303" s="5">
        <v>3</v>
      </c>
      <c r="DB303" s="5">
        <v>116.99034441193101</v>
      </c>
      <c r="DC303" s="5">
        <v>55.651186886269201</v>
      </c>
      <c r="DD303" s="1">
        <v>0.47569042698359298</v>
      </c>
      <c r="DE303" s="5">
        <v>52.555539018092702</v>
      </c>
      <c r="DF303" s="1">
        <v>0.44922971448858101</v>
      </c>
      <c r="DG303" s="5">
        <v>3</v>
      </c>
      <c r="DH303" s="5">
        <v>34.229721851917198</v>
      </c>
      <c r="DI303" s="5">
        <v>-21.653086825987899</v>
      </c>
      <c r="DJ303" s="1">
        <v>-0.63258144251543502</v>
      </c>
      <c r="DK303" s="5">
        <v>-23.983142443229799</v>
      </c>
      <c r="DL303" s="1">
        <v>-0.70065256583107605</v>
      </c>
      <c r="DM303" s="5">
        <v>3</v>
      </c>
      <c r="DN303" s="5">
        <v>33.866915133750403</v>
      </c>
      <c r="DO303" s="5">
        <v>-25.097955072134098</v>
      </c>
      <c r="DP303" s="1">
        <v>-0.74107591355796498</v>
      </c>
      <c r="DQ303" s="5">
        <v>-28.733699692790601</v>
      </c>
      <c r="DR303" s="1">
        <v>-0.84842978993843299</v>
      </c>
      <c r="DS303" s="5">
        <v>3</v>
      </c>
      <c r="DT303" s="5">
        <v>48.5982127982561</v>
      </c>
      <c r="DU303" s="5">
        <v>11.0626869582278</v>
      </c>
      <c r="DV303" s="1">
        <v>0.227635674672891</v>
      </c>
      <c r="DW303" s="5">
        <v>7.3870717501553997</v>
      </c>
      <c r="DX303" s="1">
        <v>0.152002950824983</v>
      </c>
      <c r="DY303" s="5">
        <v>2.0333333333333301</v>
      </c>
      <c r="DZ303" s="5">
        <v>0.116314139941691</v>
      </c>
      <c r="EA303" s="5">
        <v>21.2656137949513</v>
      </c>
      <c r="EB303" s="1">
        <v>182.829136729308</v>
      </c>
      <c r="EC303" s="5">
        <v>21.410224648493799</v>
      </c>
      <c r="ED303" s="1">
        <v>184.07241509266899</v>
      </c>
      <c r="EE303" s="5">
        <v>0</v>
      </c>
      <c r="EF303" s="5"/>
      <c r="EG303" s="5"/>
      <c r="EH303" s="1"/>
      <c r="EI303" s="5"/>
      <c r="EJ303" s="1"/>
      <c r="EK303" s="5"/>
      <c r="EL303" s="5"/>
      <c r="EM303" s="5"/>
      <c r="EN303" s="1"/>
      <c r="EO303" s="5"/>
      <c r="EP303" s="1"/>
      <c r="EQ303" s="5"/>
      <c r="ER303" s="5"/>
      <c r="ES303" s="5"/>
      <c r="ET303" s="1"/>
      <c r="EU303" s="5"/>
      <c r="EV303" s="1"/>
      <c r="EW303" s="5"/>
      <c r="EX303" s="5"/>
      <c r="EY303" s="5"/>
      <c r="EZ303" s="1"/>
      <c r="FA303" s="5"/>
      <c r="FB303" s="1"/>
      <c r="FC303" s="5"/>
      <c r="FD303" s="4">
        <v>282.750181922173</v>
      </c>
      <c r="FE303" s="4">
        <v>15.217999175559299</v>
      </c>
      <c r="FF303" s="1">
        <v>5.38213594491979E-2</v>
      </c>
      <c r="FG303" s="4">
        <v>-5.8505353875200496</v>
      </c>
      <c r="FH303" s="1">
        <v>-2.0691535360816901E-2</v>
      </c>
      <c r="FI303" s="4">
        <v>21.370967741935502</v>
      </c>
      <c r="FJ303" s="4">
        <v>334.40572468867902</v>
      </c>
      <c r="FK303" s="4">
        <v>131.76243649807401</v>
      </c>
      <c r="FL303" s="1">
        <v>0.39401967959950601</v>
      </c>
      <c r="FM303" s="4">
        <v>111.201707072362</v>
      </c>
      <c r="FN303" s="1">
        <v>0.33253529728262798</v>
      </c>
      <c r="FO303" s="4">
        <v>16.5</v>
      </c>
      <c r="FP303" s="4">
        <v>190.571940158145</v>
      </c>
      <c r="FQ303" s="4">
        <v>42.916450387072899</v>
      </c>
      <c r="FR303" s="1">
        <v>0.22519816060779499</v>
      </c>
      <c r="FS303" s="4">
        <v>33.214769391089497</v>
      </c>
      <c r="FT303" s="1">
        <v>0.174289926226948</v>
      </c>
      <c r="FU303" s="4">
        <v>10.0583333333333</v>
      </c>
      <c r="FV303" s="4">
        <v>151.220066263848</v>
      </c>
      <c r="FW303" s="4">
        <v>33.998100060281303</v>
      </c>
      <c r="FX303" s="1">
        <v>0.22482532179930101</v>
      </c>
      <c r="FY303" s="4">
        <v>28.5723965748628</v>
      </c>
      <c r="FZ303" s="1">
        <v>0.18894580118097401</v>
      </c>
      <c r="GA303" s="4">
        <v>6</v>
      </c>
      <c r="GB303" s="4">
        <v>82.465127932006496</v>
      </c>
      <c r="GC303" s="4">
        <v>-14.035268113906399</v>
      </c>
      <c r="GD303" s="1">
        <v>-0.170196402599152</v>
      </c>
      <c r="GE303" s="4">
        <v>-21.346627942635202</v>
      </c>
      <c r="GF303" s="1">
        <v>-0.258856421834884</v>
      </c>
      <c r="GG303" s="4">
        <v>5.0333333333333297</v>
      </c>
      <c r="GH303" s="4">
        <v>0.116314139941691</v>
      </c>
      <c r="GI303" s="4">
        <v>21.2656137949513</v>
      </c>
      <c r="GJ303" s="1">
        <v>182.829136729308</v>
      </c>
      <c r="GK303" s="4">
        <v>21.410224648493799</v>
      </c>
      <c r="GL303" s="1">
        <v>184.07241509266899</v>
      </c>
      <c r="GM303" s="4">
        <v>0</v>
      </c>
      <c r="GN303" s="4">
        <v>0</v>
      </c>
      <c r="GO303" s="4">
        <v>0</v>
      </c>
      <c r="GP303" s="1"/>
      <c r="GQ303" s="4">
        <v>0</v>
      </c>
      <c r="GR303" s="1"/>
      <c r="GS303" s="4">
        <v>0</v>
      </c>
      <c r="GT303" s="4">
        <v>0</v>
      </c>
      <c r="GU303" s="4">
        <v>0</v>
      </c>
      <c r="GV303" s="1"/>
      <c r="GW303" s="4">
        <v>0</v>
      </c>
      <c r="GX303" s="1"/>
      <c r="GY303" s="4">
        <v>0</v>
      </c>
    </row>
    <row r="304" spans="1:207" s="8" customFormat="1" x14ac:dyDescent="0.25">
      <c r="A304" s="4" t="s">
        <v>220</v>
      </c>
      <c r="B304" s="4" t="s">
        <v>797</v>
      </c>
      <c r="C304" s="4" t="s">
        <v>798</v>
      </c>
      <c r="D304" s="30" t="s">
        <v>264</v>
      </c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>
        <v>4.9040336487907501</v>
      </c>
      <c r="V304" s="5">
        <v>21.887988519792799</v>
      </c>
      <c r="W304" s="5">
        <v>20.9723469313662</v>
      </c>
      <c r="X304" s="5">
        <v>18.651244683191099</v>
      </c>
      <c r="Y304" s="5">
        <v>20.759611928713699</v>
      </c>
      <c r="Z304" s="5">
        <v>13.043633290794499</v>
      </c>
      <c r="AA304" s="5">
        <v>0</v>
      </c>
      <c r="AB304" s="5"/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4.9040336487907501</v>
      </c>
      <c r="AK304" s="5">
        <v>42.860335451158903</v>
      </c>
      <c r="AL304" s="5">
        <v>39.410856611904698</v>
      </c>
      <c r="AM304" s="5">
        <v>13.043633290794499</v>
      </c>
      <c r="AN304" s="5">
        <v>0</v>
      </c>
      <c r="AO304" s="5"/>
      <c r="AP304" s="5"/>
      <c r="AQ304" s="5"/>
      <c r="AR304" s="5">
        <v>4.9040336487907501</v>
      </c>
      <c r="AS304" s="5">
        <v>82.271192063063694</v>
      </c>
      <c r="AT304" s="5">
        <v>13.043633290794499</v>
      </c>
      <c r="AU304" s="5">
        <f t="shared" si="34"/>
        <v>0</v>
      </c>
      <c r="AV304" s="5">
        <f t="shared" si="34"/>
        <v>4.9040336487907501</v>
      </c>
      <c r="AW304" s="5">
        <f t="shared" si="35"/>
        <v>77.36715841427295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4.9040336487907501</v>
      </c>
      <c r="BG304" s="5">
        <v>16.983954871001998</v>
      </c>
      <c r="BH304" s="5">
        <v>-0.91564158842658805</v>
      </c>
      <c r="BI304" s="5">
        <v>-2.3211022481750998</v>
      </c>
      <c r="BJ304" s="5">
        <v>2.1083672455225799</v>
      </c>
      <c r="BK304" s="5">
        <v>-7.7159786379191404</v>
      </c>
      <c r="BL304" s="6">
        <v>-13.043633290794499</v>
      </c>
      <c r="BM304" s="5" t="s">
        <v>344</v>
      </c>
      <c r="BN304" s="4" t="s">
        <v>344</v>
      </c>
      <c r="BO304" s="7">
        <v>700</v>
      </c>
      <c r="BP304" s="7">
        <v>286</v>
      </c>
      <c r="BQ304" s="4" t="s">
        <v>249</v>
      </c>
      <c r="BR304" s="5"/>
      <c r="BS304" s="5"/>
      <c r="BT304" s="1"/>
      <c r="BU304" s="5"/>
      <c r="BV304" s="1"/>
      <c r="BW304" s="5"/>
      <c r="BX304" s="5"/>
      <c r="BY304" s="5"/>
      <c r="BZ304" s="1"/>
      <c r="CA304" s="5"/>
      <c r="CB304" s="1"/>
      <c r="CC304" s="5"/>
      <c r="CD304" s="5"/>
      <c r="CE304" s="5"/>
      <c r="CF304" s="1"/>
      <c r="CG304" s="5"/>
      <c r="CH304" s="1"/>
      <c r="CI304" s="5"/>
      <c r="CJ304" s="5"/>
      <c r="CK304" s="5"/>
      <c r="CL304" s="1"/>
      <c r="CM304" s="5"/>
      <c r="CN304" s="1"/>
      <c r="CO304" s="5"/>
      <c r="CP304" s="5"/>
      <c r="CQ304" s="5"/>
      <c r="CR304" s="1"/>
      <c r="CS304" s="5"/>
      <c r="CT304" s="1"/>
      <c r="CU304" s="5"/>
      <c r="CV304" s="5"/>
      <c r="CW304" s="5"/>
      <c r="CX304" s="1"/>
      <c r="CY304" s="5"/>
      <c r="CZ304" s="1"/>
      <c r="DA304" s="5"/>
      <c r="DB304" s="5"/>
      <c r="DC304" s="5"/>
      <c r="DD304" s="1"/>
      <c r="DE304" s="5"/>
      <c r="DF304" s="1"/>
      <c r="DG304" s="5"/>
      <c r="DH304" s="5">
        <v>4.9040336487907501</v>
      </c>
      <c r="DI304" s="5">
        <v>4.1987197686645601</v>
      </c>
      <c r="DJ304" s="1">
        <v>0.85617678616456805</v>
      </c>
      <c r="DK304" s="5">
        <v>3.41524776550999</v>
      </c>
      <c r="DL304" s="1">
        <v>0.69641605463945599</v>
      </c>
      <c r="DM304" s="5">
        <v>0.80645161290322598</v>
      </c>
      <c r="DN304" s="5">
        <v>21.887988519792799</v>
      </c>
      <c r="DO304" s="5">
        <v>19.085195365590401</v>
      </c>
      <c r="DP304" s="1">
        <v>0.87194834501727303</v>
      </c>
      <c r="DQ304" s="5">
        <v>16.245299488646001</v>
      </c>
      <c r="DR304" s="1">
        <v>0.74220157206112103</v>
      </c>
      <c r="DS304" s="5">
        <v>3</v>
      </c>
      <c r="DT304" s="5">
        <v>20.9723469313662</v>
      </c>
      <c r="DU304" s="5">
        <v>16.8201299021251</v>
      </c>
      <c r="DV304" s="1">
        <v>0.80201466994468396</v>
      </c>
      <c r="DW304" s="5">
        <v>11.6869881428046</v>
      </c>
      <c r="DX304" s="1">
        <v>0.55725704810487997</v>
      </c>
      <c r="DY304" s="5">
        <v>3</v>
      </c>
      <c r="DZ304" s="5">
        <v>18.651244683191099</v>
      </c>
      <c r="EA304" s="5">
        <v>15.197898773467999</v>
      </c>
      <c r="EB304" s="1">
        <v>0.81484635645602199</v>
      </c>
      <c r="EC304" s="5">
        <v>12.008918477745899</v>
      </c>
      <c r="ED304" s="1">
        <v>0.64386686688897499</v>
      </c>
      <c r="EE304" s="5">
        <v>3</v>
      </c>
      <c r="EF304" s="5">
        <v>20.759611928713699</v>
      </c>
      <c r="EG304" s="5">
        <v>17.4649664182331</v>
      </c>
      <c r="EH304" s="1">
        <v>0.84129541911506001</v>
      </c>
      <c r="EI304" s="5">
        <v>14.2360884159033</v>
      </c>
      <c r="EJ304" s="1">
        <v>0.68575888917329197</v>
      </c>
      <c r="EK304" s="5">
        <v>3</v>
      </c>
      <c r="EL304" s="5">
        <v>13.043633290794499</v>
      </c>
      <c r="EM304" s="5">
        <v>10.757352281270199</v>
      </c>
      <c r="EN304" s="1">
        <v>0.82472053924286304</v>
      </c>
      <c r="EO304" s="5">
        <v>8.8598986488958005</v>
      </c>
      <c r="EP304" s="1">
        <v>0.67925082309302898</v>
      </c>
      <c r="EQ304" s="5">
        <v>2</v>
      </c>
      <c r="ER304" s="5">
        <v>0</v>
      </c>
      <c r="ES304" s="5">
        <v>0</v>
      </c>
      <c r="ET304" s="1"/>
      <c r="EU304" s="5">
        <v>5.7985138262882201E-3</v>
      </c>
      <c r="EV304" s="1"/>
      <c r="EW304" s="5">
        <v>0</v>
      </c>
      <c r="EX304" s="5"/>
      <c r="EY304" s="5"/>
      <c r="EZ304" s="1"/>
      <c r="FA304" s="5"/>
      <c r="FB304" s="1"/>
      <c r="FC304" s="5"/>
      <c r="FD304" s="4">
        <v>0</v>
      </c>
      <c r="FE304" s="4">
        <v>0</v>
      </c>
      <c r="FF304" s="1"/>
      <c r="FG304" s="4">
        <v>0</v>
      </c>
      <c r="FH304" s="1"/>
      <c r="FI304" s="4">
        <v>0</v>
      </c>
      <c r="FJ304" s="4">
        <v>0</v>
      </c>
      <c r="FK304" s="4">
        <v>0</v>
      </c>
      <c r="FL304" s="1"/>
      <c r="FM304" s="4">
        <v>0</v>
      </c>
      <c r="FN304" s="1"/>
      <c r="FO304" s="4">
        <v>0</v>
      </c>
      <c r="FP304" s="4">
        <v>0</v>
      </c>
      <c r="FQ304" s="4">
        <v>0</v>
      </c>
      <c r="FR304" s="1"/>
      <c r="FS304" s="4">
        <v>0</v>
      </c>
      <c r="FT304" s="1"/>
      <c r="FU304" s="4">
        <v>0</v>
      </c>
      <c r="FV304" s="4">
        <v>4.9040336487907501</v>
      </c>
      <c r="FW304" s="4">
        <v>4.1987197686645601</v>
      </c>
      <c r="FX304" s="1">
        <v>0.85617678616456805</v>
      </c>
      <c r="FY304" s="4">
        <v>3.41524776550999</v>
      </c>
      <c r="FZ304" s="1">
        <v>0.69641605463945599</v>
      </c>
      <c r="GA304" s="4">
        <v>0.80645161290322598</v>
      </c>
      <c r="GB304" s="4">
        <v>42.860335451158903</v>
      </c>
      <c r="GC304" s="4">
        <v>35.905325267715398</v>
      </c>
      <c r="GD304" s="1">
        <v>0.83772851728216102</v>
      </c>
      <c r="GE304" s="4">
        <v>27.9322876314505</v>
      </c>
      <c r="GF304" s="1">
        <v>0.65170483005856195</v>
      </c>
      <c r="GG304" s="4">
        <v>6</v>
      </c>
      <c r="GH304" s="4">
        <v>39.410856611904698</v>
      </c>
      <c r="GI304" s="4">
        <v>32.662865191701101</v>
      </c>
      <c r="GJ304" s="1">
        <v>0.828778362098193</v>
      </c>
      <c r="GK304" s="4">
        <v>26.245006893649201</v>
      </c>
      <c r="GL304" s="1">
        <v>0.66593342926023702</v>
      </c>
      <c r="GM304" s="4">
        <v>6</v>
      </c>
      <c r="GN304" s="4">
        <v>13.043633290794499</v>
      </c>
      <c r="GO304" s="4">
        <v>10.757352281270199</v>
      </c>
      <c r="GP304" s="1">
        <v>0.82472053924286304</v>
      </c>
      <c r="GQ304" s="4">
        <v>8.8656971627220909</v>
      </c>
      <c r="GR304" s="1">
        <v>0.67969537053598506</v>
      </c>
      <c r="GS304" s="4">
        <v>2</v>
      </c>
      <c r="GT304" s="4">
        <v>0</v>
      </c>
      <c r="GU304" s="4">
        <v>0</v>
      </c>
      <c r="GV304" s="1"/>
      <c r="GW304" s="4">
        <v>0</v>
      </c>
      <c r="GX304" s="1"/>
      <c r="GY304" s="4">
        <v>0</v>
      </c>
    </row>
    <row r="305" spans="1:207" s="8" customFormat="1" x14ac:dyDescent="0.25">
      <c r="A305" s="4" t="s">
        <v>220</v>
      </c>
      <c r="B305" s="4" t="s">
        <v>799</v>
      </c>
      <c r="C305" s="4" t="s">
        <v>800</v>
      </c>
      <c r="D305" s="30" t="s">
        <v>223</v>
      </c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>
        <v>82.051930822462595</v>
      </c>
      <c r="Z305" s="5">
        <v>351.779727031893</v>
      </c>
      <c r="AA305" s="5">
        <v>1079.22799857671</v>
      </c>
      <c r="AB305" s="5">
        <v>194.364697373436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82.051930822462595</v>
      </c>
      <c r="AM305" s="5">
        <v>1431.0077256086099</v>
      </c>
      <c r="AN305" s="5">
        <v>194.364697373436</v>
      </c>
      <c r="AO305" s="5"/>
      <c r="AP305" s="5"/>
      <c r="AQ305" s="5"/>
      <c r="AR305" s="5"/>
      <c r="AS305" s="5">
        <v>82.051930822462595</v>
      </c>
      <c r="AT305" s="5">
        <v>1625.37242298204</v>
      </c>
      <c r="AU305" s="5">
        <f t="shared" si="34"/>
        <v>0</v>
      </c>
      <c r="AV305" s="5">
        <f t="shared" si="34"/>
        <v>0</v>
      </c>
      <c r="AW305" s="5">
        <f t="shared" si="35"/>
        <v>82.051930822462595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82.051930822462595</v>
      </c>
      <c r="BK305" s="5">
        <v>269.72779620943101</v>
      </c>
      <c r="BL305" s="6">
        <v>727.44827154482095</v>
      </c>
      <c r="BM305" s="5" t="s">
        <v>344</v>
      </c>
      <c r="BN305" s="4" t="s">
        <v>344</v>
      </c>
      <c r="BO305" s="7">
        <v>702</v>
      </c>
      <c r="BP305" s="7">
        <v>287</v>
      </c>
      <c r="BQ305" s="4" t="s">
        <v>249</v>
      </c>
      <c r="BR305" s="5"/>
      <c r="BS305" s="5"/>
      <c r="BT305" s="1"/>
      <c r="BU305" s="5"/>
      <c r="BV305" s="1"/>
      <c r="BW305" s="5"/>
      <c r="BX305" s="5"/>
      <c r="BY305" s="5"/>
      <c r="BZ305" s="1"/>
      <c r="CA305" s="5"/>
      <c r="CB305" s="1"/>
      <c r="CC305" s="5"/>
      <c r="CD305" s="5"/>
      <c r="CE305" s="5"/>
      <c r="CF305" s="1"/>
      <c r="CG305" s="5"/>
      <c r="CH305" s="1"/>
      <c r="CI305" s="5"/>
      <c r="CJ305" s="5"/>
      <c r="CK305" s="5"/>
      <c r="CL305" s="1"/>
      <c r="CM305" s="5"/>
      <c r="CN305" s="1"/>
      <c r="CO305" s="5"/>
      <c r="CP305" s="5"/>
      <c r="CQ305" s="5"/>
      <c r="CR305" s="1"/>
      <c r="CS305" s="5"/>
      <c r="CT305" s="1"/>
      <c r="CU305" s="5"/>
      <c r="CV305" s="5"/>
      <c r="CW305" s="5"/>
      <c r="CX305" s="1"/>
      <c r="CY305" s="5"/>
      <c r="CZ305" s="1"/>
      <c r="DA305" s="5"/>
      <c r="DB305" s="5"/>
      <c r="DC305" s="5"/>
      <c r="DD305" s="1"/>
      <c r="DE305" s="5"/>
      <c r="DF305" s="1"/>
      <c r="DG305" s="5"/>
      <c r="DH305" s="5"/>
      <c r="DI305" s="5"/>
      <c r="DJ305" s="1"/>
      <c r="DK305" s="5"/>
      <c r="DL305" s="1"/>
      <c r="DM305" s="5"/>
      <c r="DN305" s="5"/>
      <c r="DO305" s="5"/>
      <c r="DP305" s="1"/>
      <c r="DQ305" s="5"/>
      <c r="DR305" s="1"/>
      <c r="DS305" s="5"/>
      <c r="DT305" s="5"/>
      <c r="DU305" s="5"/>
      <c r="DV305" s="1"/>
      <c r="DW305" s="5"/>
      <c r="DX305" s="1"/>
      <c r="DY305" s="5"/>
      <c r="DZ305" s="5"/>
      <c r="EA305" s="5"/>
      <c r="EB305" s="1"/>
      <c r="EC305" s="5"/>
      <c r="ED305" s="1"/>
      <c r="EE305" s="5"/>
      <c r="EF305" s="5">
        <v>81.589796704890901</v>
      </c>
      <c r="EG305" s="5">
        <v>55.332056174357497</v>
      </c>
      <c r="EH305" s="1">
        <v>0.67817372280620802</v>
      </c>
      <c r="EI305" s="5">
        <v>44.733785351046699</v>
      </c>
      <c r="EJ305" s="1">
        <v>0.548276710540757</v>
      </c>
      <c r="EK305" s="5">
        <v>11.417050691244199</v>
      </c>
      <c r="EL305" s="5">
        <v>349.27321282007699</v>
      </c>
      <c r="EM305" s="5">
        <v>239.38615427479601</v>
      </c>
      <c r="EN305" s="1">
        <v>0.68538366381424198</v>
      </c>
      <c r="EO305" s="5">
        <v>193.77738616510899</v>
      </c>
      <c r="EP305" s="1">
        <v>0.55480173987728698</v>
      </c>
      <c r="EQ305" s="5">
        <v>51.695161290322602</v>
      </c>
      <c r="ER305" s="5">
        <v>1061.3505185295401</v>
      </c>
      <c r="ES305" s="5">
        <v>837.37850336913095</v>
      </c>
      <c r="ET305" s="1">
        <v>0.78897450818536996</v>
      </c>
      <c r="EU305" s="5">
        <v>737.57714275302806</v>
      </c>
      <c r="EV305" s="1">
        <v>0.69494208546193803</v>
      </c>
      <c r="EW305" s="5">
        <v>101.48978494623699</v>
      </c>
      <c r="EX305" s="5">
        <v>205.979086829301</v>
      </c>
      <c r="EY305" s="5">
        <v>-8.5994324371417399</v>
      </c>
      <c r="EZ305" s="1">
        <v>-4.1749056030471E-2</v>
      </c>
      <c r="FA305" s="5">
        <v>-104.77840769940001</v>
      </c>
      <c r="FB305" s="1">
        <v>-0.50868468887927498</v>
      </c>
      <c r="FC305" s="5">
        <v>101.89569892473099</v>
      </c>
      <c r="FD305" s="4">
        <v>0</v>
      </c>
      <c r="FE305" s="4">
        <v>0</v>
      </c>
      <c r="FF305" s="1"/>
      <c r="FG305" s="4">
        <v>0</v>
      </c>
      <c r="FH305" s="1"/>
      <c r="FI305" s="4">
        <v>0</v>
      </c>
      <c r="FJ305" s="4">
        <v>0</v>
      </c>
      <c r="FK305" s="4">
        <v>0</v>
      </c>
      <c r="FL305" s="1"/>
      <c r="FM305" s="4">
        <v>0</v>
      </c>
      <c r="FN305" s="1"/>
      <c r="FO305" s="4">
        <v>0</v>
      </c>
      <c r="FP305" s="4">
        <v>0</v>
      </c>
      <c r="FQ305" s="4">
        <v>0</v>
      </c>
      <c r="FR305" s="1"/>
      <c r="FS305" s="4">
        <v>0</v>
      </c>
      <c r="FT305" s="1"/>
      <c r="FU305" s="4">
        <v>0</v>
      </c>
      <c r="FV305" s="4">
        <v>0</v>
      </c>
      <c r="FW305" s="4">
        <v>0</v>
      </c>
      <c r="FX305" s="1"/>
      <c r="FY305" s="4">
        <v>0</v>
      </c>
      <c r="FZ305" s="1"/>
      <c r="GA305" s="4">
        <v>0</v>
      </c>
      <c r="GB305" s="4">
        <v>0</v>
      </c>
      <c r="GC305" s="4">
        <v>0</v>
      </c>
      <c r="GD305" s="1"/>
      <c r="GE305" s="4">
        <v>0</v>
      </c>
      <c r="GF305" s="1"/>
      <c r="GG305" s="4">
        <v>0</v>
      </c>
      <c r="GH305" s="4">
        <v>81.589796704890901</v>
      </c>
      <c r="GI305" s="4">
        <v>55.332056174357497</v>
      </c>
      <c r="GJ305" s="1">
        <v>0.67817372280620802</v>
      </c>
      <c r="GK305" s="4">
        <v>44.733785351046699</v>
      </c>
      <c r="GL305" s="1">
        <v>0.548276710540757</v>
      </c>
      <c r="GM305" s="4">
        <v>11.417050691244199</v>
      </c>
      <c r="GN305" s="4">
        <v>1410.6237313496199</v>
      </c>
      <c r="GO305" s="4">
        <v>1076.7646576439299</v>
      </c>
      <c r="GP305" s="1">
        <v>0.76332521119131502</v>
      </c>
      <c r="GQ305" s="4">
        <v>931.35452891813702</v>
      </c>
      <c r="GR305" s="1">
        <v>0.66024306001648103</v>
      </c>
      <c r="GS305" s="4">
        <v>153.184946236559</v>
      </c>
      <c r="GT305" s="4">
        <v>205.979086829301</v>
      </c>
      <c r="GU305" s="4">
        <v>-8.5994324371417399</v>
      </c>
      <c r="GV305" s="1">
        <v>-4.1749056030471E-2</v>
      </c>
      <c r="GW305" s="4">
        <v>-104.77840769940001</v>
      </c>
      <c r="GX305" s="1">
        <v>-0.50868468887927498</v>
      </c>
      <c r="GY305" s="4">
        <v>101.89569892473099</v>
      </c>
    </row>
    <row r="306" spans="1:207" s="8" customFormat="1" x14ac:dyDescent="0.25">
      <c r="A306" s="4" t="s">
        <v>220</v>
      </c>
      <c r="B306" s="4" t="s">
        <v>801</v>
      </c>
      <c r="C306" s="4" t="s">
        <v>802</v>
      </c>
      <c r="D306" s="30" t="s">
        <v>223</v>
      </c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>
        <v>38.102239293491401</v>
      </c>
      <c r="Y306" s="5">
        <v>39.483057328492798</v>
      </c>
      <c r="Z306" s="5">
        <v>-13.872408607266699</v>
      </c>
      <c r="AA306" s="5">
        <v>19.213656664580999</v>
      </c>
      <c r="AB306" s="5">
        <v>-2.7310601512787101E-2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77.585296621984199</v>
      </c>
      <c r="AM306" s="5">
        <v>5.3412480573142798</v>
      </c>
      <c r="AN306" s="5">
        <v>-2.7310601512787101E-2</v>
      </c>
      <c r="AO306" s="5"/>
      <c r="AP306" s="5"/>
      <c r="AQ306" s="5"/>
      <c r="AR306" s="5"/>
      <c r="AS306" s="5">
        <v>77.585296621984199</v>
      </c>
      <c r="AT306" s="5">
        <v>5.31393745580149</v>
      </c>
      <c r="AU306" s="5">
        <f t="shared" si="34"/>
        <v>0</v>
      </c>
      <c r="AV306" s="5">
        <f t="shared" si="34"/>
        <v>0</v>
      </c>
      <c r="AW306" s="5">
        <f t="shared" si="35"/>
        <v>77.585296621984199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38.102239293491401</v>
      </c>
      <c r="BJ306" s="5">
        <v>1.3808180350013699</v>
      </c>
      <c r="BK306" s="5">
        <v>-53.355465935759497</v>
      </c>
      <c r="BL306" s="6">
        <v>33.086065271847701</v>
      </c>
      <c r="BM306" s="5" t="s">
        <v>344</v>
      </c>
      <c r="BN306" s="4" t="s">
        <v>344</v>
      </c>
      <c r="BO306" s="7">
        <v>706</v>
      </c>
      <c r="BP306" s="7">
        <v>288</v>
      </c>
      <c r="BQ306" s="4" t="s">
        <v>249</v>
      </c>
      <c r="BR306" s="5"/>
      <c r="BS306" s="5"/>
      <c r="BT306" s="1"/>
      <c r="BU306" s="5"/>
      <c r="BV306" s="1"/>
      <c r="BW306" s="5"/>
      <c r="BX306" s="5"/>
      <c r="BY306" s="5"/>
      <c r="BZ306" s="1"/>
      <c r="CA306" s="5"/>
      <c r="CB306" s="1"/>
      <c r="CC306" s="5"/>
      <c r="CD306" s="5"/>
      <c r="CE306" s="5"/>
      <c r="CF306" s="1"/>
      <c r="CG306" s="5"/>
      <c r="CH306" s="1"/>
      <c r="CI306" s="5"/>
      <c r="CJ306" s="5"/>
      <c r="CK306" s="5"/>
      <c r="CL306" s="1"/>
      <c r="CM306" s="5"/>
      <c r="CN306" s="1"/>
      <c r="CO306" s="5"/>
      <c r="CP306" s="5"/>
      <c r="CQ306" s="5"/>
      <c r="CR306" s="1"/>
      <c r="CS306" s="5"/>
      <c r="CT306" s="1"/>
      <c r="CU306" s="5"/>
      <c r="CV306" s="5"/>
      <c r="CW306" s="5"/>
      <c r="CX306" s="1"/>
      <c r="CY306" s="5"/>
      <c r="CZ306" s="1"/>
      <c r="DA306" s="5"/>
      <c r="DB306" s="5"/>
      <c r="DC306" s="5"/>
      <c r="DD306" s="1"/>
      <c r="DE306" s="5"/>
      <c r="DF306" s="1"/>
      <c r="DG306" s="5"/>
      <c r="DH306" s="5"/>
      <c r="DI306" s="5"/>
      <c r="DJ306" s="1"/>
      <c r="DK306" s="5"/>
      <c r="DL306" s="1"/>
      <c r="DM306" s="5"/>
      <c r="DN306" s="5"/>
      <c r="DO306" s="5"/>
      <c r="DP306" s="1"/>
      <c r="DQ306" s="5"/>
      <c r="DR306" s="1"/>
      <c r="DS306" s="5"/>
      <c r="DT306" s="5"/>
      <c r="DU306" s="5"/>
      <c r="DV306" s="1"/>
      <c r="DW306" s="5"/>
      <c r="DX306" s="1"/>
      <c r="DY306" s="5"/>
      <c r="DZ306" s="5">
        <v>38.102239293491401</v>
      </c>
      <c r="EA306" s="5">
        <v>21.382426082748601</v>
      </c>
      <c r="EB306" s="1">
        <v>0.56118554917587604</v>
      </c>
      <c r="EC306" s="5">
        <v>15.489007863537401</v>
      </c>
      <c r="ED306" s="1">
        <v>0.40651174709784599</v>
      </c>
      <c r="EE306" s="5">
        <v>6.7419354838709697</v>
      </c>
      <c r="EF306" s="5">
        <v>39.483057328492798</v>
      </c>
      <c r="EG306" s="5">
        <v>33.314918347476201</v>
      </c>
      <c r="EH306" s="1">
        <v>0.84377757452522795</v>
      </c>
      <c r="EI306" s="5">
        <v>30.624809909374399</v>
      </c>
      <c r="EJ306" s="1">
        <v>0.77564433915491504</v>
      </c>
      <c r="EK306" s="5">
        <v>2.45161290322581</v>
      </c>
      <c r="EL306" s="5">
        <v>-13.872408607266699</v>
      </c>
      <c r="EM306" s="5">
        <v>-13.7337117241195</v>
      </c>
      <c r="EN306" s="1">
        <v>0.99000196093743997</v>
      </c>
      <c r="EO306" s="5">
        <v>-13.767457926115201</v>
      </c>
      <c r="EP306" s="1">
        <v>-0.99243457397177903</v>
      </c>
      <c r="EQ306" s="5">
        <v>0</v>
      </c>
      <c r="ER306" s="5">
        <v>19.213656664580999</v>
      </c>
      <c r="ES306" s="5">
        <v>19.851408751985499</v>
      </c>
      <c r="ET306" s="1">
        <v>1.0331926451345499</v>
      </c>
      <c r="EU306" s="5">
        <v>19.435376864978799</v>
      </c>
      <c r="EV306" s="1">
        <v>1.01153971907943</v>
      </c>
      <c r="EW306" s="5">
        <v>0</v>
      </c>
      <c r="EX306" s="5">
        <v>-2.7310601512787101E-2</v>
      </c>
      <c r="EY306" s="5">
        <v>-0.85840677152119105</v>
      </c>
      <c r="EZ306" s="1">
        <v>31.431265661405401</v>
      </c>
      <c r="FA306" s="5">
        <v>-0.85913705144697605</v>
      </c>
      <c r="FB306" s="1">
        <v>-31.4580054578703</v>
      </c>
      <c r="FC306" s="5">
        <v>0</v>
      </c>
      <c r="FD306" s="4">
        <v>0</v>
      </c>
      <c r="FE306" s="4">
        <v>0</v>
      </c>
      <c r="FF306" s="1"/>
      <c r="FG306" s="4">
        <v>0</v>
      </c>
      <c r="FH306" s="1"/>
      <c r="FI306" s="4">
        <v>0</v>
      </c>
      <c r="FJ306" s="4">
        <v>0</v>
      </c>
      <c r="FK306" s="4">
        <v>0</v>
      </c>
      <c r="FL306" s="1"/>
      <c r="FM306" s="4">
        <v>0</v>
      </c>
      <c r="FN306" s="1"/>
      <c r="FO306" s="4">
        <v>0</v>
      </c>
      <c r="FP306" s="4">
        <v>0</v>
      </c>
      <c r="FQ306" s="4">
        <v>0</v>
      </c>
      <c r="FR306" s="1"/>
      <c r="FS306" s="4">
        <v>0</v>
      </c>
      <c r="FT306" s="1"/>
      <c r="FU306" s="4">
        <v>0</v>
      </c>
      <c r="FV306" s="4">
        <v>0</v>
      </c>
      <c r="FW306" s="4">
        <v>0</v>
      </c>
      <c r="FX306" s="1"/>
      <c r="FY306" s="4">
        <v>0</v>
      </c>
      <c r="FZ306" s="1"/>
      <c r="GA306" s="4">
        <v>0</v>
      </c>
      <c r="GB306" s="4">
        <v>0</v>
      </c>
      <c r="GC306" s="4">
        <v>0</v>
      </c>
      <c r="GD306" s="1"/>
      <c r="GE306" s="4">
        <v>0</v>
      </c>
      <c r="GF306" s="1"/>
      <c r="GG306" s="4">
        <v>0</v>
      </c>
      <c r="GH306" s="4">
        <v>77.585296621984199</v>
      </c>
      <c r="GI306" s="4">
        <v>54.697344430224803</v>
      </c>
      <c r="GJ306" s="1">
        <v>0.70499626619621603</v>
      </c>
      <c r="GK306" s="4">
        <v>46.113817772911801</v>
      </c>
      <c r="GL306" s="1">
        <v>0.59436284683669305</v>
      </c>
      <c r="GM306" s="4">
        <v>9.1935483870967705</v>
      </c>
      <c r="GN306" s="4">
        <v>5.3412480573142798</v>
      </c>
      <c r="GO306" s="4">
        <v>6.1176970278660203</v>
      </c>
      <c r="GP306" s="1">
        <v>1.14536845363107</v>
      </c>
      <c r="GQ306" s="4">
        <v>5.6679189388636102</v>
      </c>
      <c r="GR306" s="1">
        <v>1.0611600281514699</v>
      </c>
      <c r="GS306" s="4">
        <v>0</v>
      </c>
      <c r="GT306" s="4">
        <v>-2.7310601512787101E-2</v>
      </c>
      <c r="GU306" s="4">
        <v>-0.85840677152119105</v>
      </c>
      <c r="GV306" s="1">
        <v>31.431265661405401</v>
      </c>
      <c r="GW306" s="4">
        <v>-0.85913705144697605</v>
      </c>
      <c r="GX306" s="1">
        <v>31.4580054578703</v>
      </c>
      <c r="GY306" s="4">
        <v>0</v>
      </c>
    </row>
    <row r="307" spans="1:207" s="8" customFormat="1" x14ac:dyDescent="0.25">
      <c r="A307" s="4" t="s">
        <v>220</v>
      </c>
      <c r="B307" s="4" t="s">
        <v>803</v>
      </c>
      <c r="C307" s="4"/>
      <c r="D307" s="30" t="s">
        <v>223</v>
      </c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>
        <v>44.345525861019802</v>
      </c>
      <c r="Y307" s="5">
        <v>33.177400267737703</v>
      </c>
      <c r="Z307" s="5">
        <v>28.465721400026698</v>
      </c>
      <c r="AA307" s="5">
        <v>32.493975903614498</v>
      </c>
      <c r="AB307" s="5">
        <v>17.1024343434344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77.522926128757405</v>
      </c>
      <c r="AM307" s="5">
        <v>60.9596973036412</v>
      </c>
      <c r="AN307" s="5">
        <v>17.1024343434344</v>
      </c>
      <c r="AO307" s="5"/>
      <c r="AP307" s="5"/>
      <c r="AQ307" s="5"/>
      <c r="AR307" s="5"/>
      <c r="AS307" s="5">
        <v>77.522926128757405</v>
      </c>
      <c r="AT307" s="5">
        <v>78.062131647075503</v>
      </c>
      <c r="AU307" s="5">
        <f t="shared" si="34"/>
        <v>0</v>
      </c>
      <c r="AV307" s="5">
        <f t="shared" si="34"/>
        <v>0</v>
      </c>
      <c r="AW307" s="5">
        <f t="shared" si="35"/>
        <v>77.522926128757405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44.345525861019802</v>
      </c>
      <c r="BJ307" s="5">
        <v>-11.168125593282101</v>
      </c>
      <c r="BK307" s="5">
        <v>-4.7116788677109698</v>
      </c>
      <c r="BL307" s="6">
        <v>4.0282545035878004</v>
      </c>
      <c r="BM307" s="5" t="s">
        <v>344</v>
      </c>
      <c r="BN307" s="4" t="s">
        <v>344</v>
      </c>
      <c r="BO307" s="7">
        <v>707</v>
      </c>
      <c r="BP307" s="7">
        <v>289</v>
      </c>
      <c r="BQ307" s="4" t="s">
        <v>249</v>
      </c>
      <c r="BR307" s="5"/>
      <c r="BS307" s="5"/>
      <c r="BT307" s="1"/>
      <c r="BU307" s="5"/>
      <c r="BV307" s="1"/>
      <c r="BW307" s="5"/>
      <c r="BX307" s="5"/>
      <c r="BY307" s="5"/>
      <c r="BZ307" s="1"/>
      <c r="CA307" s="5"/>
      <c r="CB307" s="1"/>
      <c r="CC307" s="5"/>
      <c r="CD307" s="5"/>
      <c r="CE307" s="5"/>
      <c r="CF307" s="1"/>
      <c r="CG307" s="5"/>
      <c r="CH307" s="1"/>
      <c r="CI307" s="5"/>
      <c r="CJ307" s="5"/>
      <c r="CK307" s="5"/>
      <c r="CL307" s="1"/>
      <c r="CM307" s="5"/>
      <c r="CN307" s="1"/>
      <c r="CO307" s="5"/>
      <c r="CP307" s="5"/>
      <c r="CQ307" s="5"/>
      <c r="CR307" s="1"/>
      <c r="CS307" s="5"/>
      <c r="CT307" s="1"/>
      <c r="CU307" s="5"/>
      <c r="CV307" s="5"/>
      <c r="CW307" s="5"/>
      <c r="CX307" s="1"/>
      <c r="CY307" s="5"/>
      <c r="CZ307" s="1"/>
      <c r="DA307" s="5"/>
      <c r="DB307" s="5"/>
      <c r="DC307" s="5"/>
      <c r="DD307" s="1"/>
      <c r="DE307" s="5"/>
      <c r="DF307" s="1"/>
      <c r="DG307" s="5"/>
      <c r="DH307" s="5"/>
      <c r="DI307" s="5"/>
      <c r="DJ307" s="1"/>
      <c r="DK307" s="5"/>
      <c r="DL307" s="1"/>
      <c r="DM307" s="5"/>
      <c r="DN307" s="5"/>
      <c r="DO307" s="5"/>
      <c r="DP307" s="1"/>
      <c r="DQ307" s="5"/>
      <c r="DR307" s="1"/>
      <c r="DS307" s="5"/>
      <c r="DT307" s="5"/>
      <c r="DU307" s="5"/>
      <c r="DV307" s="1"/>
      <c r="DW307" s="5"/>
      <c r="DX307" s="1"/>
      <c r="DY307" s="5"/>
      <c r="DZ307" s="5">
        <v>44.303579319234402</v>
      </c>
      <c r="EA307" s="5">
        <v>25.1989894317121</v>
      </c>
      <c r="EB307" s="1">
        <v>0.56877999066707496</v>
      </c>
      <c r="EC307" s="5">
        <v>13.824403888380299</v>
      </c>
      <c r="ED307" s="1">
        <v>0.31203808136509698</v>
      </c>
      <c r="EE307" s="5">
        <v>12.1612903225806</v>
      </c>
      <c r="EF307" s="5">
        <v>33.161237710319902</v>
      </c>
      <c r="EG307" s="5">
        <v>14.573626142311101</v>
      </c>
      <c r="EH307" s="1">
        <v>0.43947775018589602</v>
      </c>
      <c r="EI307" s="5">
        <v>0.87100245523924003</v>
      </c>
      <c r="EJ307" s="1">
        <v>2.6265679913635501E-2</v>
      </c>
      <c r="EK307" s="5">
        <v>14.195852534562199</v>
      </c>
      <c r="EL307" s="5">
        <v>28.455015571990199</v>
      </c>
      <c r="EM307" s="5">
        <v>12.781447005262001</v>
      </c>
      <c r="EN307" s="1">
        <v>0.44918081218143802</v>
      </c>
      <c r="EO307" s="5">
        <v>2.87834558084944</v>
      </c>
      <c r="EP307" s="1">
        <v>0.101154243741927</v>
      </c>
      <c r="EQ307" s="5">
        <v>12</v>
      </c>
      <c r="ER307" s="5">
        <v>32.3112834313985</v>
      </c>
      <c r="ES307" s="5">
        <v>14.2735080560794</v>
      </c>
      <c r="ET307" s="1">
        <v>0.44174995667950201</v>
      </c>
      <c r="EU307" s="5">
        <v>2.6959181668736401</v>
      </c>
      <c r="EV307" s="1">
        <v>8.3435811907547994E-2</v>
      </c>
      <c r="EW307" s="5">
        <v>12.4258064516129</v>
      </c>
      <c r="EX307" s="5">
        <v>16.8784709770527</v>
      </c>
      <c r="EY307" s="5">
        <v>6.09430026828176</v>
      </c>
      <c r="EZ307" s="1">
        <v>0.36106945211845998</v>
      </c>
      <c r="FA307" s="5">
        <v>-3.82893079230558</v>
      </c>
      <c r="FB307" s="1">
        <v>-0.22685294168596401</v>
      </c>
      <c r="FC307" s="5">
        <v>8</v>
      </c>
      <c r="FD307" s="4">
        <v>0</v>
      </c>
      <c r="FE307" s="4">
        <v>0</v>
      </c>
      <c r="FF307" s="1"/>
      <c r="FG307" s="4">
        <v>0</v>
      </c>
      <c r="FH307" s="1"/>
      <c r="FI307" s="4">
        <v>0</v>
      </c>
      <c r="FJ307" s="4">
        <v>0</v>
      </c>
      <c r="FK307" s="4">
        <v>0</v>
      </c>
      <c r="FL307" s="1"/>
      <c r="FM307" s="4">
        <v>0</v>
      </c>
      <c r="FN307" s="1"/>
      <c r="FO307" s="4">
        <v>0</v>
      </c>
      <c r="FP307" s="4">
        <v>0</v>
      </c>
      <c r="FQ307" s="4">
        <v>0</v>
      </c>
      <c r="FR307" s="1"/>
      <c r="FS307" s="4">
        <v>0</v>
      </c>
      <c r="FT307" s="1"/>
      <c r="FU307" s="4">
        <v>0</v>
      </c>
      <c r="FV307" s="4">
        <v>0</v>
      </c>
      <c r="FW307" s="4">
        <v>0</v>
      </c>
      <c r="FX307" s="1"/>
      <c r="FY307" s="4">
        <v>0</v>
      </c>
      <c r="FZ307" s="1"/>
      <c r="GA307" s="4">
        <v>0</v>
      </c>
      <c r="GB307" s="4">
        <v>0</v>
      </c>
      <c r="GC307" s="4">
        <v>0</v>
      </c>
      <c r="GD307" s="1"/>
      <c r="GE307" s="4">
        <v>0</v>
      </c>
      <c r="GF307" s="1"/>
      <c r="GG307" s="4">
        <v>0</v>
      </c>
      <c r="GH307" s="4">
        <v>77.464817029554297</v>
      </c>
      <c r="GI307" s="4">
        <v>39.772615574023199</v>
      </c>
      <c r="GJ307" s="1">
        <v>0.51342812258691894</v>
      </c>
      <c r="GK307" s="4">
        <v>14.695406343619499</v>
      </c>
      <c r="GL307" s="1">
        <v>0.18970426713862801</v>
      </c>
      <c r="GM307" s="4">
        <v>26.3571428571429</v>
      </c>
      <c r="GN307" s="4">
        <v>60.766299003388802</v>
      </c>
      <c r="GO307" s="4">
        <v>27.054955061341499</v>
      </c>
      <c r="GP307" s="1">
        <v>0.44522960102988501</v>
      </c>
      <c r="GQ307" s="4">
        <v>5.5742637477230801</v>
      </c>
      <c r="GR307" s="1">
        <v>9.1732816366062106E-2</v>
      </c>
      <c r="GS307" s="4">
        <v>24.4258064516129</v>
      </c>
      <c r="GT307" s="4">
        <v>16.8784709770527</v>
      </c>
      <c r="GU307" s="4">
        <v>6.09430026828176</v>
      </c>
      <c r="GV307" s="1">
        <v>0.36106945211845998</v>
      </c>
      <c r="GW307" s="4">
        <v>-3.82893079230558</v>
      </c>
      <c r="GX307" s="1">
        <v>-0.22685294168596401</v>
      </c>
      <c r="GY307" s="4">
        <v>8</v>
      </c>
    </row>
    <row r="308" spans="1:207" s="8" customFormat="1" x14ac:dyDescent="0.25">
      <c r="A308" s="4" t="s">
        <v>220</v>
      </c>
      <c r="B308" s="4" t="s">
        <v>804</v>
      </c>
      <c r="C308" s="4" t="s">
        <v>805</v>
      </c>
      <c r="D308" s="30" t="s">
        <v>264</v>
      </c>
      <c r="E308" s="4"/>
      <c r="F308" s="5">
        <v>116.91775323149901</v>
      </c>
      <c r="G308" s="5">
        <v>86.056082304406303</v>
      </c>
      <c r="H308" s="5">
        <v>380.71847890069603</v>
      </c>
      <c r="I308" s="5">
        <v>542.31885331067895</v>
      </c>
      <c r="J308" s="5">
        <v>545.77486208047401</v>
      </c>
      <c r="K308" s="5">
        <v>480.93681989873102</v>
      </c>
      <c r="L308" s="5">
        <v>242.04884705201499</v>
      </c>
      <c r="M308" s="5">
        <v>276.27765726877698</v>
      </c>
      <c r="N308" s="5">
        <v>217.63252104443001</v>
      </c>
      <c r="O308" s="5">
        <v>143.34320342527599</v>
      </c>
      <c r="P308" s="5">
        <v>254.689877536079</v>
      </c>
      <c r="Q308" s="5">
        <v>142.78492946716</v>
      </c>
      <c r="R308" s="5">
        <v>184.184975052364</v>
      </c>
      <c r="S308" s="5">
        <v>26.910303984967801</v>
      </c>
      <c r="T308" s="5">
        <v>-8.5912180147751401E-16</v>
      </c>
      <c r="U308" s="5">
        <v>2.1499933110367901E-2</v>
      </c>
      <c r="V308" s="5">
        <v>0</v>
      </c>
      <c r="W308" s="5">
        <v>57.593753589601</v>
      </c>
      <c r="X308" s="5">
        <v>18.290376190974602</v>
      </c>
      <c r="Y308" s="5">
        <v>0</v>
      </c>
      <c r="Z308" s="5">
        <v>0</v>
      </c>
      <c r="AA308" s="5">
        <v>11.424919843330599</v>
      </c>
      <c r="AB308" s="5">
        <v>6.8617640764258399</v>
      </c>
      <c r="AC308" s="5">
        <v>202.97383553590501</v>
      </c>
      <c r="AD308" s="5">
        <v>923.03733221137497</v>
      </c>
      <c r="AE308" s="5">
        <v>1026.71168197921</v>
      </c>
      <c r="AF308" s="5">
        <v>518.32650432079197</v>
      </c>
      <c r="AG308" s="5">
        <v>360.97572446970599</v>
      </c>
      <c r="AH308" s="5">
        <v>397.47480700324002</v>
      </c>
      <c r="AI308" s="5">
        <v>211.09527903733201</v>
      </c>
      <c r="AJ308" s="5">
        <v>2.14999331103671E-2</v>
      </c>
      <c r="AK308" s="5">
        <v>57.593753589601</v>
      </c>
      <c r="AL308" s="5">
        <v>18.290376190974602</v>
      </c>
      <c r="AM308" s="5">
        <v>11.424919843330599</v>
      </c>
      <c r="AN308" s="5">
        <v>6.8617640764258399</v>
      </c>
      <c r="AO308" s="5">
        <v>1126.0111677472801</v>
      </c>
      <c r="AP308" s="5">
        <v>1545.0381863</v>
      </c>
      <c r="AQ308" s="5">
        <v>758.45053147294504</v>
      </c>
      <c r="AR308" s="5">
        <v>211.116778970442</v>
      </c>
      <c r="AS308" s="5">
        <v>75.884129780575606</v>
      </c>
      <c r="AT308" s="5">
        <v>18.286683919756499</v>
      </c>
      <c r="AU308" s="5">
        <f t="shared" si="34"/>
        <v>-786.58765482705496</v>
      </c>
      <c r="AV308" s="5">
        <f t="shared" si="34"/>
        <v>-547.3337525025031</v>
      </c>
      <c r="AW308" s="5">
        <f t="shared" si="35"/>
        <v>-135.23264918986638</v>
      </c>
      <c r="AX308" s="5">
        <v>34.228810216762596</v>
      </c>
      <c r="AY308" s="5">
        <v>-58.645136224347297</v>
      </c>
      <c r="AZ308" s="5">
        <v>-74.289317619153906</v>
      </c>
      <c r="BA308" s="5">
        <v>111.34667411080299</v>
      </c>
      <c r="BB308" s="5">
        <v>-111.904948068919</v>
      </c>
      <c r="BC308" s="5">
        <v>41.400045585203699</v>
      </c>
      <c r="BD308" s="5">
        <v>-157.27467106739601</v>
      </c>
      <c r="BE308" s="5">
        <v>-26.910303984967801</v>
      </c>
      <c r="BF308" s="5">
        <v>2.14999331103688E-2</v>
      </c>
      <c r="BG308" s="5">
        <v>-2.1499933110367901E-2</v>
      </c>
      <c r="BH308" s="5">
        <v>57.593753589601</v>
      </c>
      <c r="BI308" s="5">
        <v>-39.303377398626402</v>
      </c>
      <c r="BJ308" s="5">
        <v>-18.290376190974602</v>
      </c>
      <c r="BK308" s="5">
        <v>0</v>
      </c>
      <c r="BL308" s="6">
        <v>11.424919843330599</v>
      </c>
      <c r="BM308" s="5" t="s">
        <v>344</v>
      </c>
      <c r="BN308" s="4" t="s">
        <v>314</v>
      </c>
      <c r="BO308" s="7">
        <v>711</v>
      </c>
      <c r="BP308" s="7">
        <v>290</v>
      </c>
      <c r="BQ308" s="4" t="s">
        <v>249</v>
      </c>
      <c r="BR308" s="5">
        <v>217.63252104443001</v>
      </c>
      <c r="BS308" s="5">
        <v>64.140795035137899</v>
      </c>
      <c r="BT308" s="1">
        <v>0.29472063608565002</v>
      </c>
      <c r="BU308" s="5">
        <v>1.0343864971068</v>
      </c>
      <c r="BV308" s="1">
        <v>4.7529040795131396E-3</v>
      </c>
      <c r="BW308" s="5">
        <v>38.433333333333302</v>
      </c>
      <c r="BX308" s="5">
        <v>143.34320342527599</v>
      </c>
      <c r="BY308" s="5">
        <v>44.870593535834601</v>
      </c>
      <c r="BZ308" s="1">
        <v>0.31302909704557702</v>
      </c>
      <c r="CA308" s="5">
        <v>62.717222779123802</v>
      </c>
      <c r="CB308" s="1">
        <v>0.43753189045909602</v>
      </c>
      <c r="CC308" s="5">
        <v>17.761290322580599</v>
      </c>
      <c r="CD308" s="5">
        <v>254.689877536079</v>
      </c>
      <c r="CE308" s="5">
        <v>129.237192545521</v>
      </c>
      <c r="CF308" s="1">
        <v>0.50742963872686198</v>
      </c>
      <c r="CG308" s="5">
        <v>87.341333409624198</v>
      </c>
      <c r="CH308" s="1">
        <v>0.34293209551389198</v>
      </c>
      <c r="CI308" s="5">
        <v>37.161290322580598</v>
      </c>
      <c r="CJ308" s="5">
        <v>142.78492946716</v>
      </c>
      <c r="CK308" s="5">
        <v>49.646035758768903</v>
      </c>
      <c r="CL308" s="1">
        <v>0.34769800947506302</v>
      </c>
      <c r="CM308" s="5">
        <v>-10.336170248737</v>
      </c>
      <c r="CN308" s="1">
        <v>-7.2389784323241599E-2</v>
      </c>
      <c r="CO308" s="5">
        <v>44.722350230414698</v>
      </c>
      <c r="CP308" s="5">
        <v>184.184975052364</v>
      </c>
      <c r="CQ308" s="5">
        <v>87.441368616663496</v>
      </c>
      <c r="CR308" s="1">
        <v>0.47474756609112001</v>
      </c>
      <c r="CS308" s="5">
        <v>42.438125483714501</v>
      </c>
      <c r="CT308" s="1">
        <v>0.23041035497954901</v>
      </c>
      <c r="CU308" s="5">
        <v>43.633333333333297</v>
      </c>
      <c r="CV308" s="5">
        <v>26.910303984967801</v>
      </c>
      <c r="CW308" s="5">
        <v>-26.996052290146501</v>
      </c>
      <c r="CX308" s="1">
        <v>-1.0031864487754101</v>
      </c>
      <c r="CY308" s="5">
        <v>-48.358656248320202</v>
      </c>
      <c r="CZ308" s="1">
        <v>-1.79703121433833</v>
      </c>
      <c r="DA308" s="5">
        <v>32.095698924731202</v>
      </c>
      <c r="DB308" s="5">
        <v>-8.5912180147751401E-16</v>
      </c>
      <c r="DC308" s="5">
        <v>2.2613675075454398</v>
      </c>
      <c r="DD308" s="1">
        <v>-2632184986641420</v>
      </c>
      <c r="DE308" s="5">
        <v>2.2489744226073798</v>
      </c>
      <c r="DF308" s="1">
        <v>2617759692210820</v>
      </c>
      <c r="DG308" s="5">
        <v>0</v>
      </c>
      <c r="DH308" s="5">
        <v>2.1499933110367901E-2</v>
      </c>
      <c r="DI308" s="5">
        <v>8.3708135003112402E-2</v>
      </c>
      <c r="DJ308" s="1">
        <v>3.8934137410290699</v>
      </c>
      <c r="DK308" s="5">
        <v>4.9819188279405499E-2</v>
      </c>
      <c r="DL308" s="1">
        <v>2.3171787569600002</v>
      </c>
      <c r="DM308" s="5">
        <v>0</v>
      </c>
      <c r="DN308" s="5">
        <v>0</v>
      </c>
      <c r="DO308" s="5">
        <v>6.8830253600101907E-2</v>
      </c>
      <c r="DP308" s="1"/>
      <c r="DQ308" s="5">
        <v>-3.1993653477722398E-3</v>
      </c>
      <c r="DR308" s="1"/>
      <c r="DS308" s="5">
        <v>0</v>
      </c>
      <c r="DT308" s="5">
        <v>57.593753589601</v>
      </c>
      <c r="DU308" s="5">
        <v>9.8533830146787107</v>
      </c>
      <c r="DV308" s="1">
        <v>0.171084230503389</v>
      </c>
      <c r="DW308" s="5">
        <v>7.2766857137786101</v>
      </c>
      <c r="DX308" s="1">
        <v>0.12634505063918</v>
      </c>
      <c r="DY308" s="5">
        <v>2.67741935483871</v>
      </c>
      <c r="DZ308" s="5">
        <v>18.290376190974602</v>
      </c>
      <c r="EA308" s="5">
        <v>-4.1329323290688498</v>
      </c>
      <c r="EB308" s="1">
        <v>-0.225962128165972</v>
      </c>
      <c r="EC308" s="5">
        <v>-3.4051132494811598</v>
      </c>
      <c r="ED308" s="1">
        <v>-0.18616966725711201</v>
      </c>
      <c r="EE308" s="5">
        <v>1.3</v>
      </c>
      <c r="EF308" s="5">
        <v>0</v>
      </c>
      <c r="EG308" s="5">
        <v>0</v>
      </c>
      <c r="EH308" s="1"/>
      <c r="EI308" s="5">
        <v>0.109530156818719</v>
      </c>
      <c r="EJ308" s="1"/>
      <c r="EK308" s="5">
        <v>0</v>
      </c>
      <c r="EL308" s="5">
        <v>0</v>
      </c>
      <c r="EM308" s="5">
        <v>0</v>
      </c>
      <c r="EN308" s="1"/>
      <c r="EO308" s="5">
        <v>-7.6674892609784901E-3</v>
      </c>
      <c r="EP308" s="1"/>
      <c r="EQ308" s="5">
        <v>0</v>
      </c>
      <c r="ER308" s="5">
        <v>11.424919843330599</v>
      </c>
      <c r="ES308" s="5">
        <v>7.3826982234041996</v>
      </c>
      <c r="ET308" s="1">
        <v>0.64619256192978003</v>
      </c>
      <c r="EU308" s="5">
        <v>5.90042347492379</v>
      </c>
      <c r="EV308" s="1">
        <v>0.51645206757123896</v>
      </c>
      <c r="EW308" s="5">
        <v>1.5161290322580601</v>
      </c>
      <c r="EX308" s="5">
        <v>6.8617640764258399</v>
      </c>
      <c r="EY308" s="5">
        <v>0.96153267962226596</v>
      </c>
      <c r="EZ308" s="1">
        <v>0.140129078894696</v>
      </c>
      <c r="FA308" s="5">
        <v>-0.973533793464187</v>
      </c>
      <c r="FB308" s="1">
        <v>-0.14187806264118599</v>
      </c>
      <c r="FC308" s="5">
        <v>2</v>
      </c>
      <c r="FD308" s="4">
        <v>360.97572446970599</v>
      </c>
      <c r="FE308" s="4">
        <v>109.011388570973</v>
      </c>
      <c r="FF308" s="1">
        <v>0.30199091291004798</v>
      </c>
      <c r="FG308" s="4">
        <v>63.751609276230603</v>
      </c>
      <c r="FH308" s="1">
        <v>0.17660913173561801</v>
      </c>
      <c r="FI308" s="4">
        <v>56.194623655914</v>
      </c>
      <c r="FJ308" s="4">
        <v>397.47480700324002</v>
      </c>
      <c r="FK308" s="4">
        <v>178.88322830428999</v>
      </c>
      <c r="FL308" s="1">
        <v>0.450049223629995</v>
      </c>
      <c r="FM308" s="4">
        <v>77.005163160887193</v>
      </c>
      <c r="FN308" s="1">
        <v>0.19373595962337201</v>
      </c>
      <c r="FO308" s="4">
        <v>81.883640552995402</v>
      </c>
      <c r="FP308" s="4">
        <v>211.09527903733201</v>
      </c>
      <c r="FQ308" s="4">
        <v>60.445316326517002</v>
      </c>
      <c r="FR308" s="1">
        <v>0.28634139333749598</v>
      </c>
      <c r="FS308" s="4">
        <v>-5.9205307646056804</v>
      </c>
      <c r="FT308" s="1">
        <v>-2.80467227481608E-2</v>
      </c>
      <c r="FU308" s="4">
        <v>75.729032258064507</v>
      </c>
      <c r="FV308" s="4">
        <v>2.14999331103671E-2</v>
      </c>
      <c r="FW308" s="4">
        <v>2.3450756425485499</v>
      </c>
      <c r="FX308" s="1">
        <v>109.073625043874</v>
      </c>
      <c r="FY308" s="4">
        <v>2.2987936108867801</v>
      </c>
      <c r="FZ308" s="1">
        <v>106.92096571120599</v>
      </c>
      <c r="GA308" s="4">
        <v>0</v>
      </c>
      <c r="GB308" s="4">
        <v>57.593753589601</v>
      </c>
      <c r="GC308" s="4">
        <v>9.92221326827881</v>
      </c>
      <c r="GD308" s="1">
        <v>0.17227932978603999</v>
      </c>
      <c r="GE308" s="4">
        <v>7.2734863484308301</v>
      </c>
      <c r="GF308" s="1">
        <v>0.12628950007773301</v>
      </c>
      <c r="GG308" s="4">
        <v>2.67741935483871</v>
      </c>
      <c r="GH308" s="4">
        <v>18.290376190974602</v>
      </c>
      <c r="GI308" s="4">
        <v>-4.1329323290688498</v>
      </c>
      <c r="GJ308" s="1">
        <v>-0.225962128165972</v>
      </c>
      <c r="GK308" s="4">
        <v>-3.2955830926624401</v>
      </c>
      <c r="GL308" s="1">
        <v>-0.18018126353730499</v>
      </c>
      <c r="GM308" s="4">
        <v>1.3</v>
      </c>
      <c r="GN308" s="4">
        <v>11.424919843330599</v>
      </c>
      <c r="GO308" s="4">
        <v>7.3826982234041996</v>
      </c>
      <c r="GP308" s="1">
        <v>0.64619256192978003</v>
      </c>
      <c r="GQ308" s="4">
        <v>5.8927559856628102</v>
      </c>
      <c r="GR308" s="1">
        <v>0.51578094782894601</v>
      </c>
      <c r="GS308" s="4">
        <v>1.5161290322580601</v>
      </c>
      <c r="GT308" s="4">
        <v>6.8617640764258399</v>
      </c>
      <c r="GU308" s="4">
        <v>0.96153267962226596</v>
      </c>
      <c r="GV308" s="1">
        <v>0.140129078894696</v>
      </c>
      <c r="GW308" s="4">
        <v>-0.973533793464187</v>
      </c>
      <c r="GX308" s="1">
        <v>-0.14187806264118599</v>
      </c>
      <c r="GY308" s="4">
        <v>2</v>
      </c>
    </row>
    <row r="309" spans="1:207" s="8" customFormat="1" x14ac:dyDescent="0.25">
      <c r="A309" s="4" t="s">
        <v>220</v>
      </c>
      <c r="B309" s="4" t="s">
        <v>806</v>
      </c>
      <c r="C309" s="4" t="s">
        <v>807</v>
      </c>
      <c r="D309" s="30" t="s">
        <v>232</v>
      </c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>
        <v>44.2649197034821</v>
      </c>
      <c r="Q309" s="5">
        <v>59.401435359007998</v>
      </c>
      <c r="R309" s="5">
        <v>75.223967111356203</v>
      </c>
      <c r="S309" s="5">
        <v>77.803635232363703</v>
      </c>
      <c r="T309" s="5">
        <v>70.425320846153397</v>
      </c>
      <c r="U309" s="5">
        <v>32.354268049720901</v>
      </c>
      <c r="V309" s="5">
        <v>26.217218116629599</v>
      </c>
      <c r="W309" s="5">
        <v>21.012697515165701</v>
      </c>
      <c r="X309" s="5">
        <v>11.675188814790401</v>
      </c>
      <c r="Y309" s="5">
        <v>13.7441262883018</v>
      </c>
      <c r="Z309" s="5">
        <v>14.1794236394044</v>
      </c>
      <c r="AA309" s="5">
        <v>16.663212141764799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103.66635506249</v>
      </c>
      <c r="AI309" s="5">
        <v>153.02760234371999</v>
      </c>
      <c r="AJ309" s="5">
        <v>102.779588895874</v>
      </c>
      <c r="AK309" s="5">
        <v>47.229915631795301</v>
      </c>
      <c r="AL309" s="5">
        <v>25.419315103092099</v>
      </c>
      <c r="AM309" s="5">
        <v>30.8426357811692</v>
      </c>
      <c r="AN309" s="5">
        <v>0</v>
      </c>
      <c r="AO309" s="5"/>
      <c r="AP309" s="5"/>
      <c r="AQ309" s="5">
        <v>103.66635506249</v>
      </c>
      <c r="AR309" s="5">
        <v>255.807191239594</v>
      </c>
      <c r="AS309" s="5">
        <v>72.649230734887396</v>
      </c>
      <c r="AT309" s="5">
        <v>30.8426357811692</v>
      </c>
      <c r="AU309" s="5">
        <f t="shared" si="34"/>
        <v>103.66635506249</v>
      </c>
      <c r="AV309" s="5">
        <f t="shared" si="34"/>
        <v>152.14083617710401</v>
      </c>
      <c r="AW309" s="5">
        <f t="shared" si="35"/>
        <v>-183.15796050470661</v>
      </c>
      <c r="AX309" s="5">
        <v>0</v>
      </c>
      <c r="AY309" s="5">
        <v>0</v>
      </c>
      <c r="AZ309" s="5">
        <v>0</v>
      </c>
      <c r="BA309" s="5">
        <v>44.2649197034821</v>
      </c>
      <c r="BB309" s="5">
        <v>15.1365156555259</v>
      </c>
      <c r="BC309" s="5">
        <v>15.822531752348199</v>
      </c>
      <c r="BD309" s="5">
        <v>2.5796681210074999</v>
      </c>
      <c r="BE309" s="5">
        <v>-7.3783143862103202</v>
      </c>
      <c r="BF309" s="5">
        <v>-38.071052796432497</v>
      </c>
      <c r="BG309" s="5">
        <v>-6.13704993309128</v>
      </c>
      <c r="BH309" s="5">
        <v>-5.2045206014638801</v>
      </c>
      <c r="BI309" s="5">
        <v>-9.3375087003753592</v>
      </c>
      <c r="BJ309" s="5">
        <v>2.0689374735113901</v>
      </c>
      <c r="BK309" s="5">
        <v>0.43529735110269402</v>
      </c>
      <c r="BL309" s="6">
        <v>2.4837885023603499</v>
      </c>
      <c r="BM309" s="5" t="s">
        <v>344</v>
      </c>
      <c r="BN309" s="4" t="s">
        <v>344</v>
      </c>
      <c r="BO309" s="7">
        <v>216</v>
      </c>
      <c r="BP309" s="7">
        <v>291</v>
      </c>
      <c r="BQ309" s="4" t="s">
        <v>249</v>
      </c>
      <c r="BR309" s="5"/>
      <c r="BS309" s="5"/>
      <c r="BT309" s="1"/>
      <c r="BU309" s="5"/>
      <c r="BV309" s="1"/>
      <c r="BW309" s="5"/>
      <c r="BX309" s="5"/>
      <c r="BY309" s="5"/>
      <c r="BZ309" s="1"/>
      <c r="CA309" s="5"/>
      <c r="CB309" s="1"/>
      <c r="CC309" s="5"/>
      <c r="CD309" s="5">
        <v>44.2649197034821</v>
      </c>
      <c r="CE309" s="5">
        <v>-10.3073819880003</v>
      </c>
      <c r="CF309" s="1">
        <v>-0.23285667424783499</v>
      </c>
      <c r="CG309" s="5">
        <v>-19.929475974922401</v>
      </c>
      <c r="CH309" s="1">
        <v>-0.450231833886161</v>
      </c>
      <c r="CI309" s="5">
        <v>6.3193548387096801</v>
      </c>
      <c r="CJ309" s="5">
        <v>59.401435359007998</v>
      </c>
      <c r="CK309" s="5">
        <v>-2.38895675295305</v>
      </c>
      <c r="CL309" s="1">
        <v>-4.0217155334964103E-2</v>
      </c>
      <c r="CM309" s="5">
        <v>-12.209487932352401</v>
      </c>
      <c r="CN309" s="1">
        <v>-0.205541968111733</v>
      </c>
      <c r="CO309" s="5">
        <v>9</v>
      </c>
      <c r="CP309" s="5">
        <v>75.223967111356203</v>
      </c>
      <c r="CQ309" s="5">
        <v>19.643942622623602</v>
      </c>
      <c r="CR309" s="1">
        <v>0.26113941310146699</v>
      </c>
      <c r="CS309" s="5">
        <v>10.6732245116222</v>
      </c>
      <c r="CT309" s="1">
        <v>0.14188595631791501</v>
      </c>
      <c r="CU309" s="5">
        <v>8.8333333333333304</v>
      </c>
      <c r="CV309" s="5">
        <v>77.803635232363703</v>
      </c>
      <c r="CW309" s="5">
        <v>60.103832264610503</v>
      </c>
      <c r="CX309" s="1">
        <v>0.77250673551573801</v>
      </c>
      <c r="CY309" s="5">
        <v>46.377474278312398</v>
      </c>
      <c r="CZ309" s="1">
        <v>0.59608364236200695</v>
      </c>
      <c r="DA309" s="5">
        <v>12.3344086021505</v>
      </c>
      <c r="DB309" s="5">
        <v>70.425320846153397</v>
      </c>
      <c r="DC309" s="5">
        <v>55.296686341332702</v>
      </c>
      <c r="DD309" s="1">
        <v>0.78518188738011296</v>
      </c>
      <c r="DE309" s="5">
        <v>40.989084901436698</v>
      </c>
      <c r="DF309" s="1">
        <v>0.58202198312988596</v>
      </c>
      <c r="DG309" s="5">
        <v>15</v>
      </c>
      <c r="DH309" s="5">
        <v>32.354268049720901</v>
      </c>
      <c r="DI309" s="5">
        <v>28.01725624645</v>
      </c>
      <c r="DJ309" s="1">
        <v>0.86595240551861996</v>
      </c>
      <c r="DK309" s="5">
        <v>20.8755757228198</v>
      </c>
      <c r="DL309" s="1">
        <v>0.645218605803072</v>
      </c>
      <c r="DM309" s="5">
        <v>5.8709677419354804</v>
      </c>
      <c r="DN309" s="5">
        <v>26.217218116629599</v>
      </c>
      <c r="DO309" s="5">
        <v>19.174787425852699</v>
      </c>
      <c r="DP309" s="1">
        <v>0.73138146620102795</v>
      </c>
      <c r="DQ309" s="5">
        <v>13.081992943501</v>
      </c>
      <c r="DR309" s="1">
        <v>0.49898478493426202</v>
      </c>
      <c r="DS309" s="5">
        <v>6</v>
      </c>
      <c r="DT309" s="5">
        <v>21.012697515165701</v>
      </c>
      <c r="DU309" s="5">
        <v>14.236185600024699</v>
      </c>
      <c r="DV309" s="1">
        <v>0.67750395158688603</v>
      </c>
      <c r="DW309" s="5">
        <v>8.72202073406336</v>
      </c>
      <c r="DX309" s="1">
        <v>0.41508334319133999</v>
      </c>
      <c r="DY309" s="5">
        <v>5.61075268817204</v>
      </c>
      <c r="DZ309" s="5">
        <v>11.675188814790401</v>
      </c>
      <c r="EA309" s="5">
        <v>9.4279949156142209</v>
      </c>
      <c r="EB309" s="1">
        <v>0.80752397799945197</v>
      </c>
      <c r="EC309" s="5">
        <v>6.6045986265585803</v>
      </c>
      <c r="ED309" s="1">
        <v>0.56569523040104897</v>
      </c>
      <c r="EE309" s="5">
        <v>3</v>
      </c>
      <c r="EF309" s="5">
        <v>13.7441262883018</v>
      </c>
      <c r="EG309" s="5">
        <v>10.8137235513653</v>
      </c>
      <c r="EH309" s="1">
        <v>0.78678872156241297</v>
      </c>
      <c r="EI309" s="5">
        <v>8.01614979772752</v>
      </c>
      <c r="EJ309" s="1">
        <v>0.58324186125606503</v>
      </c>
      <c r="EK309" s="5">
        <v>3</v>
      </c>
      <c r="EL309" s="5">
        <v>14.1794236394044</v>
      </c>
      <c r="EM309" s="5">
        <v>11.136262354727799</v>
      </c>
      <c r="EN309" s="1">
        <v>0.78538187714345598</v>
      </c>
      <c r="EO309" s="5">
        <v>8.2318579068447502</v>
      </c>
      <c r="EP309" s="1">
        <v>0.58054954250527602</v>
      </c>
      <c r="EQ309" s="5">
        <v>3</v>
      </c>
      <c r="ER309" s="5">
        <v>16.663212141764799</v>
      </c>
      <c r="ES309" s="5">
        <v>13.567019348208399</v>
      </c>
      <c r="ET309" s="1">
        <v>0.81418991925355699</v>
      </c>
      <c r="EU309" s="5">
        <v>10.5245373519999</v>
      </c>
      <c r="EV309" s="1">
        <v>0.63160315444949999</v>
      </c>
      <c r="EW309" s="5">
        <v>3</v>
      </c>
      <c r="EX309" s="5">
        <v>0</v>
      </c>
      <c r="EY309" s="5">
        <v>-0.44148075903230299</v>
      </c>
      <c r="EZ309" s="1"/>
      <c r="FA309" s="5">
        <v>-1.3420390081384701</v>
      </c>
      <c r="FB309" s="1"/>
      <c r="FC309" s="5">
        <v>1</v>
      </c>
      <c r="FD309" s="4">
        <v>0</v>
      </c>
      <c r="FE309" s="4">
        <v>0</v>
      </c>
      <c r="FF309" s="1"/>
      <c r="FG309" s="4">
        <v>0</v>
      </c>
      <c r="FH309" s="1"/>
      <c r="FI309" s="4">
        <v>0</v>
      </c>
      <c r="FJ309" s="4">
        <v>103.66635506249</v>
      </c>
      <c r="FK309" s="4">
        <v>-12.6963387409533</v>
      </c>
      <c r="FL309" s="1">
        <v>-0.122473089106875</v>
      </c>
      <c r="FM309" s="4">
        <v>-32.1389639072748</v>
      </c>
      <c r="FN309" s="1">
        <v>-0.31002309175336001</v>
      </c>
      <c r="FO309" s="4">
        <v>15.3193548387097</v>
      </c>
      <c r="FP309" s="4">
        <v>153.02760234371999</v>
      </c>
      <c r="FQ309" s="4">
        <v>79.7477748872342</v>
      </c>
      <c r="FR309" s="1">
        <v>0.52113327050704406</v>
      </c>
      <c r="FS309" s="4">
        <v>57.050698789934501</v>
      </c>
      <c r="FT309" s="1">
        <v>0.37281312597312499</v>
      </c>
      <c r="FU309" s="4">
        <v>21.1677419354839</v>
      </c>
      <c r="FV309" s="4">
        <v>102.779588895874</v>
      </c>
      <c r="FW309" s="4">
        <v>83.313942587782805</v>
      </c>
      <c r="FX309" s="1">
        <v>0.81060785981726302</v>
      </c>
      <c r="FY309" s="4">
        <v>61.864660624256501</v>
      </c>
      <c r="FZ309" s="1">
        <v>0.60191582092171503</v>
      </c>
      <c r="GA309" s="4">
        <v>20.870967741935502</v>
      </c>
      <c r="GB309" s="4">
        <v>47.229915631795301</v>
      </c>
      <c r="GC309" s="4">
        <v>33.410973025877396</v>
      </c>
      <c r="GD309" s="1">
        <v>0.70741123669052397</v>
      </c>
      <c r="GE309" s="4">
        <v>21.804013677564399</v>
      </c>
      <c r="GF309" s="1">
        <v>0.461656841556708</v>
      </c>
      <c r="GG309" s="4">
        <v>11.610752688171999</v>
      </c>
      <c r="GH309" s="4">
        <v>25.419315103092099</v>
      </c>
      <c r="GI309" s="4">
        <v>20.241718466979499</v>
      </c>
      <c r="GJ309" s="1">
        <v>0.79631250428605105</v>
      </c>
      <c r="GK309" s="4">
        <v>14.6207484242861</v>
      </c>
      <c r="GL309" s="1">
        <v>0.575182626478696</v>
      </c>
      <c r="GM309" s="4">
        <v>6</v>
      </c>
      <c r="GN309" s="4">
        <v>30.8426357811692</v>
      </c>
      <c r="GO309" s="4">
        <v>24.703281702936099</v>
      </c>
      <c r="GP309" s="1">
        <v>0.80094586851161897</v>
      </c>
      <c r="GQ309" s="4">
        <v>18.756395258844599</v>
      </c>
      <c r="GR309" s="1">
        <v>0.60813204785487895</v>
      </c>
      <c r="GS309" s="4">
        <v>6</v>
      </c>
      <c r="GT309" s="4">
        <v>0</v>
      </c>
      <c r="GU309" s="4">
        <v>-0.44148075903230299</v>
      </c>
      <c r="GV309" s="1"/>
      <c r="GW309" s="4">
        <v>-1.3420390081384701</v>
      </c>
      <c r="GX309" s="1"/>
      <c r="GY309" s="4">
        <v>1</v>
      </c>
    </row>
    <row r="310" spans="1:207" s="8" customFormat="1" x14ac:dyDescent="0.25">
      <c r="A310" s="4" t="s">
        <v>220</v>
      </c>
      <c r="B310" s="4" t="s">
        <v>808</v>
      </c>
      <c r="C310" s="4" t="s">
        <v>809</v>
      </c>
      <c r="D310" s="30" t="s">
        <v>223</v>
      </c>
      <c r="E310" s="4"/>
      <c r="F310" s="5">
        <v>795.42176278415604</v>
      </c>
      <c r="G310" s="5">
        <v>978.385418800764</v>
      </c>
      <c r="H310" s="5">
        <v>880.69067143859695</v>
      </c>
      <c r="I310" s="5">
        <v>278.64291848778902</v>
      </c>
      <c r="J310" s="5">
        <v>93.960765550992903</v>
      </c>
      <c r="K310" s="5">
        <v>203.34327573691999</v>
      </c>
      <c r="L310" s="5">
        <v>360.20970620461901</v>
      </c>
      <c r="M310" s="5">
        <v>311.34309361818401</v>
      </c>
      <c r="N310" s="5">
        <v>105.21912097679601</v>
      </c>
      <c r="O310" s="5">
        <v>80.784794460947495</v>
      </c>
      <c r="P310" s="5">
        <v>152.168047501502</v>
      </c>
      <c r="Q310" s="5">
        <v>131.76455149978301</v>
      </c>
      <c r="R310" s="5">
        <v>98.125388073020403</v>
      </c>
      <c r="S310" s="5">
        <v>94.945164128180295</v>
      </c>
      <c r="T310" s="5">
        <v>78.0312709445205</v>
      </c>
      <c r="U310" s="5">
        <v>75.606805424371601</v>
      </c>
      <c r="V310" s="5">
        <v>59.076546610071901</v>
      </c>
      <c r="W310" s="5">
        <v>11.60668687249</v>
      </c>
      <c r="X310" s="5">
        <v>-6.2075439051912602E-2</v>
      </c>
      <c r="Y310" s="5">
        <v>0</v>
      </c>
      <c r="Z310" s="5"/>
      <c r="AA310" s="5"/>
      <c r="AB310" s="5"/>
      <c r="AC310" s="5">
        <v>1773.80718158492</v>
      </c>
      <c r="AD310" s="5">
        <v>1159.33358992639</v>
      </c>
      <c r="AE310" s="5">
        <v>297.30404128791298</v>
      </c>
      <c r="AF310" s="5">
        <v>671.55279982280399</v>
      </c>
      <c r="AG310" s="5">
        <v>186.00391543774401</v>
      </c>
      <c r="AH310" s="5">
        <v>283.93259900128498</v>
      </c>
      <c r="AI310" s="5">
        <v>193.070552201201</v>
      </c>
      <c r="AJ310" s="5">
        <v>153.638076368892</v>
      </c>
      <c r="AK310" s="5">
        <v>70.683233482561803</v>
      </c>
      <c r="AL310" s="5">
        <v>-6.2075439051912602E-2</v>
      </c>
      <c r="AM310" s="5">
        <v>0</v>
      </c>
      <c r="AN310" s="5">
        <v>0</v>
      </c>
      <c r="AO310" s="5">
        <v>2933.14077151131</v>
      </c>
      <c r="AP310" s="5">
        <v>968.856841110716</v>
      </c>
      <c r="AQ310" s="5">
        <v>469.936514439029</v>
      </c>
      <c r="AR310" s="5">
        <v>346.70862857009303</v>
      </c>
      <c r="AS310" s="5">
        <v>70.621158043509894</v>
      </c>
      <c r="AT310" s="5"/>
      <c r="AU310" s="5">
        <f t="shared" si="34"/>
        <v>-498.92032667168701</v>
      </c>
      <c r="AV310" s="5">
        <f t="shared" si="34"/>
        <v>-123.22788586893597</v>
      </c>
      <c r="AW310" s="5">
        <f t="shared" si="35"/>
        <v>-276.08747052658316</v>
      </c>
      <c r="AX310" s="5">
        <v>-48.866612586435203</v>
      </c>
      <c r="AY310" s="5">
        <v>-206.12397264138801</v>
      </c>
      <c r="AZ310" s="5">
        <v>-24.434326515848799</v>
      </c>
      <c r="BA310" s="5">
        <v>71.383253040554493</v>
      </c>
      <c r="BB310" s="5">
        <v>-20.403496001718999</v>
      </c>
      <c r="BC310" s="5">
        <v>-33.6391634267626</v>
      </c>
      <c r="BD310" s="5">
        <v>-3.1802239448401499</v>
      </c>
      <c r="BE310" s="5">
        <v>-16.913893183659798</v>
      </c>
      <c r="BF310" s="5">
        <v>-2.4244655201488299</v>
      </c>
      <c r="BG310" s="5">
        <v>-16.5302588142997</v>
      </c>
      <c r="BH310" s="5">
        <v>-47.469859737581899</v>
      </c>
      <c r="BI310" s="5">
        <v>-11.668762311541901</v>
      </c>
      <c r="BJ310" s="5">
        <v>6.2075439051912602E-2</v>
      </c>
      <c r="BK310" s="5">
        <v>0</v>
      </c>
      <c r="BL310" s="6">
        <v>0</v>
      </c>
      <c r="BM310" s="5" t="s">
        <v>224</v>
      </c>
      <c r="BN310" s="4" t="s">
        <v>224</v>
      </c>
      <c r="BO310" s="7">
        <v>236</v>
      </c>
      <c r="BP310" s="7">
        <v>292</v>
      </c>
      <c r="BQ310" s="4" t="s">
        <v>249</v>
      </c>
      <c r="BR310" s="5">
        <v>105.21912097679601</v>
      </c>
      <c r="BS310" s="5">
        <v>45.287738887176097</v>
      </c>
      <c r="BT310" s="1">
        <v>0.43041358326081502</v>
      </c>
      <c r="BU310" s="5">
        <v>38.024441204213701</v>
      </c>
      <c r="BV310" s="1">
        <v>0.361383376435915</v>
      </c>
      <c r="BW310" s="5">
        <v>7</v>
      </c>
      <c r="BX310" s="5">
        <v>80.784794460947495</v>
      </c>
      <c r="BY310" s="5">
        <v>40.273204465608003</v>
      </c>
      <c r="BZ310" s="1">
        <v>0.49852456436064302</v>
      </c>
      <c r="CA310" s="5">
        <v>33.914766603200199</v>
      </c>
      <c r="CB310" s="1">
        <v>0.41981621454264001</v>
      </c>
      <c r="CC310" s="5">
        <v>6</v>
      </c>
      <c r="CD310" s="5">
        <v>152.168047501502</v>
      </c>
      <c r="CE310" s="5">
        <v>61.230600260901397</v>
      </c>
      <c r="CF310" s="1">
        <v>0.40238802604270102</v>
      </c>
      <c r="CG310" s="5">
        <v>52.284640680996603</v>
      </c>
      <c r="CH310" s="1">
        <v>0.34359802560048303</v>
      </c>
      <c r="CI310" s="5">
        <v>9</v>
      </c>
      <c r="CJ310" s="5">
        <v>131.76455149978301</v>
      </c>
      <c r="CK310" s="5">
        <v>39.888727349322998</v>
      </c>
      <c r="CL310" s="1">
        <v>0.30272730332473902</v>
      </c>
      <c r="CM310" s="5">
        <v>31.987191322024898</v>
      </c>
      <c r="CN310" s="1">
        <v>0.242760218571211</v>
      </c>
      <c r="CO310" s="5">
        <v>8.0645161290322598</v>
      </c>
      <c r="CP310" s="5">
        <v>99.093093539898007</v>
      </c>
      <c r="CQ310" s="5">
        <v>33.796185490447897</v>
      </c>
      <c r="CR310" s="1">
        <v>0.34105490386008003</v>
      </c>
      <c r="CS310" s="5">
        <v>25.5284921752285</v>
      </c>
      <c r="CT310" s="1">
        <v>0.25762130601917199</v>
      </c>
      <c r="CU310" s="5">
        <v>8.9</v>
      </c>
      <c r="CV310" s="5">
        <v>96.2468225725232</v>
      </c>
      <c r="CW310" s="5">
        <v>29.6942940753224</v>
      </c>
      <c r="CX310" s="1">
        <v>0.30852233124836298</v>
      </c>
      <c r="CY310" s="5">
        <v>15.517251798341601</v>
      </c>
      <c r="CZ310" s="1">
        <v>0.16122352285083599</v>
      </c>
      <c r="DA310" s="5">
        <v>8.3464193548387104</v>
      </c>
      <c r="DB310" s="5">
        <v>78.028643807834996</v>
      </c>
      <c r="DC310" s="5">
        <v>16.702089671288402</v>
      </c>
      <c r="DD310" s="1">
        <v>0.214050749266148</v>
      </c>
      <c r="DE310" s="5">
        <v>16.283673104528201</v>
      </c>
      <c r="DF310" s="1">
        <v>0.208688403512829</v>
      </c>
      <c r="DG310" s="5">
        <v>6</v>
      </c>
      <c r="DH310" s="5">
        <v>75.606805424371601</v>
      </c>
      <c r="DI310" s="5">
        <v>16.925768103252299</v>
      </c>
      <c r="DJ310" s="1">
        <v>0.22386566934352001</v>
      </c>
      <c r="DK310" s="5">
        <v>13.8381451470818</v>
      </c>
      <c r="DL310" s="1">
        <v>0.183027772029382</v>
      </c>
      <c r="DM310" s="5">
        <v>3.9032258064516099</v>
      </c>
      <c r="DN310" s="5">
        <v>59.076546610071901</v>
      </c>
      <c r="DO310" s="5">
        <v>-0.87515838196444795</v>
      </c>
      <c r="DP310" s="1">
        <v>-1.48139732632111E-2</v>
      </c>
      <c r="DQ310" s="5">
        <v>-2.9013234320245802</v>
      </c>
      <c r="DR310" s="1">
        <v>-4.9111256471615301E-2</v>
      </c>
      <c r="DS310" s="5">
        <v>2.4193548387096802</v>
      </c>
      <c r="DT310" s="5">
        <v>11.60668687249</v>
      </c>
      <c r="DU310" s="5">
        <v>13.394234741559901</v>
      </c>
      <c r="DV310" s="1">
        <v>1.15401017436826</v>
      </c>
      <c r="DW310" s="5">
        <v>13.3288008219865</v>
      </c>
      <c r="DX310" s="1">
        <v>1.1483725690557101</v>
      </c>
      <c r="DY310" s="5">
        <v>0.483870967741936</v>
      </c>
      <c r="DZ310" s="5">
        <v>-6.2075439051912602E-2</v>
      </c>
      <c r="EA310" s="5">
        <v>-6.2075439051912602E-2</v>
      </c>
      <c r="EB310" s="1">
        <v>1</v>
      </c>
      <c r="EC310" s="5">
        <v>-6.9295499494828106E-2</v>
      </c>
      <c r="ED310" s="1">
        <v>-1.11631106526492</v>
      </c>
      <c r="EE310" s="5">
        <v>0</v>
      </c>
      <c r="EF310" s="5">
        <v>0</v>
      </c>
      <c r="EG310" s="5">
        <v>0</v>
      </c>
      <c r="EH310" s="1"/>
      <c r="EI310" s="5">
        <v>-5.4196639100836802E-3</v>
      </c>
      <c r="EJ310" s="1"/>
      <c r="EK310" s="5">
        <v>0</v>
      </c>
      <c r="EL310" s="5"/>
      <c r="EM310" s="5"/>
      <c r="EN310" s="1"/>
      <c r="EO310" s="5"/>
      <c r="EP310" s="1"/>
      <c r="EQ310" s="5"/>
      <c r="ER310" s="5"/>
      <c r="ES310" s="5"/>
      <c r="ET310" s="1"/>
      <c r="EU310" s="5"/>
      <c r="EV310" s="1"/>
      <c r="EW310" s="5"/>
      <c r="EX310" s="5"/>
      <c r="EY310" s="5"/>
      <c r="EZ310" s="1"/>
      <c r="FA310" s="5"/>
      <c r="FB310" s="1"/>
      <c r="FC310" s="5"/>
      <c r="FD310" s="4">
        <v>186.00391543774401</v>
      </c>
      <c r="FE310" s="4">
        <v>85.560943352783994</v>
      </c>
      <c r="FF310" s="1">
        <v>0.45999538854557898</v>
      </c>
      <c r="FG310" s="4">
        <v>71.939207807413894</v>
      </c>
      <c r="FH310" s="1">
        <v>0.38676179282630302</v>
      </c>
      <c r="FI310" s="4">
        <v>13</v>
      </c>
      <c r="FJ310" s="4">
        <v>283.93259900128498</v>
      </c>
      <c r="FK310" s="4">
        <v>101.119327610224</v>
      </c>
      <c r="FL310" s="1">
        <v>0.356138491902322</v>
      </c>
      <c r="FM310" s="4">
        <v>84.271832003021402</v>
      </c>
      <c r="FN310" s="1">
        <v>0.29680224214987</v>
      </c>
      <c r="FO310" s="4">
        <v>17.064516129032299</v>
      </c>
      <c r="FP310" s="4">
        <v>195.33991611242101</v>
      </c>
      <c r="FQ310" s="4">
        <v>63.4904795657703</v>
      </c>
      <c r="FR310" s="1">
        <v>0.325025631367787</v>
      </c>
      <c r="FS310" s="4">
        <v>41.045743973570097</v>
      </c>
      <c r="FT310" s="1">
        <v>0.21012471383446099</v>
      </c>
      <c r="FU310" s="4">
        <v>17.2464193548387</v>
      </c>
      <c r="FV310" s="4">
        <v>153.63544923220701</v>
      </c>
      <c r="FW310" s="4">
        <v>33.627857774540701</v>
      </c>
      <c r="FX310" s="1">
        <v>0.21888085036751601</v>
      </c>
      <c r="FY310" s="4">
        <v>30.121818251610001</v>
      </c>
      <c r="FZ310" s="1">
        <v>0.19606033895265601</v>
      </c>
      <c r="GA310" s="4">
        <v>9.9032258064516103</v>
      </c>
      <c r="GB310" s="4">
        <v>70.683233482561803</v>
      </c>
      <c r="GC310" s="4">
        <v>12.519076359595401</v>
      </c>
      <c r="GD310" s="1">
        <v>0.177115218741146</v>
      </c>
      <c r="GE310" s="4">
        <v>10.427477389961901</v>
      </c>
      <c r="GF310" s="1">
        <v>0.14752405734995799</v>
      </c>
      <c r="GG310" s="4">
        <v>2.9032258064516099</v>
      </c>
      <c r="GH310" s="4">
        <v>-6.2075439051912602E-2</v>
      </c>
      <c r="GI310" s="4">
        <v>-6.2075439051912602E-2</v>
      </c>
      <c r="GJ310" s="1">
        <v>1</v>
      </c>
      <c r="GK310" s="4">
        <v>-7.47151634049118E-2</v>
      </c>
      <c r="GL310" s="1">
        <v>1.2036187668753899</v>
      </c>
      <c r="GM310" s="4">
        <v>0</v>
      </c>
      <c r="GN310" s="4">
        <v>0</v>
      </c>
      <c r="GO310" s="4">
        <v>0</v>
      </c>
      <c r="GP310" s="1"/>
      <c r="GQ310" s="4">
        <v>0</v>
      </c>
      <c r="GR310" s="1"/>
      <c r="GS310" s="4">
        <v>0</v>
      </c>
      <c r="GT310" s="4">
        <v>0</v>
      </c>
      <c r="GU310" s="4">
        <v>0</v>
      </c>
      <c r="GV310" s="1"/>
      <c r="GW310" s="4">
        <v>0</v>
      </c>
      <c r="GX310" s="1"/>
      <c r="GY310" s="4">
        <v>0</v>
      </c>
    </row>
    <row r="311" spans="1:207" s="8" customFormat="1" x14ac:dyDescent="0.25">
      <c r="A311" s="4" t="s">
        <v>220</v>
      </c>
      <c r="B311" s="4" t="s">
        <v>810</v>
      </c>
      <c r="C311" s="4" t="s">
        <v>811</v>
      </c>
      <c r="D311" s="30" t="s">
        <v>232</v>
      </c>
      <c r="E311" s="4"/>
      <c r="F311" s="5">
        <v>-8.0461604876100906E-2</v>
      </c>
      <c r="G311" s="5">
        <v>6.0501220676029803E-2</v>
      </c>
      <c r="H311" s="5">
        <v>23.701990907057102</v>
      </c>
      <c r="I311" s="5">
        <v>8.0151131947666308</v>
      </c>
      <c r="J311" s="5">
        <v>5.7938298760162201</v>
      </c>
      <c r="K311" s="5">
        <v>8.0186553082077108</v>
      </c>
      <c r="L311" s="5">
        <v>17.675443626952301</v>
      </c>
      <c r="M311" s="5">
        <v>5.4365282442912601</v>
      </c>
      <c r="N311" s="5">
        <v>5.2857225013601603</v>
      </c>
      <c r="O311" s="5">
        <v>0</v>
      </c>
      <c r="P311" s="5"/>
      <c r="Q311" s="5">
        <v>7.9782603988071399</v>
      </c>
      <c r="R311" s="5">
        <v>23.549561173039699</v>
      </c>
      <c r="S311" s="5">
        <v>23.664706010974299</v>
      </c>
      <c r="T311" s="5">
        <v>28.135692146433499</v>
      </c>
      <c r="U311" s="5">
        <v>18.3211617136919</v>
      </c>
      <c r="V311" s="5">
        <v>18.391474204314701</v>
      </c>
      <c r="W311" s="5">
        <v>18.8630372937366</v>
      </c>
      <c r="X311" s="5">
        <v>18.778863699442201</v>
      </c>
      <c r="Y311" s="5">
        <v>11.864777054191901</v>
      </c>
      <c r="Z311" s="5">
        <v>12.0344040546053</v>
      </c>
      <c r="AA311" s="5">
        <v>12.425124767474101</v>
      </c>
      <c r="AB311" s="5">
        <v>8.2365050710064995</v>
      </c>
      <c r="AC311" s="5">
        <v>-1.99603842000711E-2</v>
      </c>
      <c r="AD311" s="5">
        <v>31.717104101823701</v>
      </c>
      <c r="AE311" s="5">
        <v>13.812485184223901</v>
      </c>
      <c r="AF311" s="5">
        <v>23.1119718712436</v>
      </c>
      <c r="AG311" s="5">
        <v>5.2857225013601603</v>
      </c>
      <c r="AH311" s="5">
        <v>7.9782603988071399</v>
      </c>
      <c r="AI311" s="5">
        <v>47.214267184013998</v>
      </c>
      <c r="AJ311" s="5">
        <v>46.456853860125399</v>
      </c>
      <c r="AK311" s="5">
        <v>37.254511498051301</v>
      </c>
      <c r="AL311" s="5">
        <v>30.643640753633999</v>
      </c>
      <c r="AM311" s="5">
        <v>24.459528822079399</v>
      </c>
      <c r="AN311" s="5">
        <v>8.2365050710064995</v>
      </c>
      <c r="AO311" s="5">
        <v>31.6971437176237</v>
      </c>
      <c r="AP311" s="5">
        <v>36.924457055467499</v>
      </c>
      <c r="AQ311" s="5">
        <v>13.263982900167299</v>
      </c>
      <c r="AR311" s="5">
        <v>93.671121044139397</v>
      </c>
      <c r="AS311" s="5">
        <v>67.898152251685303</v>
      </c>
      <c r="AT311" s="5">
        <v>32.696033893085897</v>
      </c>
      <c r="AU311" s="5">
        <f t="shared" si="34"/>
        <v>-23.6604741553002</v>
      </c>
      <c r="AV311" s="5">
        <f t="shared" si="34"/>
        <v>80.407138143972105</v>
      </c>
      <c r="AW311" s="5">
        <f t="shared" si="35"/>
        <v>-25.772968792454094</v>
      </c>
      <c r="AX311" s="5">
        <v>-12.2389153826611</v>
      </c>
      <c r="AY311" s="5">
        <v>-0.15080574293110099</v>
      </c>
      <c r="AZ311" s="5">
        <v>-5.2857225013601603</v>
      </c>
      <c r="BA311" s="5">
        <v>0</v>
      </c>
      <c r="BB311" s="5">
        <v>7.9782603988071399</v>
      </c>
      <c r="BC311" s="5">
        <v>15.571300774232601</v>
      </c>
      <c r="BD311" s="5">
        <v>0.115144837934611</v>
      </c>
      <c r="BE311" s="5">
        <v>4.4709861354591602</v>
      </c>
      <c r="BF311" s="5">
        <v>-9.8145304327415595</v>
      </c>
      <c r="BG311" s="5">
        <v>7.0312490622754395E-2</v>
      </c>
      <c r="BH311" s="5">
        <v>0.471563089421903</v>
      </c>
      <c r="BI311" s="5">
        <v>-8.4173594294387796E-2</v>
      </c>
      <c r="BJ311" s="5">
        <v>-6.9140866452503298</v>
      </c>
      <c r="BK311" s="5">
        <v>0.16962700041339801</v>
      </c>
      <c r="BL311" s="6">
        <v>0.39072071286889498</v>
      </c>
      <c r="BM311" s="5" t="s">
        <v>344</v>
      </c>
      <c r="BN311" s="4" t="s">
        <v>314</v>
      </c>
      <c r="BO311" s="7">
        <v>716</v>
      </c>
      <c r="BP311" s="7">
        <v>293</v>
      </c>
      <c r="BQ311" s="4" t="s">
        <v>249</v>
      </c>
      <c r="BR311" s="5">
        <v>5.3528136966624702</v>
      </c>
      <c r="BS311" s="5">
        <v>3.4388798923632899</v>
      </c>
      <c r="BT311" s="1">
        <v>0.64244341149169204</v>
      </c>
      <c r="BU311" s="5">
        <v>2.6586934785557901</v>
      </c>
      <c r="BV311" s="1">
        <v>0.496690830135468</v>
      </c>
      <c r="BW311" s="5">
        <v>0.75</v>
      </c>
      <c r="BX311" s="5">
        <v>0</v>
      </c>
      <c r="BY311" s="5">
        <v>1.1150881881346899</v>
      </c>
      <c r="BZ311" s="1"/>
      <c r="CA311" s="5">
        <v>1.09769531549666</v>
      </c>
      <c r="CB311" s="1"/>
      <c r="CC311" s="5">
        <v>0</v>
      </c>
      <c r="CD311" s="5"/>
      <c r="CE311" s="5"/>
      <c r="CF311" s="1"/>
      <c r="CG311" s="5"/>
      <c r="CH311" s="1"/>
      <c r="CI311" s="5"/>
      <c r="CJ311" s="5">
        <v>8.6598776464118803</v>
      </c>
      <c r="CK311" s="5">
        <v>7.4921888919439104</v>
      </c>
      <c r="CL311" s="1">
        <v>0.86516105629370099</v>
      </c>
      <c r="CM311" s="5">
        <v>6.4300670882595599</v>
      </c>
      <c r="CN311" s="1">
        <v>0.74251246389419601</v>
      </c>
      <c r="CO311" s="5">
        <v>0.98387096774193505</v>
      </c>
      <c r="CP311" s="5">
        <v>26.1287341020283</v>
      </c>
      <c r="CQ311" s="5">
        <v>19.3226919309087</v>
      </c>
      <c r="CR311" s="1">
        <v>0.73951887050696397</v>
      </c>
      <c r="CS311" s="5">
        <v>13.786108661282</v>
      </c>
      <c r="CT311" s="1">
        <v>0.52762252497383</v>
      </c>
      <c r="CU311" s="5">
        <v>6</v>
      </c>
      <c r="CV311" s="5">
        <v>25.588343134214401</v>
      </c>
      <c r="CW311" s="5">
        <v>16.6061877754472</v>
      </c>
      <c r="CX311" s="1">
        <v>0.64897471822796304</v>
      </c>
      <c r="CY311" s="5">
        <v>9.9553155754005598</v>
      </c>
      <c r="CZ311" s="1">
        <v>0.389056670187028</v>
      </c>
      <c r="DA311" s="5">
        <v>6.6532258064516103</v>
      </c>
      <c r="DB311" s="5">
        <v>29.577323663592299</v>
      </c>
      <c r="DC311" s="5">
        <v>18.113071193744499</v>
      </c>
      <c r="DD311" s="1">
        <v>0.61239723376461097</v>
      </c>
      <c r="DE311" s="5">
        <v>10.281607424097899</v>
      </c>
      <c r="DF311" s="1">
        <v>0.34761790962019601</v>
      </c>
      <c r="DG311" s="5">
        <v>8.4354838709677402</v>
      </c>
      <c r="DH311" s="5">
        <v>18.5598385909569</v>
      </c>
      <c r="DI311" s="5">
        <v>16.800179153522599</v>
      </c>
      <c r="DJ311" s="1">
        <v>0.90518993854334195</v>
      </c>
      <c r="DK311" s="5">
        <v>15.418283533605001</v>
      </c>
      <c r="DL311" s="1">
        <v>0.83073370805700097</v>
      </c>
      <c r="DM311" s="5">
        <v>1.62903225806452</v>
      </c>
      <c r="DN311" s="5">
        <v>17.9154027640799</v>
      </c>
      <c r="DO311" s="5">
        <v>8.7774564088078293</v>
      </c>
      <c r="DP311" s="1">
        <v>0.48993910571781701</v>
      </c>
      <c r="DQ311" s="5">
        <v>-17.589645284268101</v>
      </c>
      <c r="DR311" s="1">
        <v>-0.98181690447591197</v>
      </c>
      <c r="DS311" s="5">
        <v>8.81</v>
      </c>
      <c r="DT311" s="5">
        <v>17.303750542730601</v>
      </c>
      <c r="DU311" s="5">
        <v>9.8275064676869999</v>
      </c>
      <c r="DV311" s="1">
        <v>0.56794083129079598</v>
      </c>
      <c r="DW311" s="5">
        <v>2.8541380306396702</v>
      </c>
      <c r="DX311" s="1">
        <v>0.164943318131612</v>
      </c>
      <c r="DY311" s="5">
        <v>8.0161290322580605</v>
      </c>
      <c r="DZ311" s="5">
        <v>17.724311515831101</v>
      </c>
      <c r="EA311" s="5">
        <v>12.194032190481201</v>
      </c>
      <c r="EB311" s="1">
        <v>0.68798340514325196</v>
      </c>
      <c r="EC311" s="5">
        <v>-17.848595932310602</v>
      </c>
      <c r="ED311" s="1">
        <v>-1.00701208711935</v>
      </c>
      <c r="EE311" s="5">
        <v>6.8333333333333304</v>
      </c>
      <c r="EF311" s="5">
        <v>11.735538424282</v>
      </c>
      <c r="EG311" s="5">
        <v>10.557716095600099</v>
      </c>
      <c r="EH311" s="1">
        <v>0.89963627691381298</v>
      </c>
      <c r="EI311" s="5">
        <v>27.662470022516199</v>
      </c>
      <c r="EJ311" s="1">
        <v>2.3571538878250098</v>
      </c>
      <c r="EK311" s="5">
        <v>1.08202764976959</v>
      </c>
      <c r="EL311" s="5">
        <v>12.0524530245926</v>
      </c>
      <c r="EM311" s="5">
        <v>6.97558290590566</v>
      </c>
      <c r="EN311" s="1">
        <v>0.57876872796535594</v>
      </c>
      <c r="EO311" s="5">
        <v>0.82811219089048305</v>
      </c>
      <c r="EP311" s="1">
        <v>6.8709016264220296E-2</v>
      </c>
      <c r="EQ311" s="5">
        <v>7.3075268817204302</v>
      </c>
      <c r="ER311" s="5">
        <v>12.4032254798609</v>
      </c>
      <c r="ES311" s="5">
        <v>5.6805947606303704</v>
      </c>
      <c r="ET311" s="1">
        <v>0.45799334776699302</v>
      </c>
      <c r="EU311" s="5">
        <v>21.0248079557709</v>
      </c>
      <c r="EV311" s="1">
        <v>1.6951080982853099</v>
      </c>
      <c r="EW311" s="5">
        <v>7.5419354838709696</v>
      </c>
      <c r="EX311" s="5">
        <v>8.1041004458206807</v>
      </c>
      <c r="EY311" s="5">
        <v>6.3311621203472797</v>
      </c>
      <c r="EZ311" s="1">
        <v>0.78122947299009404</v>
      </c>
      <c r="FA311" s="5">
        <v>4.5907112257922504</v>
      </c>
      <c r="FB311" s="1">
        <v>0.56646771057233103</v>
      </c>
      <c r="FC311" s="5">
        <v>2.0035483870967701</v>
      </c>
      <c r="FD311" s="4">
        <v>5.3528136966624702</v>
      </c>
      <c r="FE311" s="4">
        <v>4.5539680804979801</v>
      </c>
      <c r="FF311" s="1">
        <v>0.85076155057244396</v>
      </c>
      <c r="FG311" s="4">
        <v>3.7563887940524499</v>
      </c>
      <c r="FH311" s="1">
        <v>0.70175967386920102</v>
      </c>
      <c r="FI311" s="4">
        <v>0.75</v>
      </c>
      <c r="FJ311" s="4">
        <v>8.6598776464118803</v>
      </c>
      <c r="FK311" s="4">
        <v>7.4921888919439104</v>
      </c>
      <c r="FL311" s="1">
        <v>0.86516105629370099</v>
      </c>
      <c r="FM311" s="4">
        <v>6.4300670882595599</v>
      </c>
      <c r="FN311" s="1">
        <v>0.74251246389419601</v>
      </c>
      <c r="FO311" s="4">
        <v>0.98387096774193505</v>
      </c>
      <c r="FP311" s="4">
        <v>51.717077236242702</v>
      </c>
      <c r="FQ311" s="4">
        <v>35.928879706356</v>
      </c>
      <c r="FR311" s="1">
        <v>0.69471984161505196</v>
      </c>
      <c r="FS311" s="4">
        <v>23.741424236682501</v>
      </c>
      <c r="FT311" s="1">
        <v>0.45906353385424598</v>
      </c>
      <c r="FU311" s="4">
        <v>12.6532258064516</v>
      </c>
      <c r="FV311" s="4">
        <v>48.137162254549203</v>
      </c>
      <c r="FW311" s="4">
        <v>34.913250347267102</v>
      </c>
      <c r="FX311" s="1">
        <v>0.725286841019957</v>
      </c>
      <c r="FY311" s="4">
        <v>25.699890957703001</v>
      </c>
      <c r="FZ311" s="1">
        <v>0.53388878267900397</v>
      </c>
      <c r="GA311" s="4">
        <v>10.064516129032301</v>
      </c>
      <c r="GB311" s="4">
        <v>35.219153306810597</v>
      </c>
      <c r="GC311" s="4">
        <v>18.604962876494799</v>
      </c>
      <c r="GD311" s="1">
        <v>0.52826263920708905</v>
      </c>
      <c r="GE311" s="4">
        <v>-14.7355072536285</v>
      </c>
      <c r="GF311" s="1">
        <v>-0.41839470487153801</v>
      </c>
      <c r="GG311" s="4">
        <v>16.826129032258098</v>
      </c>
      <c r="GH311" s="4">
        <v>29.459849940113099</v>
      </c>
      <c r="GI311" s="4">
        <v>22.751748286081298</v>
      </c>
      <c r="GJ311" s="1">
        <v>0.77229681523604998</v>
      </c>
      <c r="GK311" s="4">
        <v>9.8138740902055801</v>
      </c>
      <c r="GL311" s="1">
        <v>0.33312709026541298</v>
      </c>
      <c r="GM311" s="4">
        <v>7.9153609831029197</v>
      </c>
      <c r="GN311" s="4">
        <v>24.455678504453498</v>
      </c>
      <c r="GO311" s="4">
        <v>12.656177666535999</v>
      </c>
      <c r="GP311" s="1">
        <v>0.51751488572403703</v>
      </c>
      <c r="GQ311" s="4">
        <v>21.8529201466614</v>
      </c>
      <c r="GR311" s="1">
        <v>0.89357243319508906</v>
      </c>
      <c r="GS311" s="4">
        <v>14.8494623655914</v>
      </c>
      <c r="GT311" s="4">
        <v>8.1041004458206807</v>
      </c>
      <c r="GU311" s="4">
        <v>6.3311621203472797</v>
      </c>
      <c r="GV311" s="1">
        <v>0.78122947299009404</v>
      </c>
      <c r="GW311" s="4">
        <v>4.5907112257922504</v>
      </c>
      <c r="GX311" s="1">
        <v>0.56646771057233103</v>
      </c>
      <c r="GY311" s="4">
        <v>2.0035483870967701</v>
      </c>
    </row>
    <row r="312" spans="1:207" s="8" customFormat="1" x14ac:dyDescent="0.25">
      <c r="A312" s="4" t="s">
        <v>220</v>
      </c>
      <c r="B312" s="4" t="s">
        <v>812</v>
      </c>
      <c r="C312" s="4" t="s">
        <v>813</v>
      </c>
      <c r="D312" s="30" t="s">
        <v>223</v>
      </c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>
        <v>2.0199033689602599</v>
      </c>
      <c r="V312" s="5">
        <v>22.4826883893111</v>
      </c>
      <c r="W312" s="5">
        <v>14.032495927220999</v>
      </c>
      <c r="X312" s="5">
        <v>15.4911510666083</v>
      </c>
      <c r="Y312" s="5">
        <v>14.424256009343299</v>
      </c>
      <c r="Z312" s="5">
        <v>30.172245903941999</v>
      </c>
      <c r="AA312" s="5">
        <v>22.856986984700399</v>
      </c>
      <c r="AB312" s="5">
        <v>8.4078698537699896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2.0199033689602599</v>
      </c>
      <c r="AK312" s="5">
        <v>36.5151843165321</v>
      </c>
      <c r="AL312" s="5">
        <v>29.915407075951599</v>
      </c>
      <c r="AM312" s="5">
        <v>53.029232888642397</v>
      </c>
      <c r="AN312" s="5">
        <v>8.4078698537699896</v>
      </c>
      <c r="AO312" s="5"/>
      <c r="AP312" s="5"/>
      <c r="AQ312" s="5"/>
      <c r="AR312" s="5">
        <v>2.0199033689602599</v>
      </c>
      <c r="AS312" s="5">
        <v>66.430591392483706</v>
      </c>
      <c r="AT312" s="5">
        <v>61.437102742412399</v>
      </c>
      <c r="AU312" s="5">
        <f t="shared" si="34"/>
        <v>0</v>
      </c>
      <c r="AV312" s="5">
        <f t="shared" si="34"/>
        <v>2.0199033689602599</v>
      </c>
      <c r="AW312" s="5">
        <f t="shared" si="35"/>
        <v>64.410688023523448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2.0199033689602599</v>
      </c>
      <c r="BG312" s="5">
        <v>20.4627850203508</v>
      </c>
      <c r="BH312" s="5">
        <v>-8.4501924620900901</v>
      </c>
      <c r="BI312" s="5">
        <v>1.45865513938726</v>
      </c>
      <c r="BJ312" s="5">
        <v>-1.06689505726497</v>
      </c>
      <c r="BK312" s="5">
        <v>15.7479898945987</v>
      </c>
      <c r="BL312" s="6">
        <v>-7.3152589192415203</v>
      </c>
      <c r="BM312" s="5" t="s">
        <v>344</v>
      </c>
      <c r="BN312" s="4" t="s">
        <v>344</v>
      </c>
      <c r="BO312" s="7">
        <v>718</v>
      </c>
      <c r="BP312" s="7">
        <v>294</v>
      </c>
      <c r="BQ312" s="4" t="s">
        <v>249</v>
      </c>
      <c r="BR312" s="5"/>
      <c r="BS312" s="5"/>
      <c r="BT312" s="1"/>
      <c r="BU312" s="5"/>
      <c r="BV312" s="1"/>
      <c r="BW312" s="5"/>
      <c r="BX312" s="5"/>
      <c r="BY312" s="5"/>
      <c r="BZ312" s="1"/>
      <c r="CA312" s="5"/>
      <c r="CB312" s="1"/>
      <c r="CC312" s="5"/>
      <c r="CD312" s="5"/>
      <c r="CE312" s="5"/>
      <c r="CF312" s="1"/>
      <c r="CG312" s="5"/>
      <c r="CH312" s="1"/>
      <c r="CI312" s="5"/>
      <c r="CJ312" s="5"/>
      <c r="CK312" s="5"/>
      <c r="CL312" s="1"/>
      <c r="CM312" s="5"/>
      <c r="CN312" s="1"/>
      <c r="CO312" s="5"/>
      <c r="CP312" s="5"/>
      <c r="CQ312" s="5"/>
      <c r="CR312" s="1"/>
      <c r="CS312" s="5"/>
      <c r="CT312" s="1"/>
      <c r="CU312" s="5"/>
      <c r="CV312" s="5"/>
      <c r="CW312" s="5"/>
      <c r="CX312" s="1"/>
      <c r="CY312" s="5"/>
      <c r="CZ312" s="1"/>
      <c r="DA312" s="5"/>
      <c r="DB312" s="5"/>
      <c r="DC312" s="5"/>
      <c r="DD312" s="1"/>
      <c r="DE312" s="5"/>
      <c r="DF312" s="1"/>
      <c r="DG312" s="5"/>
      <c r="DH312" s="5">
        <v>2.2517605152471099</v>
      </c>
      <c r="DI312" s="5">
        <v>1.52373291272345</v>
      </c>
      <c r="DJ312" s="1">
        <v>0.67668515475156299</v>
      </c>
      <c r="DK312" s="5">
        <v>0.98662368559411096</v>
      </c>
      <c r="DL312" s="1">
        <v>0.438156579668882</v>
      </c>
      <c r="DM312" s="5">
        <v>0.58064516129032295</v>
      </c>
      <c r="DN312" s="5">
        <v>23.9430057375275</v>
      </c>
      <c r="DO312" s="5">
        <v>17.186264022022701</v>
      </c>
      <c r="DP312" s="1">
        <v>0.71779893512223403</v>
      </c>
      <c r="DQ312" s="5">
        <v>11.874280027612</v>
      </c>
      <c r="DR312" s="1">
        <v>0.49593940534377501</v>
      </c>
      <c r="DS312" s="5">
        <v>5.3</v>
      </c>
      <c r="DT312" s="5">
        <v>14.185399484630199</v>
      </c>
      <c r="DU312" s="5">
        <v>11.1290951354959</v>
      </c>
      <c r="DV312" s="1">
        <v>0.78454576817199795</v>
      </c>
      <c r="DW312" s="5">
        <v>8.3546510481098402</v>
      </c>
      <c r="DX312" s="1">
        <v>0.58896128072826304</v>
      </c>
      <c r="DY312" s="5">
        <v>3</v>
      </c>
      <c r="DZ312" s="5">
        <v>15.2986428478383</v>
      </c>
      <c r="EA312" s="5">
        <v>12.3535205706832</v>
      </c>
      <c r="EB312" s="1">
        <v>0.80749127184368297</v>
      </c>
      <c r="EC312" s="5">
        <v>9.1528986458661503</v>
      </c>
      <c r="ED312" s="1">
        <v>0.59828173890335801</v>
      </c>
      <c r="EE312" s="5">
        <v>3</v>
      </c>
      <c r="EF312" s="5">
        <v>14.7493246415314</v>
      </c>
      <c r="EG312" s="5">
        <v>11.368597455907</v>
      </c>
      <c r="EH312" s="1">
        <v>0.770787661958103</v>
      </c>
      <c r="EI312" s="5">
        <v>8.3088959301026595</v>
      </c>
      <c r="EJ312" s="1">
        <v>0.56334077200432198</v>
      </c>
      <c r="EK312" s="5">
        <v>3.3870967741935498</v>
      </c>
      <c r="EL312" s="5">
        <v>29.881262289418501</v>
      </c>
      <c r="EM312" s="5">
        <v>22.641337096622699</v>
      </c>
      <c r="EN312" s="1">
        <v>0.75771019568475295</v>
      </c>
      <c r="EO312" s="5">
        <v>17.404377562775601</v>
      </c>
      <c r="EP312" s="1">
        <v>0.58245121622384799</v>
      </c>
      <c r="EQ312" s="5">
        <v>6</v>
      </c>
      <c r="ER312" s="5">
        <v>22.3815048271839</v>
      </c>
      <c r="ES312" s="5">
        <v>16.6297568408344</v>
      </c>
      <c r="ET312" s="1">
        <v>0.74301334826407295</v>
      </c>
      <c r="EU312" s="5">
        <v>10.5797601063864</v>
      </c>
      <c r="EV312" s="1">
        <v>0.472701017562349</v>
      </c>
      <c r="EW312" s="5">
        <v>5</v>
      </c>
      <c r="EX312" s="5">
        <v>8.1619023917235705</v>
      </c>
      <c r="EY312" s="5">
        <v>6.0776555170072601</v>
      </c>
      <c r="EZ312" s="1">
        <v>0.74463712322389397</v>
      </c>
      <c r="FA312" s="5">
        <v>4.1839649176236602</v>
      </c>
      <c r="FB312" s="1">
        <v>0.51262128812840702</v>
      </c>
      <c r="FC312" s="5">
        <v>1.8</v>
      </c>
      <c r="FD312" s="4">
        <v>0</v>
      </c>
      <c r="FE312" s="4">
        <v>0</v>
      </c>
      <c r="FF312" s="1"/>
      <c r="FG312" s="4">
        <v>0</v>
      </c>
      <c r="FH312" s="1"/>
      <c r="FI312" s="4">
        <v>0</v>
      </c>
      <c r="FJ312" s="4">
        <v>0</v>
      </c>
      <c r="FK312" s="4">
        <v>0</v>
      </c>
      <c r="FL312" s="1"/>
      <c r="FM312" s="4">
        <v>0</v>
      </c>
      <c r="FN312" s="1"/>
      <c r="FO312" s="4">
        <v>0</v>
      </c>
      <c r="FP312" s="4">
        <v>0</v>
      </c>
      <c r="FQ312" s="4">
        <v>0</v>
      </c>
      <c r="FR312" s="1"/>
      <c r="FS312" s="4">
        <v>0</v>
      </c>
      <c r="FT312" s="1"/>
      <c r="FU312" s="4">
        <v>0</v>
      </c>
      <c r="FV312" s="4">
        <v>2.2517605152471099</v>
      </c>
      <c r="FW312" s="4">
        <v>1.52373291272345</v>
      </c>
      <c r="FX312" s="1">
        <v>0.67668515475156299</v>
      </c>
      <c r="FY312" s="4">
        <v>0.98662368559411096</v>
      </c>
      <c r="FZ312" s="1">
        <v>0.438156579668882</v>
      </c>
      <c r="GA312" s="4">
        <v>0.58064516129032295</v>
      </c>
      <c r="GB312" s="4">
        <v>38.128405222157703</v>
      </c>
      <c r="GC312" s="4">
        <v>28.3153591575186</v>
      </c>
      <c r="GD312" s="1">
        <v>0.742631615262619</v>
      </c>
      <c r="GE312" s="4">
        <v>20.2289310757218</v>
      </c>
      <c r="GF312" s="1">
        <v>0.53054752638765301</v>
      </c>
      <c r="GG312" s="4">
        <v>8.3000000000000007</v>
      </c>
      <c r="GH312" s="4">
        <v>30.0479674893697</v>
      </c>
      <c r="GI312" s="4">
        <v>23.722118026590302</v>
      </c>
      <c r="GJ312" s="1">
        <v>0.78947496315624599</v>
      </c>
      <c r="GK312" s="4">
        <v>17.461794575968799</v>
      </c>
      <c r="GL312" s="1">
        <v>0.58113063993917002</v>
      </c>
      <c r="GM312" s="4">
        <v>6.3870967741935498</v>
      </c>
      <c r="GN312" s="4">
        <v>52.262767116602397</v>
      </c>
      <c r="GO312" s="4">
        <v>39.271093937457103</v>
      </c>
      <c r="GP312" s="1">
        <v>0.75141627786068399</v>
      </c>
      <c r="GQ312" s="4">
        <v>27.984137669162099</v>
      </c>
      <c r="GR312" s="1">
        <v>0.53545074654633695</v>
      </c>
      <c r="GS312" s="4">
        <v>11</v>
      </c>
      <c r="GT312" s="4">
        <v>8.1619023917235705</v>
      </c>
      <c r="GU312" s="4">
        <v>6.0776555170072601</v>
      </c>
      <c r="GV312" s="1">
        <v>0.74463712322389397</v>
      </c>
      <c r="GW312" s="4">
        <v>4.1839649176236602</v>
      </c>
      <c r="GX312" s="1">
        <v>0.51262128812840702</v>
      </c>
      <c r="GY312" s="4">
        <v>1.8</v>
      </c>
    </row>
    <row r="313" spans="1:207" s="8" customFormat="1" x14ac:dyDescent="0.25">
      <c r="A313" s="4" t="s">
        <v>220</v>
      </c>
      <c r="B313" s="4" t="s">
        <v>814</v>
      </c>
      <c r="C313" s="4" t="s">
        <v>815</v>
      </c>
      <c r="D313" s="30" t="s">
        <v>232</v>
      </c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>
        <v>68.493249029391905</v>
      </c>
      <c r="P313" s="5">
        <v>58.719730524803303</v>
      </c>
      <c r="Q313" s="5">
        <v>58.495177321560497</v>
      </c>
      <c r="R313" s="5">
        <v>55.082367906297797</v>
      </c>
      <c r="S313" s="5">
        <v>50.823181365667999</v>
      </c>
      <c r="T313" s="5">
        <v>57.873858802151602</v>
      </c>
      <c r="U313" s="5">
        <v>42.118975767534799</v>
      </c>
      <c r="V313" s="5">
        <v>16.142365758116402</v>
      </c>
      <c r="W313" s="5">
        <v>16.389142453752999</v>
      </c>
      <c r="X313" s="5">
        <v>15.569641749717301</v>
      </c>
      <c r="Y313" s="5">
        <v>16.6325999245425</v>
      </c>
      <c r="Z313" s="5">
        <v>16.625917837370299</v>
      </c>
      <c r="AA313" s="5">
        <v>15.277134405598</v>
      </c>
      <c r="AB313" s="5">
        <v>10.819724629648899</v>
      </c>
      <c r="AC313" s="5">
        <v>0</v>
      </c>
      <c r="AD313" s="5">
        <v>0</v>
      </c>
      <c r="AE313" s="5">
        <v>0</v>
      </c>
      <c r="AF313" s="5">
        <v>0</v>
      </c>
      <c r="AG313" s="5">
        <v>68.493249029391905</v>
      </c>
      <c r="AH313" s="5">
        <v>117.214907846364</v>
      </c>
      <c r="AI313" s="5">
        <v>105.905549271966</v>
      </c>
      <c r="AJ313" s="5">
        <v>99.992834569686394</v>
      </c>
      <c r="AK313" s="5">
        <v>32.5315082118695</v>
      </c>
      <c r="AL313" s="5">
        <v>32.202241674259902</v>
      </c>
      <c r="AM313" s="5">
        <v>31.9030522429683</v>
      </c>
      <c r="AN313" s="5">
        <v>10.819724629648899</v>
      </c>
      <c r="AO313" s="5"/>
      <c r="AP313" s="5"/>
      <c r="AQ313" s="5">
        <v>185.708156875756</v>
      </c>
      <c r="AR313" s="5">
        <v>205.89838384165199</v>
      </c>
      <c r="AS313" s="5">
        <v>64.733749886129303</v>
      </c>
      <c r="AT313" s="5">
        <v>42.722776872617303</v>
      </c>
      <c r="AU313" s="5">
        <f t="shared" si="34"/>
        <v>185.708156875756</v>
      </c>
      <c r="AV313" s="5">
        <f t="shared" si="34"/>
        <v>20.190226965895988</v>
      </c>
      <c r="AW313" s="5">
        <f t="shared" si="35"/>
        <v>-141.16463395552267</v>
      </c>
      <c r="AX313" s="5">
        <v>0</v>
      </c>
      <c r="AY313" s="5">
        <v>0</v>
      </c>
      <c r="AZ313" s="5">
        <v>68.493249029391905</v>
      </c>
      <c r="BA313" s="5">
        <v>-9.7735185045886208</v>
      </c>
      <c r="BB313" s="5">
        <v>-0.22455320324281999</v>
      </c>
      <c r="BC313" s="5">
        <v>-3.4128094152627102</v>
      </c>
      <c r="BD313" s="5">
        <v>-4.25918654062973</v>
      </c>
      <c r="BE313" s="5">
        <v>7.0506774364835598</v>
      </c>
      <c r="BF313" s="5">
        <v>-15.7548830346168</v>
      </c>
      <c r="BG313" s="5">
        <v>-25.976610009418302</v>
      </c>
      <c r="BH313" s="5">
        <v>0.246776695636587</v>
      </c>
      <c r="BI313" s="5">
        <v>-0.81950070403567199</v>
      </c>
      <c r="BJ313" s="5">
        <v>1.06295817482518</v>
      </c>
      <c r="BK313" s="5">
        <v>-6.6820871722299601E-3</v>
      </c>
      <c r="BL313" s="6">
        <v>-1.34878343177225</v>
      </c>
      <c r="BM313" s="5" t="s">
        <v>344</v>
      </c>
      <c r="BN313" s="4" t="s">
        <v>344</v>
      </c>
      <c r="BO313" s="7">
        <v>722</v>
      </c>
      <c r="BP313" s="7">
        <v>295</v>
      </c>
      <c r="BQ313" s="4" t="s">
        <v>249</v>
      </c>
      <c r="BR313" s="5"/>
      <c r="BS313" s="5"/>
      <c r="BT313" s="1"/>
      <c r="BU313" s="5"/>
      <c r="BV313" s="1"/>
      <c r="BW313" s="5"/>
      <c r="BX313" s="5">
        <v>68.493249029391905</v>
      </c>
      <c r="BY313" s="5">
        <v>54.301641554508201</v>
      </c>
      <c r="BZ313" s="1">
        <v>0.79280282836643001</v>
      </c>
      <c r="CA313" s="5">
        <v>48.600281453412599</v>
      </c>
      <c r="CB313" s="1">
        <v>0.70956309040847598</v>
      </c>
      <c r="CC313" s="5">
        <v>13.668817204301099</v>
      </c>
      <c r="CD313" s="5">
        <v>58.719730524803303</v>
      </c>
      <c r="CE313" s="5">
        <v>44.4019124611169</v>
      </c>
      <c r="CF313" s="1">
        <v>0.75616682951842595</v>
      </c>
      <c r="CG313" s="5">
        <v>31.876266854698098</v>
      </c>
      <c r="CH313" s="1">
        <v>0.54285444721571896</v>
      </c>
      <c r="CI313" s="5">
        <v>12</v>
      </c>
      <c r="CJ313" s="5">
        <v>58.495177321560497</v>
      </c>
      <c r="CK313" s="5">
        <v>44.411654809846802</v>
      </c>
      <c r="CL313" s="1">
        <v>0.75923617712459301</v>
      </c>
      <c r="CM313" s="5">
        <v>31.985476329297502</v>
      </c>
      <c r="CN313" s="1">
        <v>0.54680535719152501</v>
      </c>
      <c r="CO313" s="5">
        <v>12</v>
      </c>
      <c r="CP313" s="5">
        <v>55.082367906297797</v>
      </c>
      <c r="CQ313" s="5">
        <v>42.293469541651</v>
      </c>
      <c r="CR313" s="1">
        <v>0.76782228413995601</v>
      </c>
      <c r="CS313" s="5">
        <v>32.209027603294501</v>
      </c>
      <c r="CT313" s="1">
        <v>0.58474297361519101</v>
      </c>
      <c r="CU313" s="5">
        <v>11.305376344086</v>
      </c>
      <c r="CV313" s="5">
        <v>50.823181365667999</v>
      </c>
      <c r="CW313" s="5">
        <v>38.211521111892701</v>
      </c>
      <c r="CX313" s="1">
        <v>0.751852207695626</v>
      </c>
      <c r="CY313" s="5">
        <v>28.8004095994749</v>
      </c>
      <c r="CZ313" s="1">
        <v>0.566678606603917</v>
      </c>
      <c r="DA313" s="5">
        <v>10.064516129032301</v>
      </c>
      <c r="DB313" s="5">
        <v>57.873858802151602</v>
      </c>
      <c r="DC313" s="5">
        <v>42.080057044475701</v>
      </c>
      <c r="DD313" s="1">
        <v>0.727099556093732</v>
      </c>
      <c r="DE313" s="5">
        <v>31.178913917989899</v>
      </c>
      <c r="DF313" s="1">
        <v>0.53873915725195598</v>
      </c>
      <c r="DG313" s="5">
        <v>11.8387096774194</v>
      </c>
      <c r="DH313" s="5">
        <v>42.118975767534799</v>
      </c>
      <c r="DI313" s="5">
        <v>31.677278905639099</v>
      </c>
      <c r="DJ313" s="1">
        <v>0.75209043734762204</v>
      </c>
      <c r="DK313" s="5">
        <v>24.010081040629998</v>
      </c>
      <c r="DL313" s="1">
        <v>0.57005377274954805</v>
      </c>
      <c r="DM313" s="5">
        <v>8.5806451612903203</v>
      </c>
      <c r="DN313" s="5">
        <v>16.142365758116402</v>
      </c>
      <c r="DO313" s="5">
        <v>12.476939769016999</v>
      </c>
      <c r="DP313" s="1">
        <v>0.77293130114733</v>
      </c>
      <c r="DQ313" s="5">
        <v>9.4303956979689296</v>
      </c>
      <c r="DR313" s="1">
        <v>0.58420158725664495</v>
      </c>
      <c r="DS313" s="5">
        <v>3</v>
      </c>
      <c r="DT313" s="5">
        <v>16.389142453752999</v>
      </c>
      <c r="DU313" s="5">
        <v>13.0484924498423</v>
      </c>
      <c r="DV313" s="1">
        <v>0.79616688223087995</v>
      </c>
      <c r="DW313" s="5">
        <v>10.321316815657999</v>
      </c>
      <c r="DX313" s="1">
        <v>0.62976551975082096</v>
      </c>
      <c r="DY313" s="5">
        <v>3</v>
      </c>
      <c r="DZ313" s="5">
        <v>15.569641749717301</v>
      </c>
      <c r="EA313" s="5">
        <v>12.6966507740302</v>
      </c>
      <c r="EB313" s="1">
        <v>0.81547481811909595</v>
      </c>
      <c r="EC313" s="5">
        <v>10.072800709707201</v>
      </c>
      <c r="ED313" s="1">
        <v>0.64695134747657701</v>
      </c>
      <c r="EE313" s="5">
        <v>3</v>
      </c>
      <c r="EF313" s="5">
        <v>16.6325999245425</v>
      </c>
      <c r="EG313" s="5">
        <v>13.4729901744481</v>
      </c>
      <c r="EH313" s="1">
        <v>0.81003512593168403</v>
      </c>
      <c r="EI313" s="5">
        <v>10.6314821741886</v>
      </c>
      <c r="EJ313" s="1">
        <v>0.63919544884267598</v>
      </c>
      <c r="EK313" s="5">
        <v>3</v>
      </c>
      <c r="EL313" s="5">
        <v>16.625917837370299</v>
      </c>
      <c r="EM313" s="5">
        <v>13.161572753355401</v>
      </c>
      <c r="EN313" s="1">
        <v>0.79162984456545005</v>
      </c>
      <c r="EO313" s="5">
        <v>10.430650693138199</v>
      </c>
      <c r="EP313" s="1">
        <v>0.62737292432019098</v>
      </c>
      <c r="EQ313" s="5">
        <v>3</v>
      </c>
      <c r="ER313" s="5">
        <v>15.277134405598</v>
      </c>
      <c r="ES313" s="5">
        <v>12.473039206386099</v>
      </c>
      <c r="ET313" s="1">
        <v>0.81645149379686799</v>
      </c>
      <c r="EU313" s="5">
        <v>9.5857698230490591</v>
      </c>
      <c r="EV313" s="1">
        <v>0.62745862990748602</v>
      </c>
      <c r="EW313" s="5">
        <v>3</v>
      </c>
      <c r="EX313" s="5">
        <v>10.819724629648899</v>
      </c>
      <c r="EY313" s="5">
        <v>8.5093993158648402</v>
      </c>
      <c r="EZ313" s="1">
        <v>0.78647096919147197</v>
      </c>
      <c r="FA313" s="5">
        <v>6.6566097232263903</v>
      </c>
      <c r="FB313" s="1">
        <v>0.61522912560875098</v>
      </c>
      <c r="FC313" s="5">
        <v>2</v>
      </c>
      <c r="FD313" s="4">
        <v>68.493249029391905</v>
      </c>
      <c r="FE313" s="4">
        <v>54.301641554508201</v>
      </c>
      <c r="FF313" s="1">
        <v>0.79280282836643001</v>
      </c>
      <c r="FG313" s="4">
        <v>48.600281453412599</v>
      </c>
      <c r="FH313" s="1">
        <v>0.70956309040847598</v>
      </c>
      <c r="FI313" s="4">
        <v>13.668817204301099</v>
      </c>
      <c r="FJ313" s="4">
        <v>117.214907846364</v>
      </c>
      <c r="FK313" s="4">
        <v>88.813567270963603</v>
      </c>
      <c r="FL313" s="1">
        <v>0.757698563286622</v>
      </c>
      <c r="FM313" s="4">
        <v>63.8617431839956</v>
      </c>
      <c r="FN313" s="1">
        <v>0.54482611774690504</v>
      </c>
      <c r="FO313" s="4">
        <v>24</v>
      </c>
      <c r="FP313" s="4">
        <v>105.905549271966</v>
      </c>
      <c r="FQ313" s="4">
        <v>80.5049906535437</v>
      </c>
      <c r="FR313" s="1">
        <v>0.76015837892315397</v>
      </c>
      <c r="FS313" s="4">
        <v>61.009437202769398</v>
      </c>
      <c r="FT313" s="1">
        <v>0.57607403598934104</v>
      </c>
      <c r="FU313" s="4">
        <v>21.369892473118298</v>
      </c>
      <c r="FV313" s="4">
        <v>99.992834569686394</v>
      </c>
      <c r="FW313" s="4">
        <v>73.757335950114907</v>
      </c>
      <c r="FX313" s="1">
        <v>0.73762621359345903</v>
      </c>
      <c r="FY313" s="4">
        <v>55.188994958619801</v>
      </c>
      <c r="FZ313" s="1">
        <v>0.55192949770973698</v>
      </c>
      <c r="GA313" s="4">
        <v>20.419354838709701</v>
      </c>
      <c r="GB313" s="4">
        <v>32.5315082118695</v>
      </c>
      <c r="GC313" s="4">
        <v>25.525432218859301</v>
      </c>
      <c r="GD313" s="1">
        <v>0.78463722163198502</v>
      </c>
      <c r="GE313" s="4">
        <v>19.751712513626899</v>
      </c>
      <c r="GF313" s="1">
        <v>0.60715637236949105</v>
      </c>
      <c r="GG313" s="4">
        <v>6</v>
      </c>
      <c r="GH313" s="4">
        <v>32.202241674259902</v>
      </c>
      <c r="GI313" s="4">
        <v>26.169640948478399</v>
      </c>
      <c r="GJ313" s="1">
        <v>0.81266519310040697</v>
      </c>
      <c r="GK313" s="4">
        <v>20.7042828838958</v>
      </c>
      <c r="GL313" s="1">
        <v>0.64294539160748299</v>
      </c>
      <c r="GM313" s="4">
        <v>6</v>
      </c>
      <c r="GN313" s="4">
        <v>31.9030522429683</v>
      </c>
      <c r="GO313" s="4">
        <v>25.634611959741498</v>
      </c>
      <c r="GP313" s="1">
        <v>0.80351596971075101</v>
      </c>
      <c r="GQ313" s="4">
        <v>20.016420516187299</v>
      </c>
      <c r="GR313" s="1">
        <v>0.62741396540198002</v>
      </c>
      <c r="GS313" s="4">
        <v>6</v>
      </c>
      <c r="GT313" s="4">
        <v>10.819724629648899</v>
      </c>
      <c r="GU313" s="4">
        <v>8.5093993158648402</v>
      </c>
      <c r="GV313" s="1">
        <v>0.78647096919147197</v>
      </c>
      <c r="GW313" s="4">
        <v>6.6566097232263903</v>
      </c>
      <c r="GX313" s="1">
        <v>0.61522912560875098</v>
      </c>
      <c r="GY313" s="4">
        <v>2</v>
      </c>
    </row>
    <row r="314" spans="1:207" s="8" customFormat="1" x14ac:dyDescent="0.25">
      <c r="A314" s="4" t="s">
        <v>220</v>
      </c>
      <c r="B314" s="4" t="s">
        <v>816</v>
      </c>
      <c r="C314" s="4" t="s">
        <v>817</v>
      </c>
      <c r="D314" s="30" t="s">
        <v>239</v>
      </c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>
        <v>5.7635053710334603</v>
      </c>
      <c r="X314" s="5">
        <v>26.2447296608747</v>
      </c>
      <c r="Y314" s="5">
        <v>29.745873615604101</v>
      </c>
      <c r="Z314" s="5">
        <v>2.2356339765510498</v>
      </c>
      <c r="AA314" s="5">
        <v>-8.5272262151292501E-3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5.7635053710334603</v>
      </c>
      <c r="AL314" s="5">
        <v>55.9906032764789</v>
      </c>
      <c r="AM314" s="5">
        <v>2.2271067503359201</v>
      </c>
      <c r="AN314" s="5">
        <v>0</v>
      </c>
      <c r="AO314" s="5"/>
      <c r="AP314" s="5"/>
      <c r="AQ314" s="5"/>
      <c r="AR314" s="5"/>
      <c r="AS314" s="5">
        <v>61.754108647512297</v>
      </c>
      <c r="AT314" s="5">
        <v>2.2271067503359201</v>
      </c>
      <c r="AU314" s="5">
        <f t="shared" si="34"/>
        <v>0</v>
      </c>
      <c r="AV314" s="5">
        <f t="shared" si="34"/>
        <v>0</v>
      </c>
      <c r="AW314" s="5">
        <f t="shared" si="35"/>
        <v>61.754108647512297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5.7635053710334603</v>
      </c>
      <c r="BI314" s="5">
        <v>20.4812242898413</v>
      </c>
      <c r="BJ314" s="5">
        <v>3.5011439547294101</v>
      </c>
      <c r="BK314" s="5">
        <v>-27.510239639053101</v>
      </c>
      <c r="BL314" s="6">
        <v>-2.2441612027661799</v>
      </c>
      <c r="BM314" s="5" t="s">
        <v>344</v>
      </c>
      <c r="BN314" s="4" t="s">
        <v>344</v>
      </c>
      <c r="BO314" s="7">
        <v>732</v>
      </c>
      <c r="BP314" s="7">
        <v>296</v>
      </c>
      <c r="BQ314" s="4" t="s">
        <v>249</v>
      </c>
      <c r="BR314" s="5"/>
      <c r="BS314" s="5"/>
      <c r="BT314" s="1"/>
      <c r="BU314" s="5"/>
      <c r="BV314" s="1"/>
      <c r="BW314" s="5"/>
      <c r="BX314" s="5"/>
      <c r="BY314" s="5"/>
      <c r="BZ314" s="1"/>
      <c r="CA314" s="5"/>
      <c r="CB314" s="1"/>
      <c r="CC314" s="5"/>
      <c r="CD314" s="5"/>
      <c r="CE314" s="5"/>
      <c r="CF314" s="1"/>
      <c r="CG314" s="5"/>
      <c r="CH314" s="1"/>
      <c r="CI314" s="5"/>
      <c r="CJ314" s="5"/>
      <c r="CK314" s="5"/>
      <c r="CL314" s="1"/>
      <c r="CM314" s="5"/>
      <c r="CN314" s="1"/>
      <c r="CO314" s="5"/>
      <c r="CP314" s="5"/>
      <c r="CQ314" s="5"/>
      <c r="CR314" s="1"/>
      <c r="CS314" s="5"/>
      <c r="CT314" s="1"/>
      <c r="CU314" s="5"/>
      <c r="CV314" s="5"/>
      <c r="CW314" s="5"/>
      <c r="CX314" s="1"/>
      <c r="CY314" s="5"/>
      <c r="CZ314" s="1"/>
      <c r="DA314" s="5"/>
      <c r="DB314" s="5"/>
      <c r="DC314" s="5"/>
      <c r="DD314" s="1"/>
      <c r="DE314" s="5"/>
      <c r="DF314" s="1"/>
      <c r="DG314" s="5"/>
      <c r="DH314" s="5"/>
      <c r="DI314" s="5"/>
      <c r="DJ314" s="1"/>
      <c r="DK314" s="5"/>
      <c r="DL314" s="1"/>
      <c r="DM314" s="5"/>
      <c r="DN314" s="5"/>
      <c r="DO314" s="5"/>
      <c r="DP314" s="1"/>
      <c r="DQ314" s="5"/>
      <c r="DR314" s="1"/>
      <c r="DS314" s="5"/>
      <c r="DT314" s="5">
        <v>5.7635053710334603</v>
      </c>
      <c r="DU314" s="5">
        <v>4.3504624027657703</v>
      </c>
      <c r="DV314" s="1">
        <v>0.754829244131629</v>
      </c>
      <c r="DW314" s="5">
        <v>3.1107988640572901</v>
      </c>
      <c r="DX314" s="1">
        <v>0.53974077645380802</v>
      </c>
      <c r="DY314" s="5">
        <v>1.3</v>
      </c>
      <c r="DZ314" s="5">
        <v>26.2447296608747</v>
      </c>
      <c r="EA314" s="5">
        <v>17.741001471542098</v>
      </c>
      <c r="EB314" s="1">
        <v>0.67598339555351195</v>
      </c>
      <c r="EC314" s="5">
        <v>12.105073379147299</v>
      </c>
      <c r="ED314" s="1">
        <v>0.46123825756884701</v>
      </c>
      <c r="EE314" s="5">
        <v>6.8333333333333304</v>
      </c>
      <c r="EF314" s="5">
        <v>29.745873615604101</v>
      </c>
      <c r="EG314" s="5">
        <v>24.082475883017601</v>
      </c>
      <c r="EH314" s="1">
        <v>0.80960728181082398</v>
      </c>
      <c r="EI314" s="5">
        <v>17.974139459422801</v>
      </c>
      <c r="EJ314" s="1">
        <v>0.60425656653075899</v>
      </c>
      <c r="EK314" s="5">
        <v>6.6543778801843301</v>
      </c>
      <c r="EL314" s="5">
        <v>2.2356339765510498</v>
      </c>
      <c r="EM314" s="5">
        <v>0.329681165555889</v>
      </c>
      <c r="EN314" s="1">
        <v>0.14746652135985799</v>
      </c>
      <c r="EO314" s="5">
        <v>-0.89480053045866803</v>
      </c>
      <c r="EP314" s="1">
        <v>-0.40024464641528301</v>
      </c>
      <c r="EQ314" s="5">
        <v>1.4</v>
      </c>
      <c r="ER314" s="5">
        <v>-8.5272262151292501E-3</v>
      </c>
      <c r="ES314" s="5">
        <v>-8.5272262151292501E-3</v>
      </c>
      <c r="ET314" s="1">
        <v>1</v>
      </c>
      <c r="EU314" s="5">
        <v>-8.7931796868882198E-3</v>
      </c>
      <c r="EV314" s="1">
        <v>-1.03118874356671</v>
      </c>
      <c r="EW314" s="5">
        <v>0</v>
      </c>
      <c r="EX314" s="5">
        <v>0</v>
      </c>
      <c r="EY314" s="5">
        <v>0</v>
      </c>
      <c r="EZ314" s="1"/>
      <c r="FA314" s="5">
        <v>-1.21433232989914E-4</v>
      </c>
      <c r="FB314" s="1"/>
      <c r="FC314" s="5">
        <v>0</v>
      </c>
      <c r="FD314" s="4">
        <v>0</v>
      </c>
      <c r="FE314" s="4">
        <v>0</v>
      </c>
      <c r="FF314" s="1"/>
      <c r="FG314" s="4">
        <v>0</v>
      </c>
      <c r="FH314" s="1"/>
      <c r="FI314" s="4">
        <v>0</v>
      </c>
      <c r="FJ314" s="4">
        <v>0</v>
      </c>
      <c r="FK314" s="4">
        <v>0</v>
      </c>
      <c r="FL314" s="1"/>
      <c r="FM314" s="4">
        <v>0</v>
      </c>
      <c r="FN314" s="1"/>
      <c r="FO314" s="4">
        <v>0</v>
      </c>
      <c r="FP314" s="4">
        <v>0</v>
      </c>
      <c r="FQ314" s="4">
        <v>0</v>
      </c>
      <c r="FR314" s="1"/>
      <c r="FS314" s="4">
        <v>0</v>
      </c>
      <c r="FT314" s="1"/>
      <c r="FU314" s="4">
        <v>0</v>
      </c>
      <c r="FV314" s="4">
        <v>0</v>
      </c>
      <c r="FW314" s="4">
        <v>0</v>
      </c>
      <c r="FX314" s="1"/>
      <c r="FY314" s="4">
        <v>0</v>
      </c>
      <c r="FZ314" s="1"/>
      <c r="GA314" s="4">
        <v>0</v>
      </c>
      <c r="GB314" s="4">
        <v>5.7635053710334603</v>
      </c>
      <c r="GC314" s="4">
        <v>4.3504624027657703</v>
      </c>
      <c r="GD314" s="1">
        <v>0.754829244131629</v>
      </c>
      <c r="GE314" s="4">
        <v>3.1107988640572901</v>
      </c>
      <c r="GF314" s="1">
        <v>0.53974077645380802</v>
      </c>
      <c r="GG314" s="4">
        <v>1.3</v>
      </c>
      <c r="GH314" s="4">
        <v>55.9906032764789</v>
      </c>
      <c r="GI314" s="4">
        <v>41.8234773545596</v>
      </c>
      <c r="GJ314" s="1">
        <v>0.74697315097744799</v>
      </c>
      <c r="GK314" s="4">
        <v>30.079212838570101</v>
      </c>
      <c r="GL314" s="1">
        <v>0.53721894529409597</v>
      </c>
      <c r="GM314" s="4">
        <v>13.4877112135177</v>
      </c>
      <c r="GN314" s="4">
        <v>2.2271067503359201</v>
      </c>
      <c r="GO314" s="4">
        <v>0.32115393934075998</v>
      </c>
      <c r="GP314" s="1">
        <v>0.144202310595268</v>
      </c>
      <c r="GQ314" s="4">
        <v>-0.90359371014555701</v>
      </c>
      <c r="GR314" s="1">
        <v>-0.40572536992636998</v>
      </c>
      <c r="GS314" s="4">
        <v>1.4</v>
      </c>
      <c r="GT314" s="4">
        <v>0</v>
      </c>
      <c r="GU314" s="4">
        <v>0</v>
      </c>
      <c r="GV314" s="1"/>
      <c r="GW314" s="4">
        <v>-1.21433232989914E-4</v>
      </c>
      <c r="GX314" s="1"/>
      <c r="GY314" s="4">
        <v>0</v>
      </c>
    </row>
    <row r="315" spans="1:207" s="8" customFormat="1" x14ac:dyDescent="0.25">
      <c r="A315" s="4" t="s">
        <v>220</v>
      </c>
      <c r="B315" s="4" t="s">
        <v>818</v>
      </c>
      <c r="C315" s="4" t="s">
        <v>819</v>
      </c>
      <c r="D315" s="30" t="s">
        <v>264</v>
      </c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>
        <v>5.8897915199132997</v>
      </c>
      <c r="T315" s="5">
        <v>16.096748618750102</v>
      </c>
      <c r="U315" s="5">
        <v>15.9432480348187</v>
      </c>
      <c r="V315" s="5">
        <v>16.600524514428301</v>
      </c>
      <c r="W315" s="5">
        <v>15.7245883684364</v>
      </c>
      <c r="X315" s="5">
        <v>12.704648139060399</v>
      </c>
      <c r="Y315" s="5">
        <v>15.8876786664342</v>
      </c>
      <c r="Z315" s="5">
        <v>16.014522209957601</v>
      </c>
      <c r="AA315" s="5">
        <v>16.697554131740301</v>
      </c>
      <c r="AB315" s="5">
        <v>9.6611987766210792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5.8897915199132997</v>
      </c>
      <c r="AJ315" s="5">
        <v>32.039996653568799</v>
      </c>
      <c r="AK315" s="5">
        <v>32.325112882864801</v>
      </c>
      <c r="AL315" s="5">
        <v>28.592326805494601</v>
      </c>
      <c r="AM315" s="5">
        <v>32.712076341697902</v>
      </c>
      <c r="AN315" s="5">
        <v>9.6611987766210792</v>
      </c>
      <c r="AO315" s="5"/>
      <c r="AP315" s="5"/>
      <c r="AQ315" s="5"/>
      <c r="AR315" s="5">
        <v>37.929788173482102</v>
      </c>
      <c r="AS315" s="5">
        <v>60.917439688359401</v>
      </c>
      <c r="AT315" s="5">
        <v>42.373275118318901</v>
      </c>
      <c r="AU315" s="5">
        <f t="shared" si="34"/>
        <v>0</v>
      </c>
      <c r="AV315" s="5">
        <f t="shared" si="34"/>
        <v>37.929788173482102</v>
      </c>
      <c r="AW315" s="5">
        <f t="shared" si="35"/>
        <v>22.9876515148773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5.8897915199132997</v>
      </c>
      <c r="BE315" s="5">
        <v>10.2069570988367</v>
      </c>
      <c r="BF315" s="5">
        <v>-0.153500583931343</v>
      </c>
      <c r="BG315" s="5">
        <v>0.65727647960962798</v>
      </c>
      <c r="BH315" s="5">
        <v>-0.87593614599191105</v>
      </c>
      <c r="BI315" s="5">
        <v>-3.0199402293759801</v>
      </c>
      <c r="BJ315" s="5">
        <v>3.1830305273737398</v>
      </c>
      <c r="BK315" s="5">
        <v>0.126843543523391</v>
      </c>
      <c r="BL315" s="6">
        <v>0.6830319217827</v>
      </c>
      <c r="BM315" s="5" t="s">
        <v>224</v>
      </c>
      <c r="BN315" s="4" t="s">
        <v>224</v>
      </c>
      <c r="BO315" s="7">
        <v>321</v>
      </c>
      <c r="BP315" s="7">
        <v>297</v>
      </c>
      <c r="BQ315" s="4" t="s">
        <v>249</v>
      </c>
      <c r="BR315" s="5"/>
      <c r="BS315" s="5"/>
      <c r="BT315" s="1"/>
      <c r="BU315" s="5"/>
      <c r="BV315" s="1"/>
      <c r="BW315" s="5"/>
      <c r="BX315" s="5"/>
      <c r="BY315" s="5"/>
      <c r="BZ315" s="1"/>
      <c r="CA315" s="5"/>
      <c r="CB315" s="1"/>
      <c r="CC315" s="5"/>
      <c r="CD315" s="5"/>
      <c r="CE315" s="5"/>
      <c r="CF315" s="1"/>
      <c r="CG315" s="5"/>
      <c r="CH315" s="1"/>
      <c r="CI315" s="5"/>
      <c r="CJ315" s="5"/>
      <c r="CK315" s="5"/>
      <c r="CL315" s="1"/>
      <c r="CM315" s="5"/>
      <c r="CN315" s="1"/>
      <c r="CO315" s="5"/>
      <c r="CP315" s="5"/>
      <c r="CQ315" s="5"/>
      <c r="CR315" s="1"/>
      <c r="CS315" s="5"/>
      <c r="CT315" s="1"/>
      <c r="CU315" s="5"/>
      <c r="CV315" s="5">
        <v>5.8897915199132997</v>
      </c>
      <c r="CW315" s="5">
        <v>4.3999655919804903</v>
      </c>
      <c r="CX315" s="1">
        <v>0.74704946297407504</v>
      </c>
      <c r="CY315" s="5">
        <v>3.3506254402600901</v>
      </c>
      <c r="CZ315" s="1">
        <v>0.56888693410143198</v>
      </c>
      <c r="DA315" s="5">
        <v>1</v>
      </c>
      <c r="DB315" s="5">
        <v>16.096748618750102</v>
      </c>
      <c r="DC315" s="5">
        <v>11.8273095798297</v>
      </c>
      <c r="DD315" s="1">
        <v>0.73476388679219795</v>
      </c>
      <c r="DE315" s="5">
        <v>8.5870850184255101</v>
      </c>
      <c r="DF315" s="1">
        <v>0.53346705113000104</v>
      </c>
      <c r="DG315" s="5">
        <v>3</v>
      </c>
      <c r="DH315" s="5">
        <v>15.9432480348187</v>
      </c>
      <c r="DI315" s="5">
        <v>11.7695084914577</v>
      </c>
      <c r="DJ315" s="1">
        <v>0.73821271962614199</v>
      </c>
      <c r="DK315" s="5">
        <v>8.4526671761606202</v>
      </c>
      <c r="DL315" s="1">
        <v>0.53017221821430005</v>
      </c>
      <c r="DM315" s="5">
        <v>3</v>
      </c>
      <c r="DN315" s="5">
        <v>16.600524514428301</v>
      </c>
      <c r="DO315" s="5">
        <v>12.7733773327256</v>
      </c>
      <c r="DP315" s="1">
        <v>0.76945624950727298</v>
      </c>
      <c r="DQ315" s="5">
        <v>9.5672718217056492</v>
      </c>
      <c r="DR315" s="1">
        <v>0.57632346576701599</v>
      </c>
      <c r="DS315" s="5">
        <v>3</v>
      </c>
      <c r="DT315" s="5">
        <v>15.7245883684364</v>
      </c>
      <c r="DU315" s="5">
        <v>12.7201796307706</v>
      </c>
      <c r="DV315" s="1">
        <v>0.80893561934527503</v>
      </c>
      <c r="DW315" s="5">
        <v>10.441006855124201</v>
      </c>
      <c r="DX315" s="1">
        <v>0.66399237999019001</v>
      </c>
      <c r="DY315" s="5">
        <v>2.4193548387096802</v>
      </c>
      <c r="DZ315" s="5">
        <v>12.704648139060399</v>
      </c>
      <c r="EA315" s="5">
        <v>9.2571454236584092</v>
      </c>
      <c r="EB315" s="1">
        <v>0.72864240885171105</v>
      </c>
      <c r="EC315" s="5">
        <v>6.6458986533006197</v>
      </c>
      <c r="ED315" s="1">
        <v>0.52310765166866802</v>
      </c>
      <c r="EE315" s="5">
        <v>3</v>
      </c>
      <c r="EF315" s="5">
        <v>15.8876786664342</v>
      </c>
      <c r="EG315" s="5">
        <v>12.5589367197797</v>
      </c>
      <c r="EH315" s="1">
        <v>0.79048280012818595</v>
      </c>
      <c r="EI315" s="5">
        <v>9.7900181718744204</v>
      </c>
      <c r="EJ315" s="1">
        <v>0.61620192461204204</v>
      </c>
      <c r="EK315" s="5">
        <v>3</v>
      </c>
      <c r="EL315" s="5">
        <v>16.014522209957601</v>
      </c>
      <c r="EM315" s="5">
        <v>12.556876743112101</v>
      </c>
      <c r="EN315" s="1">
        <v>0.78409312363402595</v>
      </c>
      <c r="EO315" s="5">
        <v>9.9885624598196703</v>
      </c>
      <c r="EP315" s="1">
        <v>0.62371904255806898</v>
      </c>
      <c r="EQ315" s="5">
        <v>3</v>
      </c>
      <c r="ER315" s="5">
        <v>16.697554131740301</v>
      </c>
      <c r="ES315" s="5">
        <v>13.210813614133</v>
      </c>
      <c r="ET315" s="1">
        <v>0.79118255942771099</v>
      </c>
      <c r="EU315" s="5">
        <v>10.579649285032399</v>
      </c>
      <c r="EV315" s="1">
        <v>0.63360473046298404</v>
      </c>
      <c r="EW315" s="5">
        <v>3</v>
      </c>
      <c r="EX315" s="5">
        <v>9.6611987766210792</v>
      </c>
      <c r="EY315" s="5">
        <v>7.3495996243890902</v>
      </c>
      <c r="EZ315" s="1">
        <v>0.76073371372652199</v>
      </c>
      <c r="FA315" s="5">
        <v>5.6025711632932804</v>
      </c>
      <c r="FB315" s="1">
        <v>0.57990434653418099</v>
      </c>
      <c r="FC315" s="5">
        <v>2</v>
      </c>
      <c r="FD315" s="4">
        <v>0</v>
      </c>
      <c r="FE315" s="4">
        <v>0</v>
      </c>
      <c r="FF315" s="1"/>
      <c r="FG315" s="4">
        <v>0</v>
      </c>
      <c r="FH315" s="1"/>
      <c r="FI315" s="4">
        <v>0</v>
      </c>
      <c r="FJ315" s="4">
        <v>0</v>
      </c>
      <c r="FK315" s="4">
        <v>0</v>
      </c>
      <c r="FL315" s="1"/>
      <c r="FM315" s="4">
        <v>0</v>
      </c>
      <c r="FN315" s="1"/>
      <c r="FO315" s="4">
        <v>0</v>
      </c>
      <c r="FP315" s="4">
        <v>5.8897915199132997</v>
      </c>
      <c r="FQ315" s="4">
        <v>4.3999655919804903</v>
      </c>
      <c r="FR315" s="1">
        <v>0.74704946297407504</v>
      </c>
      <c r="FS315" s="4">
        <v>3.3506254402600901</v>
      </c>
      <c r="FT315" s="1">
        <v>0.56888693410143198</v>
      </c>
      <c r="FU315" s="4">
        <v>1</v>
      </c>
      <c r="FV315" s="4">
        <v>32.039996653568799</v>
      </c>
      <c r="FW315" s="4">
        <v>23.596818071287402</v>
      </c>
      <c r="FX315" s="1">
        <v>0.73648004169373305</v>
      </c>
      <c r="FY315" s="4">
        <v>17.0397521945861</v>
      </c>
      <c r="FZ315" s="1">
        <v>0.53182752728808902</v>
      </c>
      <c r="GA315" s="4">
        <v>6</v>
      </c>
      <c r="GB315" s="4">
        <v>32.325112882864801</v>
      </c>
      <c r="GC315" s="4">
        <v>25.4935569634962</v>
      </c>
      <c r="GD315" s="1">
        <v>0.78866103440616597</v>
      </c>
      <c r="GE315" s="4">
        <v>20.0082786768298</v>
      </c>
      <c r="GF315" s="1">
        <v>0.61897010999878099</v>
      </c>
      <c r="GG315" s="4">
        <v>5.4193548387096797</v>
      </c>
      <c r="GH315" s="4">
        <v>28.592326805494601</v>
      </c>
      <c r="GI315" s="4">
        <v>21.816082143438202</v>
      </c>
      <c r="GJ315" s="1">
        <v>0.76300478418026896</v>
      </c>
      <c r="GK315" s="4">
        <v>16.435916825174999</v>
      </c>
      <c r="GL315" s="1">
        <v>0.57483663141456998</v>
      </c>
      <c r="GM315" s="4">
        <v>6</v>
      </c>
      <c r="GN315" s="4">
        <v>32.712076341697902</v>
      </c>
      <c r="GO315" s="4">
        <v>25.767690357245201</v>
      </c>
      <c r="GP315" s="1">
        <v>0.78771185564883495</v>
      </c>
      <c r="GQ315" s="4">
        <v>20.5682117448521</v>
      </c>
      <c r="GR315" s="1">
        <v>0.62876509366156896</v>
      </c>
      <c r="GS315" s="4">
        <v>6</v>
      </c>
      <c r="GT315" s="4">
        <v>9.6611987766210792</v>
      </c>
      <c r="GU315" s="4">
        <v>7.3495996243890902</v>
      </c>
      <c r="GV315" s="1">
        <v>0.76073371372652199</v>
      </c>
      <c r="GW315" s="4">
        <v>5.6025711632932804</v>
      </c>
      <c r="GX315" s="1">
        <v>0.57990434653418099</v>
      </c>
      <c r="GY315" s="4">
        <v>2</v>
      </c>
    </row>
    <row r="316" spans="1:207" s="8" customFormat="1" x14ac:dyDescent="0.25">
      <c r="A316" s="4" t="s">
        <v>220</v>
      </c>
      <c r="B316" s="4" t="s">
        <v>820</v>
      </c>
      <c r="C316" s="4" t="s">
        <v>821</v>
      </c>
      <c r="D316" s="30" t="s">
        <v>351</v>
      </c>
      <c r="E316" s="4" t="s">
        <v>352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>
        <v>14.678302189154801</v>
      </c>
      <c r="U316" s="5">
        <v>20.383222121672102</v>
      </c>
      <c r="V316" s="5">
        <v>9.9024517006477897</v>
      </c>
      <c r="W316" s="5">
        <v>20.494514233990401</v>
      </c>
      <c r="X316" s="5">
        <v>17.9298540708037</v>
      </c>
      <c r="Y316" s="5">
        <v>12.522155452941499</v>
      </c>
      <c r="Z316" s="5">
        <v>3.2128881983109201</v>
      </c>
      <c r="AA316" s="5">
        <v>30.553534725889701</v>
      </c>
      <c r="AB316" s="5">
        <v>19.0101600352974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35.061524310826897</v>
      </c>
      <c r="AK316" s="5">
        <v>30.3969659346382</v>
      </c>
      <c r="AL316" s="5">
        <v>30.4520095237452</v>
      </c>
      <c r="AM316" s="5">
        <v>33.766422924200597</v>
      </c>
      <c r="AN316" s="5">
        <v>19.0101600352974</v>
      </c>
      <c r="AO316" s="5"/>
      <c r="AP316" s="5"/>
      <c r="AQ316" s="5"/>
      <c r="AR316" s="5">
        <v>35.061524310826897</v>
      </c>
      <c r="AS316" s="5">
        <v>60.8489754583833</v>
      </c>
      <c r="AT316" s="5">
        <v>52.776582959498</v>
      </c>
      <c r="AU316" s="5">
        <f t="shared" si="34"/>
        <v>0</v>
      </c>
      <c r="AV316" s="5">
        <f t="shared" si="34"/>
        <v>35.061524310826897</v>
      </c>
      <c r="AW316" s="5">
        <f t="shared" si="35"/>
        <v>25.787451147556403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14.678302189154801</v>
      </c>
      <c r="BF316" s="5">
        <v>5.7049199325173099</v>
      </c>
      <c r="BG316" s="5">
        <v>-10.4807704210243</v>
      </c>
      <c r="BH316" s="5">
        <v>10.592062533342601</v>
      </c>
      <c r="BI316" s="5">
        <v>-2.5646601631866801</v>
      </c>
      <c r="BJ316" s="5">
        <v>-5.4076986178621897</v>
      </c>
      <c r="BK316" s="5">
        <v>-9.3092672546305693</v>
      </c>
      <c r="BL316" s="6">
        <v>27.340646527578699</v>
      </c>
      <c r="BM316" s="5" t="s">
        <v>344</v>
      </c>
      <c r="BN316" s="4" t="s">
        <v>344</v>
      </c>
      <c r="BO316" s="7">
        <v>358</v>
      </c>
      <c r="BP316" s="7">
        <v>298</v>
      </c>
      <c r="BQ316" s="4" t="s">
        <v>249</v>
      </c>
      <c r="BR316" s="5"/>
      <c r="BS316" s="5"/>
      <c r="BT316" s="1"/>
      <c r="BU316" s="5"/>
      <c r="BV316" s="1"/>
      <c r="BW316" s="5"/>
      <c r="BX316" s="5"/>
      <c r="BY316" s="5"/>
      <c r="BZ316" s="1"/>
      <c r="CA316" s="5"/>
      <c r="CB316" s="1"/>
      <c r="CC316" s="5"/>
      <c r="CD316" s="5"/>
      <c r="CE316" s="5"/>
      <c r="CF316" s="1"/>
      <c r="CG316" s="5"/>
      <c r="CH316" s="1"/>
      <c r="CI316" s="5"/>
      <c r="CJ316" s="5"/>
      <c r="CK316" s="5"/>
      <c r="CL316" s="1"/>
      <c r="CM316" s="5"/>
      <c r="CN316" s="1"/>
      <c r="CO316" s="5"/>
      <c r="CP316" s="5"/>
      <c r="CQ316" s="5"/>
      <c r="CR316" s="1"/>
      <c r="CS316" s="5"/>
      <c r="CT316" s="1"/>
      <c r="CU316" s="5"/>
      <c r="CV316" s="5"/>
      <c r="CW316" s="5"/>
      <c r="CX316" s="1"/>
      <c r="CY316" s="5"/>
      <c r="CZ316" s="1"/>
      <c r="DA316" s="5"/>
      <c r="DB316" s="5">
        <v>15.837849608077599</v>
      </c>
      <c r="DC316" s="5">
        <v>5.2814588310277202</v>
      </c>
      <c r="DD316" s="1">
        <v>0.33347070225582198</v>
      </c>
      <c r="DE316" s="5">
        <v>-0.77554971139931606</v>
      </c>
      <c r="DF316" s="1">
        <v>-4.8968119447464098E-2</v>
      </c>
      <c r="DG316" s="5">
        <v>5.7440860215053799</v>
      </c>
      <c r="DH316" s="5">
        <v>22.102395355321001</v>
      </c>
      <c r="DI316" s="5">
        <v>1.6533785662846401</v>
      </c>
      <c r="DJ316" s="1">
        <v>7.4805401844673602E-2</v>
      </c>
      <c r="DK316" s="5">
        <v>-13.717342351312899</v>
      </c>
      <c r="DL316" s="1">
        <v>-0.62062695607381402</v>
      </c>
      <c r="DM316" s="5">
        <v>15.0967741935484</v>
      </c>
      <c r="DN316" s="5">
        <v>10.0965827907812</v>
      </c>
      <c r="DO316" s="5">
        <v>-10.2026334038069</v>
      </c>
      <c r="DP316" s="1">
        <v>-1.0105036144627599</v>
      </c>
      <c r="DQ316" s="5">
        <v>-28.769909579737998</v>
      </c>
      <c r="DR316" s="1">
        <v>-2.8494699816661502</v>
      </c>
      <c r="DS316" s="5">
        <v>17.294</v>
      </c>
      <c r="DT316" s="5">
        <v>19.055924191356102</v>
      </c>
      <c r="DU316" s="5">
        <v>-0.52834452255542197</v>
      </c>
      <c r="DV316" s="1">
        <v>-2.7725998343081301E-2</v>
      </c>
      <c r="DW316" s="5">
        <v>-16.232488762508002</v>
      </c>
      <c r="DX316" s="1">
        <v>-0.85183424322558898</v>
      </c>
      <c r="DY316" s="5">
        <v>15.804516129032301</v>
      </c>
      <c r="DZ316" s="5">
        <v>17.159616732483901</v>
      </c>
      <c r="EA316" s="5">
        <v>2.00663340939222</v>
      </c>
      <c r="EB316" s="1">
        <v>0.116939290700682</v>
      </c>
      <c r="EC316" s="5">
        <v>-11.6512577547112</v>
      </c>
      <c r="ED316" s="1">
        <v>-0.67899288989682705</v>
      </c>
      <c r="EE316" s="5">
        <v>13.305376344086</v>
      </c>
      <c r="EF316" s="5">
        <v>12.324048439533099</v>
      </c>
      <c r="EG316" s="5">
        <v>-1.5897955811237101</v>
      </c>
      <c r="EH316" s="1">
        <v>-0.12899945897842799</v>
      </c>
      <c r="EI316" s="5">
        <v>-10.8555639336402</v>
      </c>
      <c r="EJ316" s="1">
        <v>-0.88084398458040303</v>
      </c>
      <c r="EK316" s="5">
        <v>9.5806451612903203</v>
      </c>
      <c r="EL316" s="5">
        <v>3.2893023232782101</v>
      </c>
      <c r="EM316" s="5">
        <v>-10.786428180712299</v>
      </c>
      <c r="EN316" s="1">
        <v>-3.27924499501836</v>
      </c>
      <c r="EO316" s="5">
        <v>-19.834448094356102</v>
      </c>
      <c r="EP316" s="1">
        <v>-6.0299863451251898</v>
      </c>
      <c r="EQ316" s="5">
        <v>9.6494623655914005</v>
      </c>
      <c r="ER316" s="5">
        <v>31.459172465559899</v>
      </c>
      <c r="ES316" s="5">
        <v>18.399863295197601</v>
      </c>
      <c r="ET316" s="1">
        <v>0.58488071532526797</v>
      </c>
      <c r="EU316" s="5">
        <v>9.5443640792655398</v>
      </c>
      <c r="EV316" s="1">
        <v>0.303388911126454</v>
      </c>
      <c r="EW316" s="5">
        <v>9</v>
      </c>
      <c r="EX316" s="5">
        <v>19.2988086204826</v>
      </c>
      <c r="EY316" s="5">
        <v>10.314297517462901</v>
      </c>
      <c r="EZ316" s="1">
        <v>0.53445255198374697</v>
      </c>
      <c r="FA316" s="5">
        <v>4.3070558889252704</v>
      </c>
      <c r="FB316" s="1">
        <v>0.223177294185611</v>
      </c>
      <c r="FC316" s="5">
        <v>6.4677419354838701</v>
      </c>
      <c r="FD316" s="4">
        <v>0</v>
      </c>
      <c r="FE316" s="4">
        <v>0</v>
      </c>
      <c r="FF316" s="1"/>
      <c r="FG316" s="4">
        <v>0</v>
      </c>
      <c r="FH316" s="1"/>
      <c r="FI316" s="4">
        <v>0</v>
      </c>
      <c r="FJ316" s="4">
        <v>0</v>
      </c>
      <c r="FK316" s="4">
        <v>0</v>
      </c>
      <c r="FL316" s="1"/>
      <c r="FM316" s="4">
        <v>0</v>
      </c>
      <c r="FN316" s="1"/>
      <c r="FO316" s="4">
        <v>0</v>
      </c>
      <c r="FP316" s="4">
        <v>0</v>
      </c>
      <c r="FQ316" s="4">
        <v>0</v>
      </c>
      <c r="FR316" s="1"/>
      <c r="FS316" s="4">
        <v>0</v>
      </c>
      <c r="FT316" s="1"/>
      <c r="FU316" s="4">
        <v>0</v>
      </c>
      <c r="FV316" s="4">
        <v>37.940244963398598</v>
      </c>
      <c r="FW316" s="4">
        <v>6.9348373973123598</v>
      </c>
      <c r="FX316" s="1">
        <v>0.182783147657652</v>
      </c>
      <c r="FY316" s="4">
        <v>-14.492892062712199</v>
      </c>
      <c r="FZ316" s="1">
        <v>-0.38199258008728398</v>
      </c>
      <c r="GA316" s="4">
        <v>20.840860215053802</v>
      </c>
      <c r="GB316" s="4">
        <v>29.1525069821373</v>
      </c>
      <c r="GC316" s="4">
        <v>-10.7309779263623</v>
      </c>
      <c r="GD316" s="1">
        <v>-0.36809794550216601</v>
      </c>
      <c r="GE316" s="4">
        <v>-45.002398342246103</v>
      </c>
      <c r="GF316" s="1">
        <v>-1.5436887938941399</v>
      </c>
      <c r="GG316" s="4">
        <v>33.098516129032298</v>
      </c>
      <c r="GH316" s="4">
        <v>29.483665172016899</v>
      </c>
      <c r="GI316" s="4">
        <v>0.41683782826850702</v>
      </c>
      <c r="GJ316" s="1">
        <v>1.4137924367155301E-2</v>
      </c>
      <c r="GK316" s="4">
        <v>-22.506821688351401</v>
      </c>
      <c r="GL316" s="1">
        <v>-0.76336580126790698</v>
      </c>
      <c r="GM316" s="4">
        <v>22.886021505376299</v>
      </c>
      <c r="GN316" s="4">
        <v>34.748474788838102</v>
      </c>
      <c r="GO316" s="4">
        <v>7.6134351144853296</v>
      </c>
      <c r="GP316" s="1">
        <v>0.21910127453798101</v>
      </c>
      <c r="GQ316" s="4">
        <v>-10.290084015090599</v>
      </c>
      <c r="GR316" s="1">
        <v>-0.296130523069634</v>
      </c>
      <c r="GS316" s="4">
        <v>18.6494623655914</v>
      </c>
      <c r="GT316" s="4">
        <v>19.2988086204826</v>
      </c>
      <c r="GU316" s="4">
        <v>10.314297517462901</v>
      </c>
      <c r="GV316" s="1">
        <v>0.53445255198374697</v>
      </c>
      <c r="GW316" s="4">
        <v>4.3070558889252704</v>
      </c>
      <c r="GX316" s="1">
        <v>0.223177294185611</v>
      </c>
      <c r="GY316" s="4">
        <v>6.4677419354838701</v>
      </c>
    </row>
    <row r="317" spans="1:207" s="8" customFormat="1" x14ac:dyDescent="0.25">
      <c r="A317" s="4" t="s">
        <v>220</v>
      </c>
      <c r="B317" s="4" t="s">
        <v>822</v>
      </c>
      <c r="C317" s="4" t="s">
        <v>823</v>
      </c>
      <c r="D317" s="30" t="s">
        <v>264</v>
      </c>
      <c r="E317" s="4"/>
      <c r="F317" s="5"/>
      <c r="G317" s="5"/>
      <c r="H317" s="5"/>
      <c r="I317" s="5"/>
      <c r="J317" s="5"/>
      <c r="K317" s="5"/>
      <c r="L317" s="5">
        <v>32.324922490216998</v>
      </c>
      <c r="M317" s="5">
        <v>148.89955955643299</v>
      </c>
      <c r="N317" s="5">
        <v>167.10888722119901</v>
      </c>
      <c r="O317" s="5">
        <v>82.868579300207699</v>
      </c>
      <c r="P317" s="5">
        <v>47.927669552307599</v>
      </c>
      <c r="Q317" s="5">
        <v>22.266781550728599</v>
      </c>
      <c r="R317" s="5">
        <v>59.862079182301201</v>
      </c>
      <c r="S317" s="5">
        <v>-8.7063895212897506</v>
      </c>
      <c r="T317" s="5">
        <v>-6.1311996074934703</v>
      </c>
      <c r="U317" s="5">
        <v>7.8533589262064698</v>
      </c>
      <c r="V317" s="5">
        <v>15.7057130348123</v>
      </c>
      <c r="W317" s="5">
        <v>15.656797082198301</v>
      </c>
      <c r="X317" s="5">
        <v>14.135472407750401</v>
      </c>
      <c r="Y317" s="5">
        <v>15.243352495770299</v>
      </c>
      <c r="Z317" s="5">
        <v>15.2446488438642</v>
      </c>
      <c r="AA317" s="5">
        <v>15.250079411878399</v>
      </c>
      <c r="AB317" s="5">
        <v>10.1760493439435</v>
      </c>
      <c r="AC317" s="5">
        <v>0</v>
      </c>
      <c r="AD317" s="5">
        <v>0</v>
      </c>
      <c r="AE317" s="5">
        <v>0</v>
      </c>
      <c r="AF317" s="5">
        <v>181.22448204665</v>
      </c>
      <c r="AG317" s="5">
        <v>249.977466521407</v>
      </c>
      <c r="AH317" s="5">
        <v>70.194451103036201</v>
      </c>
      <c r="AI317" s="5">
        <v>51.1556896610115</v>
      </c>
      <c r="AJ317" s="5">
        <v>1.722159318713</v>
      </c>
      <c r="AK317" s="5">
        <v>31.362510117010501</v>
      </c>
      <c r="AL317" s="5">
        <v>29.378824903520599</v>
      </c>
      <c r="AM317" s="5">
        <v>30.494728255742601</v>
      </c>
      <c r="AN317" s="5">
        <v>10.1760493439435</v>
      </c>
      <c r="AO317" s="5"/>
      <c r="AP317" s="5">
        <v>181.22448204665</v>
      </c>
      <c r="AQ317" s="5">
        <v>320.17191762444298</v>
      </c>
      <c r="AR317" s="5">
        <v>52.877848979724497</v>
      </c>
      <c r="AS317" s="5">
        <v>60.741335020531203</v>
      </c>
      <c r="AT317" s="5">
        <v>40.670777599686097</v>
      </c>
      <c r="AU317" s="5">
        <f t="shared" si="34"/>
        <v>138.94743557779299</v>
      </c>
      <c r="AV317" s="5">
        <f t="shared" si="34"/>
        <v>-267.29406864471849</v>
      </c>
      <c r="AW317" s="5">
        <f t="shared" si="35"/>
        <v>7.8634860408067055</v>
      </c>
      <c r="AX317" s="5">
        <v>116.574637066216</v>
      </c>
      <c r="AY317" s="5">
        <v>18.209327664766501</v>
      </c>
      <c r="AZ317" s="5">
        <v>-84.240307920991498</v>
      </c>
      <c r="BA317" s="5">
        <v>-34.9409097479002</v>
      </c>
      <c r="BB317" s="5">
        <v>-25.660888001579</v>
      </c>
      <c r="BC317" s="5">
        <v>37.595297631572599</v>
      </c>
      <c r="BD317" s="5">
        <v>-68.568468703590995</v>
      </c>
      <c r="BE317" s="5">
        <v>2.5751899137962799</v>
      </c>
      <c r="BF317" s="5">
        <v>13.9845585336999</v>
      </c>
      <c r="BG317" s="5">
        <v>7.8523541086057902</v>
      </c>
      <c r="BH317" s="5">
        <v>-4.8915952613988602E-2</v>
      </c>
      <c r="BI317" s="5">
        <v>-1.5213246744479101</v>
      </c>
      <c r="BJ317" s="5">
        <v>1.10788008801989</v>
      </c>
      <c r="BK317" s="5">
        <v>1.2963480939216501E-3</v>
      </c>
      <c r="BL317" s="6">
        <v>5.4305680142299204E-3</v>
      </c>
      <c r="BM317" s="5" t="s">
        <v>344</v>
      </c>
      <c r="BN317" s="4" t="s">
        <v>344</v>
      </c>
      <c r="BO317" s="7">
        <v>445</v>
      </c>
      <c r="BP317" s="7">
        <v>299</v>
      </c>
      <c r="BQ317" s="4" t="s">
        <v>249</v>
      </c>
      <c r="BR317" s="5">
        <v>167.10888722119901</v>
      </c>
      <c r="BS317" s="5">
        <v>145.32690747898801</v>
      </c>
      <c r="BT317" s="1">
        <v>0.86965397170421699</v>
      </c>
      <c r="BU317" s="5">
        <v>110.603983560144</v>
      </c>
      <c r="BV317" s="1">
        <v>0.66186775221439298</v>
      </c>
      <c r="BW317" s="5">
        <v>30.289247311827999</v>
      </c>
      <c r="BX317" s="5">
        <v>82.868579300207699</v>
      </c>
      <c r="BY317" s="5">
        <v>79.542727762644603</v>
      </c>
      <c r="BZ317" s="1">
        <v>0.959865952021277</v>
      </c>
      <c r="CA317" s="5">
        <v>72.013528129995706</v>
      </c>
      <c r="CB317" s="1">
        <v>0.86900884192924899</v>
      </c>
      <c r="CC317" s="5">
        <v>7.7107526881720396</v>
      </c>
      <c r="CD317" s="5">
        <v>47.927669552307599</v>
      </c>
      <c r="CE317" s="5">
        <v>47.475592070403899</v>
      </c>
      <c r="CF317" s="1">
        <v>0.99056750544880401</v>
      </c>
      <c r="CG317" s="5">
        <v>48.882821109955799</v>
      </c>
      <c r="CH317" s="1">
        <v>1.01992902151451</v>
      </c>
      <c r="CI317" s="5">
        <v>6.5591397849462399E-2</v>
      </c>
      <c r="CJ317" s="5">
        <v>22.266781550728599</v>
      </c>
      <c r="CK317" s="5">
        <v>15.559940714771001</v>
      </c>
      <c r="CL317" s="1">
        <v>0.69879612728593099</v>
      </c>
      <c r="CM317" s="5">
        <v>12.829225678921301</v>
      </c>
      <c r="CN317" s="1">
        <v>0.57615985721571406</v>
      </c>
      <c r="CO317" s="5">
        <v>3.8571428571428599</v>
      </c>
      <c r="CP317" s="5">
        <v>59.862079182301201</v>
      </c>
      <c r="CQ317" s="5">
        <v>43.553483332630698</v>
      </c>
      <c r="CR317" s="1">
        <v>0.72756382550620902</v>
      </c>
      <c r="CS317" s="5">
        <v>35.842625446976299</v>
      </c>
      <c r="CT317" s="1">
        <v>0.59875343350208099</v>
      </c>
      <c r="CU317" s="5">
        <v>9.6763440860214995</v>
      </c>
      <c r="CV317" s="5">
        <v>-8.7063895212897506</v>
      </c>
      <c r="CW317" s="5">
        <v>-13.2762684241661</v>
      </c>
      <c r="CX317" s="1">
        <v>1.5248879448480399</v>
      </c>
      <c r="CY317" s="5">
        <v>-17.883046575361401</v>
      </c>
      <c r="CZ317" s="1">
        <v>-2.0540140699691798</v>
      </c>
      <c r="DA317" s="5">
        <v>5</v>
      </c>
      <c r="DB317" s="5">
        <v>-6.1311996074934703</v>
      </c>
      <c r="DC317" s="5">
        <v>-7.3359456286143701</v>
      </c>
      <c r="DD317" s="1">
        <v>1.1964943401367101</v>
      </c>
      <c r="DE317" s="5">
        <v>-8.7381250511602797</v>
      </c>
      <c r="DF317" s="1">
        <v>-1.42519011132514</v>
      </c>
      <c r="DG317" s="5">
        <v>1.56666666666667</v>
      </c>
      <c r="DH317" s="5">
        <v>7.8533589262064698</v>
      </c>
      <c r="DI317" s="5">
        <v>5.1742137577051102</v>
      </c>
      <c r="DJ317" s="1">
        <v>0.65885359453505699</v>
      </c>
      <c r="DK317" s="5">
        <v>3.8644265192399598</v>
      </c>
      <c r="DL317" s="1">
        <v>0.49207308051901999</v>
      </c>
      <c r="DM317" s="5">
        <v>1.5</v>
      </c>
      <c r="DN317" s="5">
        <v>15.7057130348123</v>
      </c>
      <c r="DO317" s="5">
        <v>9.5410958314950296</v>
      </c>
      <c r="DP317" s="1">
        <v>0.60749205148132102</v>
      </c>
      <c r="DQ317" s="5">
        <v>5.7040486585680803</v>
      </c>
      <c r="DR317" s="1">
        <v>0.36318304338840601</v>
      </c>
      <c r="DS317" s="5">
        <v>3</v>
      </c>
      <c r="DT317" s="5">
        <v>15.656797082198301</v>
      </c>
      <c r="DU317" s="5">
        <v>9.7355751376757897</v>
      </c>
      <c r="DV317" s="1">
        <v>0.62181141433742604</v>
      </c>
      <c r="DW317" s="5">
        <v>6.8978990103760998</v>
      </c>
      <c r="DX317" s="1">
        <v>0.440568972961844</v>
      </c>
      <c r="DY317" s="5">
        <v>3</v>
      </c>
      <c r="DZ317" s="5">
        <v>14.135472407750401</v>
      </c>
      <c r="EA317" s="5">
        <v>9.3162453170368291</v>
      </c>
      <c r="EB317" s="1">
        <v>0.65906855096889505</v>
      </c>
      <c r="EC317" s="5">
        <v>6.5889295207969703</v>
      </c>
      <c r="ED317" s="1">
        <v>0.46612729527060698</v>
      </c>
      <c r="EE317" s="5">
        <v>3</v>
      </c>
      <c r="EF317" s="5">
        <v>15.243352495770299</v>
      </c>
      <c r="EG317" s="5">
        <v>9.5337197707486308</v>
      </c>
      <c r="EH317" s="1">
        <v>0.62543458031257004</v>
      </c>
      <c r="EI317" s="5">
        <v>7.1016756578477302</v>
      </c>
      <c r="EJ317" s="1">
        <v>0.465886730613775</v>
      </c>
      <c r="EK317" s="5">
        <v>3</v>
      </c>
      <c r="EL317" s="5">
        <v>15.2446488438642</v>
      </c>
      <c r="EM317" s="5">
        <v>9.6201399668378809</v>
      </c>
      <c r="EN317" s="1">
        <v>0.63105028297912502</v>
      </c>
      <c r="EO317" s="5">
        <v>7.3518589248873703</v>
      </c>
      <c r="EP317" s="1">
        <v>0.48225833209968799</v>
      </c>
      <c r="EQ317" s="5">
        <v>3</v>
      </c>
      <c r="ER317" s="5">
        <v>15.250070434169601</v>
      </c>
      <c r="ES317" s="5">
        <v>9.5674677366738692</v>
      </c>
      <c r="ET317" s="1">
        <v>0.62737203595052204</v>
      </c>
      <c r="EU317" s="5">
        <v>7.1398299879087599</v>
      </c>
      <c r="EV317" s="1">
        <v>0.46818341060977098</v>
      </c>
      <c r="EW317" s="5">
        <v>3</v>
      </c>
      <c r="EX317" s="5">
        <v>10.1760453219743</v>
      </c>
      <c r="EY317" s="5">
        <v>6.41592268831889</v>
      </c>
      <c r="EZ317" s="1">
        <v>0.63049273910605397</v>
      </c>
      <c r="FA317" s="5">
        <v>4.1108532762294603</v>
      </c>
      <c r="FB317" s="1">
        <v>0.40397356204305102</v>
      </c>
      <c r="FC317" s="5">
        <v>2</v>
      </c>
      <c r="FD317" s="4">
        <v>249.977466521407</v>
      </c>
      <c r="FE317" s="4">
        <v>224.86963524163301</v>
      </c>
      <c r="FF317" s="1">
        <v>0.89955962179645399</v>
      </c>
      <c r="FG317" s="4">
        <v>182.617511690139</v>
      </c>
      <c r="FH317" s="1">
        <v>0.73053589282016695</v>
      </c>
      <c r="FI317" s="4">
        <v>38</v>
      </c>
      <c r="FJ317" s="4">
        <v>70.194451103036201</v>
      </c>
      <c r="FK317" s="4">
        <v>63.035532785174901</v>
      </c>
      <c r="FL317" s="1">
        <v>0.89801304511444902</v>
      </c>
      <c r="FM317" s="4">
        <v>61.712046788877103</v>
      </c>
      <c r="FN317" s="1">
        <v>0.87915847790150703</v>
      </c>
      <c r="FO317" s="4">
        <v>3.9227342549923199</v>
      </c>
      <c r="FP317" s="4">
        <v>51.1556896610115</v>
      </c>
      <c r="FQ317" s="4">
        <v>30.2772149084646</v>
      </c>
      <c r="FR317" s="1">
        <v>0.59186407434050403</v>
      </c>
      <c r="FS317" s="4">
        <v>17.959578871614902</v>
      </c>
      <c r="FT317" s="1">
        <v>0.35107685949746598</v>
      </c>
      <c r="FU317" s="4">
        <v>14.6763440860215</v>
      </c>
      <c r="FV317" s="4">
        <v>1.722159318713</v>
      </c>
      <c r="FW317" s="4">
        <v>-2.1617318709092599</v>
      </c>
      <c r="FX317" s="1">
        <v>-1.2552449981949101</v>
      </c>
      <c r="FY317" s="4">
        <v>-4.8736985319203203</v>
      </c>
      <c r="FZ317" s="1">
        <v>-2.8299928345552301</v>
      </c>
      <c r="GA317" s="4">
        <v>3.06666666666667</v>
      </c>
      <c r="GB317" s="4">
        <v>31.362510117010501</v>
      </c>
      <c r="GC317" s="4">
        <v>19.276670969170802</v>
      </c>
      <c r="GD317" s="1">
        <v>0.61464056598950101</v>
      </c>
      <c r="GE317" s="4">
        <v>12.6019476689442</v>
      </c>
      <c r="GF317" s="1">
        <v>0.401815658948455</v>
      </c>
      <c r="GG317" s="4">
        <v>6</v>
      </c>
      <c r="GH317" s="4">
        <v>29.378824903520599</v>
      </c>
      <c r="GI317" s="4">
        <v>18.849965087785499</v>
      </c>
      <c r="GJ317" s="1">
        <v>0.64161739449036204</v>
      </c>
      <c r="GK317" s="4">
        <v>13.690605178644701</v>
      </c>
      <c r="GL317" s="1">
        <v>0.46600247707674902</v>
      </c>
      <c r="GM317" s="4">
        <v>6</v>
      </c>
      <c r="GN317" s="4">
        <v>30.494719278033799</v>
      </c>
      <c r="GO317" s="4">
        <v>19.187607703511699</v>
      </c>
      <c r="GP317" s="1">
        <v>0.62921083249102505</v>
      </c>
      <c r="GQ317" s="4">
        <v>14.4916889127961</v>
      </c>
      <c r="GR317" s="1">
        <v>0.47521962017977698</v>
      </c>
      <c r="GS317" s="4">
        <v>6</v>
      </c>
      <c r="GT317" s="4">
        <v>10.1760453219743</v>
      </c>
      <c r="GU317" s="4">
        <v>6.41592268831889</v>
      </c>
      <c r="GV317" s="1">
        <v>0.63049273910605397</v>
      </c>
      <c r="GW317" s="4">
        <v>4.1108532762294603</v>
      </c>
      <c r="GX317" s="1">
        <v>0.40397356204305102</v>
      </c>
      <c r="GY317" s="4">
        <v>2</v>
      </c>
    </row>
    <row r="318" spans="1:207" s="8" customFormat="1" x14ac:dyDescent="0.25">
      <c r="A318" s="4" t="s">
        <v>220</v>
      </c>
      <c r="B318" s="4" t="s">
        <v>824</v>
      </c>
      <c r="C318" s="4" t="s">
        <v>825</v>
      </c>
      <c r="D318" s="30" t="s">
        <v>228</v>
      </c>
      <c r="E318" s="4" t="s">
        <v>229</v>
      </c>
      <c r="F318" s="5">
        <v>109.46091971065501</v>
      </c>
      <c r="G318" s="5">
        <v>310.79769038974399</v>
      </c>
      <c r="H318" s="5">
        <v>204.254361214407</v>
      </c>
      <c r="I318" s="5">
        <v>10.4898681701381</v>
      </c>
      <c r="J318" s="5">
        <v>138.63503021343601</v>
      </c>
      <c r="K318" s="5">
        <v>103.39326950106</v>
      </c>
      <c r="L318" s="5">
        <v>-188.31862603382501</v>
      </c>
      <c r="M318" s="5">
        <v>251.62118086640999</v>
      </c>
      <c r="N318" s="5">
        <v>-178.90255004238199</v>
      </c>
      <c r="O318" s="5">
        <v>190.219330397307</v>
      </c>
      <c r="P318" s="5">
        <v>0</v>
      </c>
      <c r="Q318" s="5">
        <v>0</v>
      </c>
      <c r="R318" s="5"/>
      <c r="S318" s="5"/>
      <c r="T318" s="5"/>
      <c r="U318" s="5"/>
      <c r="V318" s="5"/>
      <c r="W318" s="5"/>
      <c r="X318" s="5">
        <v>0</v>
      </c>
      <c r="Y318" s="5">
        <v>60.540199093696501</v>
      </c>
      <c r="Z318" s="5">
        <v>-359.412582602339</v>
      </c>
      <c r="AA318" s="5">
        <v>109.417869822217</v>
      </c>
      <c r="AB318" s="5">
        <v>361.45971764329101</v>
      </c>
      <c r="AC318" s="5">
        <v>420.25861010040001</v>
      </c>
      <c r="AD318" s="5">
        <v>214.74422938454501</v>
      </c>
      <c r="AE318" s="5">
        <v>242.028299714496</v>
      </c>
      <c r="AF318" s="5">
        <v>63.302554832585201</v>
      </c>
      <c r="AG318" s="5">
        <v>11.316780354925401</v>
      </c>
      <c r="AH318" s="5">
        <v>0</v>
      </c>
      <c r="AI318" s="5">
        <v>0</v>
      </c>
      <c r="AJ318" s="5">
        <v>0</v>
      </c>
      <c r="AK318" s="5">
        <v>0</v>
      </c>
      <c r="AL318" s="5">
        <v>60.540199093696501</v>
      </c>
      <c r="AM318" s="5">
        <v>-249.994712780122</v>
      </c>
      <c r="AN318" s="5">
        <v>361.45971764329101</v>
      </c>
      <c r="AO318" s="5">
        <v>635.00283948494496</v>
      </c>
      <c r="AP318" s="5">
        <v>305.330854547081</v>
      </c>
      <c r="AQ318" s="5">
        <v>11.316780354925299</v>
      </c>
      <c r="AR318" s="5"/>
      <c r="AS318" s="5">
        <v>60.540199093696501</v>
      </c>
      <c r="AT318" s="5">
        <v>111.465004863169</v>
      </c>
      <c r="AU318" s="5">
        <f t="shared" si="34"/>
        <v>-294.0140741921557</v>
      </c>
      <c r="AV318" s="5">
        <f t="shared" si="34"/>
        <v>-11.316780354925299</v>
      </c>
      <c r="AW318" s="5">
        <f t="shared" si="35"/>
        <v>60.540199093696501</v>
      </c>
      <c r="AX318" s="5">
        <v>439.939806900235</v>
      </c>
      <c r="AY318" s="5">
        <v>-430.523730908792</v>
      </c>
      <c r="AZ318" s="5">
        <v>369.12188043968899</v>
      </c>
      <c r="BA318" s="5">
        <v>-190.219330397307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60.540199093696501</v>
      </c>
      <c r="BK318" s="5">
        <v>-419.95278169603603</v>
      </c>
      <c r="BL318" s="6">
        <v>468.83045242455597</v>
      </c>
      <c r="BM318" s="5" t="s">
        <v>344</v>
      </c>
      <c r="BN318" s="4" t="s">
        <v>344</v>
      </c>
      <c r="BO318" s="7">
        <v>737</v>
      </c>
      <c r="BP318" s="7">
        <v>300</v>
      </c>
      <c r="BQ318" s="4" t="s">
        <v>249</v>
      </c>
      <c r="BR318" s="5">
        <v>-178.90255004238199</v>
      </c>
      <c r="BS318" s="5">
        <v>-181.25382934276101</v>
      </c>
      <c r="BT318" s="1">
        <v>1.01314279365958</v>
      </c>
      <c r="BU318" s="5">
        <v>-184.72661961763799</v>
      </c>
      <c r="BV318" s="1">
        <v>-1.03255442459527</v>
      </c>
      <c r="BW318" s="5">
        <v>3</v>
      </c>
      <c r="BX318" s="5">
        <v>190.219330397307</v>
      </c>
      <c r="BY318" s="5">
        <v>196.988333802146</v>
      </c>
      <c r="BZ318" s="1">
        <v>1.0355852551404701</v>
      </c>
      <c r="CA318" s="5">
        <v>255.191101989186</v>
      </c>
      <c r="CB318" s="1">
        <v>1.34156240302273</v>
      </c>
      <c r="CC318" s="5">
        <v>0</v>
      </c>
      <c r="CD318" s="5">
        <v>0</v>
      </c>
      <c r="CE318" s="5">
        <v>5.6017089380170401E-2</v>
      </c>
      <c r="CF318" s="1"/>
      <c r="CG318" s="5">
        <v>-3.2948455312771602E-2</v>
      </c>
      <c r="CH318" s="1"/>
      <c r="CI318" s="5">
        <v>0</v>
      </c>
      <c r="CJ318" s="5">
        <v>0</v>
      </c>
      <c r="CK318" s="5">
        <v>4.83915314819817E-5</v>
      </c>
      <c r="CL318" s="1"/>
      <c r="CM318" s="5">
        <v>4.83915314819817E-5</v>
      </c>
      <c r="CN318" s="1"/>
      <c r="CO318" s="5">
        <v>0</v>
      </c>
      <c r="CP318" s="5"/>
      <c r="CQ318" s="5"/>
      <c r="CR318" s="1"/>
      <c r="CS318" s="5"/>
      <c r="CT318" s="1"/>
      <c r="CU318" s="5"/>
      <c r="CV318" s="5"/>
      <c r="CW318" s="5"/>
      <c r="CX318" s="1"/>
      <c r="CY318" s="5"/>
      <c r="CZ318" s="1"/>
      <c r="DA318" s="5"/>
      <c r="DB318" s="5"/>
      <c r="DC318" s="5"/>
      <c r="DD318" s="1"/>
      <c r="DE318" s="5"/>
      <c r="DF318" s="1"/>
      <c r="DG318" s="5"/>
      <c r="DH318" s="5"/>
      <c r="DI318" s="5"/>
      <c r="DJ318" s="1"/>
      <c r="DK318" s="5"/>
      <c r="DL318" s="1"/>
      <c r="DM318" s="5"/>
      <c r="DN318" s="5"/>
      <c r="DO318" s="5"/>
      <c r="DP318" s="1"/>
      <c r="DQ318" s="5"/>
      <c r="DR318" s="1"/>
      <c r="DS318" s="5"/>
      <c r="DT318" s="5"/>
      <c r="DU318" s="5"/>
      <c r="DV318" s="1"/>
      <c r="DW318" s="5"/>
      <c r="DX318" s="1"/>
      <c r="DY318" s="5"/>
      <c r="DZ318" s="5">
        <v>0</v>
      </c>
      <c r="EA318" s="5">
        <v>0</v>
      </c>
      <c r="EB318" s="1"/>
      <c r="EC318" s="5">
        <v>-0.95047061640418395</v>
      </c>
      <c r="ED318" s="1"/>
      <c r="EE318" s="5">
        <v>0</v>
      </c>
      <c r="EF318" s="5">
        <v>60.104397538021701</v>
      </c>
      <c r="EG318" s="5">
        <v>60.119405107637299</v>
      </c>
      <c r="EH318" s="1">
        <v>1.0002496917069399</v>
      </c>
      <c r="EI318" s="5">
        <v>59.000970392013301</v>
      </c>
      <c r="EJ318" s="1">
        <v>0.98164149061954498</v>
      </c>
      <c r="EK318" s="5">
        <v>0</v>
      </c>
      <c r="EL318" s="5">
        <v>-359.412582602339</v>
      </c>
      <c r="EM318" s="5">
        <v>-355.24183615987999</v>
      </c>
      <c r="EN318" s="1">
        <v>0.98839565823694597</v>
      </c>
      <c r="EO318" s="5">
        <v>-355.352363761248</v>
      </c>
      <c r="EP318" s="1">
        <v>-0.98870318114159095</v>
      </c>
      <c r="EQ318" s="5">
        <v>0</v>
      </c>
      <c r="ER318" s="5">
        <v>109.474250557627</v>
      </c>
      <c r="ES318" s="5">
        <v>108.343841929226</v>
      </c>
      <c r="ET318" s="1">
        <v>0.98967420537119399</v>
      </c>
      <c r="EU318" s="5">
        <v>104.828137364274</v>
      </c>
      <c r="EV318" s="1">
        <v>0.95755976250408903</v>
      </c>
      <c r="EW318" s="5">
        <v>0</v>
      </c>
      <c r="EX318" s="5">
        <v>360.77025435540099</v>
      </c>
      <c r="EY318" s="5">
        <v>357.96375122189801</v>
      </c>
      <c r="EZ318" s="1">
        <v>0.99222080229835696</v>
      </c>
      <c r="FA318" s="5">
        <v>355.37915611527802</v>
      </c>
      <c r="FB318" s="1">
        <v>0.98505669972776599</v>
      </c>
      <c r="FC318" s="5">
        <v>0</v>
      </c>
      <c r="FD318" s="4">
        <v>11.316780354925401</v>
      </c>
      <c r="FE318" s="4">
        <v>15.7345044593845</v>
      </c>
      <c r="FF318" s="1">
        <v>1.39036934233122</v>
      </c>
      <c r="FG318" s="4">
        <v>70.464482371547902</v>
      </c>
      <c r="FH318" s="1">
        <v>6.2265485554714299</v>
      </c>
      <c r="FI318" s="4">
        <v>3</v>
      </c>
      <c r="FJ318" s="4">
        <v>0</v>
      </c>
      <c r="FK318" s="4">
        <v>5.60654809116524E-2</v>
      </c>
      <c r="FL318" s="1"/>
      <c r="FM318" s="4">
        <v>-3.2900063781289603E-2</v>
      </c>
      <c r="FN318" s="1"/>
      <c r="FO318" s="4">
        <v>0</v>
      </c>
      <c r="FP318" s="4">
        <v>0</v>
      </c>
      <c r="FQ318" s="4">
        <v>0</v>
      </c>
      <c r="FR318" s="1"/>
      <c r="FS318" s="4">
        <v>0</v>
      </c>
      <c r="FT318" s="1"/>
      <c r="FU318" s="4">
        <v>0</v>
      </c>
      <c r="FV318" s="4">
        <v>0</v>
      </c>
      <c r="FW318" s="4">
        <v>0</v>
      </c>
      <c r="FX318" s="1"/>
      <c r="FY318" s="4">
        <v>0</v>
      </c>
      <c r="FZ318" s="1"/>
      <c r="GA318" s="4">
        <v>0</v>
      </c>
      <c r="GB318" s="4">
        <v>0</v>
      </c>
      <c r="GC318" s="4">
        <v>0</v>
      </c>
      <c r="GD318" s="1"/>
      <c r="GE318" s="4">
        <v>0</v>
      </c>
      <c r="GF318" s="1"/>
      <c r="GG318" s="4">
        <v>0</v>
      </c>
      <c r="GH318" s="4">
        <v>60.104397538021701</v>
      </c>
      <c r="GI318" s="4">
        <v>60.119405107637299</v>
      </c>
      <c r="GJ318" s="1">
        <v>1.0002496917069399</v>
      </c>
      <c r="GK318" s="4">
        <v>58.050499775609197</v>
      </c>
      <c r="GL318" s="1">
        <v>0.96582782880215601</v>
      </c>
      <c r="GM318" s="4">
        <v>0</v>
      </c>
      <c r="GN318" s="4">
        <v>-249.93833204471201</v>
      </c>
      <c r="GO318" s="4">
        <v>-246.89799423065401</v>
      </c>
      <c r="GP318" s="1">
        <v>0.98783564814093805</v>
      </c>
      <c r="GQ318" s="4">
        <v>-250.52422639697301</v>
      </c>
      <c r="GR318" s="1">
        <v>1.0023441556461901</v>
      </c>
      <c r="GS318" s="4">
        <v>0</v>
      </c>
      <c r="GT318" s="4">
        <v>360.77025435540099</v>
      </c>
      <c r="GU318" s="4">
        <v>357.96375122189801</v>
      </c>
      <c r="GV318" s="1">
        <v>0.99222080229835696</v>
      </c>
      <c r="GW318" s="4">
        <v>355.37915611527802</v>
      </c>
      <c r="GX318" s="1">
        <v>0.98505669972776599</v>
      </c>
      <c r="GY318" s="4">
        <v>0</v>
      </c>
    </row>
    <row r="319" spans="1:207" s="8" customFormat="1" x14ac:dyDescent="0.25">
      <c r="A319" s="4" t="s">
        <v>220</v>
      </c>
      <c r="B319" s="4" t="s">
        <v>826</v>
      </c>
      <c r="C319" s="4" t="s">
        <v>827</v>
      </c>
      <c r="D319" s="30" t="s">
        <v>351</v>
      </c>
      <c r="E319" s="4" t="s">
        <v>352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v>0</v>
      </c>
      <c r="W319" s="5">
        <v>36.9476860083115</v>
      </c>
      <c r="X319" s="5">
        <v>22.8913596945563</v>
      </c>
      <c r="Y319" s="5">
        <v>0</v>
      </c>
      <c r="Z319" s="5">
        <v>0</v>
      </c>
      <c r="AA319" s="5">
        <v>-1.08718038931205</v>
      </c>
      <c r="AB319" s="5"/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36.9476860083115</v>
      </c>
      <c r="AL319" s="5">
        <v>22.8913596945563</v>
      </c>
      <c r="AM319" s="5">
        <v>-1.08718038931205</v>
      </c>
      <c r="AN319" s="5">
        <v>0</v>
      </c>
      <c r="AO319" s="5"/>
      <c r="AP319" s="5"/>
      <c r="AQ319" s="5"/>
      <c r="AR319" s="5"/>
      <c r="AS319" s="5">
        <v>59.839045702867899</v>
      </c>
      <c r="AT319" s="5">
        <v>-1.08718038931205</v>
      </c>
      <c r="AU319" s="5">
        <f t="shared" si="34"/>
        <v>0</v>
      </c>
      <c r="AV319" s="5">
        <f t="shared" si="34"/>
        <v>0</v>
      </c>
      <c r="AW319" s="5">
        <f t="shared" si="35"/>
        <v>59.839045702867899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36.9476860083115</v>
      </c>
      <c r="BI319" s="5">
        <v>-14.0563263137552</v>
      </c>
      <c r="BJ319" s="5">
        <v>-22.8913596945563</v>
      </c>
      <c r="BK319" s="5">
        <v>0</v>
      </c>
      <c r="BL319" s="6">
        <v>-1.08718038931205</v>
      </c>
      <c r="BM319" s="5" t="s">
        <v>224</v>
      </c>
      <c r="BN319" s="4" t="s">
        <v>224</v>
      </c>
      <c r="BO319" s="7">
        <v>83</v>
      </c>
      <c r="BP319" s="7">
        <v>301</v>
      </c>
      <c r="BQ319" s="4" t="s">
        <v>249</v>
      </c>
      <c r="BR319" s="5"/>
      <c r="BS319" s="5"/>
      <c r="BT319" s="1"/>
      <c r="BU319" s="5"/>
      <c r="BV319" s="1"/>
      <c r="BW319" s="5"/>
      <c r="BX319" s="5"/>
      <c r="BY319" s="5"/>
      <c r="BZ319" s="1"/>
      <c r="CA319" s="5"/>
      <c r="CB319" s="1"/>
      <c r="CC319" s="5"/>
      <c r="CD319" s="5"/>
      <c r="CE319" s="5"/>
      <c r="CF319" s="1"/>
      <c r="CG319" s="5"/>
      <c r="CH319" s="1"/>
      <c r="CI319" s="5"/>
      <c r="CJ319" s="5"/>
      <c r="CK319" s="5"/>
      <c r="CL319" s="1"/>
      <c r="CM319" s="5"/>
      <c r="CN319" s="1"/>
      <c r="CO319" s="5"/>
      <c r="CP319" s="5"/>
      <c r="CQ319" s="5"/>
      <c r="CR319" s="1"/>
      <c r="CS319" s="5"/>
      <c r="CT319" s="1"/>
      <c r="CU319" s="5"/>
      <c r="CV319" s="5"/>
      <c r="CW319" s="5"/>
      <c r="CX319" s="1"/>
      <c r="CY319" s="5"/>
      <c r="CZ319" s="1"/>
      <c r="DA319" s="5"/>
      <c r="DB319" s="5"/>
      <c r="DC319" s="5"/>
      <c r="DD319" s="1"/>
      <c r="DE319" s="5"/>
      <c r="DF319" s="1"/>
      <c r="DG319" s="5"/>
      <c r="DH319" s="5"/>
      <c r="DI319" s="5"/>
      <c r="DJ319" s="1"/>
      <c r="DK319" s="5"/>
      <c r="DL319" s="1"/>
      <c r="DM319" s="5"/>
      <c r="DN319" s="5">
        <v>0</v>
      </c>
      <c r="DO319" s="5">
        <v>0</v>
      </c>
      <c r="DP319" s="1"/>
      <c r="DQ319" s="5">
        <v>0</v>
      </c>
      <c r="DR319" s="1"/>
      <c r="DS319" s="5">
        <v>0</v>
      </c>
      <c r="DT319" s="5">
        <v>36.9476860083115</v>
      </c>
      <c r="DU319" s="5">
        <v>30.348025834569199</v>
      </c>
      <c r="DV319" s="1">
        <v>0.82137825431726197</v>
      </c>
      <c r="DW319" s="5">
        <v>24.267262165452401</v>
      </c>
      <c r="DX319" s="1">
        <v>0.65680059530638402</v>
      </c>
      <c r="DY319" s="5">
        <v>5.8064516129032304</v>
      </c>
      <c r="DZ319" s="5">
        <v>22.8913596945563</v>
      </c>
      <c r="EA319" s="5">
        <v>18.300277705919299</v>
      </c>
      <c r="EB319" s="1">
        <v>0.79944039804115097</v>
      </c>
      <c r="EC319" s="5">
        <v>14.1629678063816</v>
      </c>
      <c r="ED319" s="1">
        <v>0.618703650432335</v>
      </c>
      <c r="EE319" s="5">
        <v>4</v>
      </c>
      <c r="EF319" s="5">
        <v>0</v>
      </c>
      <c r="EG319" s="5">
        <v>0</v>
      </c>
      <c r="EH319" s="1"/>
      <c r="EI319" s="5">
        <v>-3.8297182115394399</v>
      </c>
      <c r="EJ319" s="1"/>
      <c r="EK319" s="5">
        <v>0</v>
      </c>
      <c r="EL319" s="5">
        <v>0</v>
      </c>
      <c r="EM319" s="5">
        <v>0</v>
      </c>
      <c r="EN319" s="1"/>
      <c r="EO319" s="5">
        <v>3.7346040121580502</v>
      </c>
      <c r="EP319" s="1"/>
      <c r="EQ319" s="5">
        <v>0</v>
      </c>
      <c r="ER319" s="5">
        <v>-1.08718038931205</v>
      </c>
      <c r="ES319" s="5">
        <v>-1.08718038931205</v>
      </c>
      <c r="ET319" s="1">
        <v>1</v>
      </c>
      <c r="EU319" s="5">
        <v>-1.08718038931205</v>
      </c>
      <c r="EV319" s="1">
        <v>-1</v>
      </c>
      <c r="EW319" s="5">
        <v>0</v>
      </c>
      <c r="EX319" s="5"/>
      <c r="EY319" s="5"/>
      <c r="EZ319" s="1"/>
      <c r="FA319" s="5"/>
      <c r="FB319" s="1"/>
      <c r="FC319" s="5"/>
      <c r="FD319" s="4">
        <v>0</v>
      </c>
      <c r="FE319" s="4">
        <v>0</v>
      </c>
      <c r="FF319" s="1"/>
      <c r="FG319" s="4">
        <v>0</v>
      </c>
      <c r="FH319" s="1"/>
      <c r="FI319" s="4">
        <v>0</v>
      </c>
      <c r="FJ319" s="4">
        <v>0</v>
      </c>
      <c r="FK319" s="4">
        <v>0</v>
      </c>
      <c r="FL319" s="1"/>
      <c r="FM319" s="4">
        <v>0</v>
      </c>
      <c r="FN319" s="1"/>
      <c r="FO319" s="4">
        <v>0</v>
      </c>
      <c r="FP319" s="4">
        <v>0</v>
      </c>
      <c r="FQ319" s="4">
        <v>0</v>
      </c>
      <c r="FR319" s="1"/>
      <c r="FS319" s="4">
        <v>0</v>
      </c>
      <c r="FT319" s="1"/>
      <c r="FU319" s="4">
        <v>0</v>
      </c>
      <c r="FV319" s="4">
        <v>0</v>
      </c>
      <c r="FW319" s="4">
        <v>0</v>
      </c>
      <c r="FX319" s="1"/>
      <c r="FY319" s="4">
        <v>0</v>
      </c>
      <c r="FZ319" s="1"/>
      <c r="GA319" s="4">
        <v>0</v>
      </c>
      <c r="GB319" s="4">
        <v>36.9476860083115</v>
      </c>
      <c r="GC319" s="4">
        <v>30.348025834569199</v>
      </c>
      <c r="GD319" s="1">
        <v>0.82137825431726197</v>
      </c>
      <c r="GE319" s="4">
        <v>24.267262165452401</v>
      </c>
      <c r="GF319" s="1">
        <v>0.65680059530638402</v>
      </c>
      <c r="GG319" s="4">
        <v>5.8064516129032304</v>
      </c>
      <c r="GH319" s="4">
        <v>22.8913596945563</v>
      </c>
      <c r="GI319" s="4">
        <v>18.300277705919299</v>
      </c>
      <c r="GJ319" s="1">
        <v>0.79944039804115097</v>
      </c>
      <c r="GK319" s="4">
        <v>10.333249594842201</v>
      </c>
      <c r="GL319" s="1">
        <v>0.45140392413210301</v>
      </c>
      <c r="GM319" s="4">
        <v>4</v>
      </c>
      <c r="GN319" s="4">
        <v>-1.08718038931205</v>
      </c>
      <c r="GO319" s="4">
        <v>-1.08718038931205</v>
      </c>
      <c r="GP319" s="1">
        <v>1</v>
      </c>
      <c r="GQ319" s="4">
        <v>2.647423622846</v>
      </c>
      <c r="GR319" s="1">
        <v>-2.4351281984779298</v>
      </c>
      <c r="GS319" s="4">
        <v>0</v>
      </c>
      <c r="GT319" s="4">
        <v>0</v>
      </c>
      <c r="GU319" s="4">
        <v>0</v>
      </c>
      <c r="GV319" s="1"/>
      <c r="GW319" s="4">
        <v>0</v>
      </c>
      <c r="GX319" s="1"/>
      <c r="GY319" s="4">
        <v>0</v>
      </c>
    </row>
    <row r="320" spans="1:207" s="8" customFormat="1" x14ac:dyDescent="0.25">
      <c r="A320" s="4" t="s">
        <v>220</v>
      </c>
      <c r="B320" s="4" t="s">
        <v>828</v>
      </c>
      <c r="C320" s="4" t="s">
        <v>829</v>
      </c>
      <c r="D320" s="30" t="s">
        <v>232</v>
      </c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>
        <v>0</v>
      </c>
      <c r="V320" s="5">
        <v>0</v>
      </c>
      <c r="W320" s="5">
        <v>6.2951520464415802</v>
      </c>
      <c r="X320" s="5">
        <v>24.628392727816902</v>
      </c>
      <c r="Y320" s="5">
        <v>28.395694291390502</v>
      </c>
      <c r="Z320" s="5">
        <v>25.695945253785901</v>
      </c>
      <c r="AA320" s="5">
        <v>111.636651931489</v>
      </c>
      <c r="AB320" s="5">
        <v>93.262875550219306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6.2951520464415802</v>
      </c>
      <c r="AL320" s="5">
        <v>53.0240870192074</v>
      </c>
      <c r="AM320" s="5">
        <v>137.33259718527501</v>
      </c>
      <c r="AN320" s="5">
        <v>93.262875550219306</v>
      </c>
      <c r="AO320" s="5"/>
      <c r="AP320" s="5"/>
      <c r="AQ320" s="5"/>
      <c r="AR320" s="5">
        <v>0</v>
      </c>
      <c r="AS320" s="5">
        <v>59.319239065649001</v>
      </c>
      <c r="AT320" s="5">
        <v>230.59547273549501</v>
      </c>
      <c r="AU320" s="5">
        <f t="shared" si="34"/>
        <v>0</v>
      </c>
      <c r="AV320" s="5">
        <f t="shared" si="34"/>
        <v>0</v>
      </c>
      <c r="AW320" s="5">
        <f t="shared" si="35"/>
        <v>59.319239065649001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6.2951520464415802</v>
      </c>
      <c r="BI320" s="5">
        <v>18.333240681375301</v>
      </c>
      <c r="BJ320" s="5">
        <v>3.76730156357358</v>
      </c>
      <c r="BK320" s="5">
        <v>-2.6997490376045801</v>
      </c>
      <c r="BL320" s="6">
        <v>85.940706677703602</v>
      </c>
      <c r="BM320" s="5" t="s">
        <v>344</v>
      </c>
      <c r="BN320" s="4" t="s">
        <v>344</v>
      </c>
      <c r="BO320" s="7">
        <v>738</v>
      </c>
      <c r="BP320" s="7">
        <v>302</v>
      </c>
      <c r="BQ320" s="4" t="s">
        <v>249</v>
      </c>
      <c r="BR320" s="5"/>
      <c r="BS320" s="5"/>
      <c r="BT320" s="1"/>
      <c r="BU320" s="5"/>
      <c r="BV320" s="1"/>
      <c r="BW320" s="5"/>
      <c r="BX320" s="5"/>
      <c r="BY320" s="5"/>
      <c r="BZ320" s="1"/>
      <c r="CA320" s="5"/>
      <c r="CB320" s="1"/>
      <c r="CC320" s="5"/>
      <c r="CD320" s="5"/>
      <c r="CE320" s="5"/>
      <c r="CF320" s="1"/>
      <c r="CG320" s="5"/>
      <c r="CH320" s="1"/>
      <c r="CI320" s="5"/>
      <c r="CJ320" s="5"/>
      <c r="CK320" s="5"/>
      <c r="CL320" s="1"/>
      <c r="CM320" s="5"/>
      <c r="CN320" s="1"/>
      <c r="CO320" s="5"/>
      <c r="CP320" s="5"/>
      <c r="CQ320" s="5"/>
      <c r="CR320" s="1"/>
      <c r="CS320" s="5"/>
      <c r="CT320" s="1"/>
      <c r="CU320" s="5"/>
      <c r="CV320" s="5"/>
      <c r="CW320" s="5"/>
      <c r="CX320" s="1"/>
      <c r="CY320" s="5"/>
      <c r="CZ320" s="1"/>
      <c r="DA320" s="5"/>
      <c r="DB320" s="5"/>
      <c r="DC320" s="5"/>
      <c r="DD320" s="1"/>
      <c r="DE320" s="5"/>
      <c r="DF320" s="1"/>
      <c r="DG320" s="5"/>
      <c r="DH320" s="5">
        <v>0</v>
      </c>
      <c r="DI320" s="5">
        <v>0</v>
      </c>
      <c r="DJ320" s="1"/>
      <c r="DK320" s="5">
        <v>-0.50477129337539395</v>
      </c>
      <c r="DL320" s="1"/>
      <c r="DM320" s="5">
        <v>0</v>
      </c>
      <c r="DN320" s="5">
        <v>0</v>
      </c>
      <c r="DO320" s="5">
        <v>0</v>
      </c>
      <c r="DP320" s="1"/>
      <c r="DQ320" s="5">
        <v>-0.34040869114321998</v>
      </c>
      <c r="DR320" s="1"/>
      <c r="DS320" s="5">
        <v>0</v>
      </c>
      <c r="DT320" s="5">
        <v>5.6563507840474099</v>
      </c>
      <c r="DU320" s="5">
        <v>2.2241096283491801</v>
      </c>
      <c r="DV320" s="1">
        <v>0.39320574576488898</v>
      </c>
      <c r="DW320" s="5">
        <v>-63.096063228282901</v>
      </c>
      <c r="DX320" s="1">
        <v>-11.154906341069299</v>
      </c>
      <c r="DY320" s="5">
        <v>0.4</v>
      </c>
      <c r="DZ320" s="5">
        <v>23.274245129129401</v>
      </c>
      <c r="EA320" s="5">
        <v>-28.092848272030501</v>
      </c>
      <c r="EB320" s="1">
        <v>-1.20703585083712</v>
      </c>
      <c r="EC320" s="5">
        <v>-33.230957977337297</v>
      </c>
      <c r="ED320" s="1">
        <v>-1.42779960393845</v>
      </c>
      <c r="EE320" s="5">
        <v>3</v>
      </c>
      <c r="EF320" s="5">
        <v>28.212659939209701</v>
      </c>
      <c r="EG320" s="5">
        <v>15.8738638002326</v>
      </c>
      <c r="EH320" s="1">
        <v>0.56265037874614598</v>
      </c>
      <c r="EI320" s="5">
        <v>10.2841199918893</v>
      </c>
      <c r="EJ320" s="1">
        <v>0.364521460012941</v>
      </c>
      <c r="EK320" s="5">
        <v>3</v>
      </c>
      <c r="EL320" s="5">
        <v>25.723609039961001</v>
      </c>
      <c r="EM320" s="5">
        <v>-38.420626273945601</v>
      </c>
      <c r="EN320" s="1">
        <v>-1.49359392821824</v>
      </c>
      <c r="EO320" s="5">
        <v>-44.940855763149997</v>
      </c>
      <c r="EP320" s="1">
        <v>-1.74706650584432</v>
      </c>
      <c r="EQ320" s="5">
        <v>2</v>
      </c>
      <c r="ER320" s="5">
        <v>109.08904321238199</v>
      </c>
      <c r="ES320" s="5">
        <v>-102.515081131513</v>
      </c>
      <c r="ET320" s="1">
        <v>-0.93973765020497702</v>
      </c>
      <c r="EU320" s="5">
        <v>-116.391725940702</v>
      </c>
      <c r="EV320" s="1">
        <v>-1.0669424033182</v>
      </c>
      <c r="EW320" s="5">
        <v>8.9354838709677402</v>
      </c>
      <c r="EX320" s="5">
        <v>91.968044724013396</v>
      </c>
      <c r="EY320" s="5">
        <v>70.422187431149297</v>
      </c>
      <c r="EZ320" s="1">
        <v>0.76572452575760497</v>
      </c>
      <c r="FA320" s="5">
        <v>62.480788774242903</v>
      </c>
      <c r="FB320" s="1">
        <v>0.67937498249246497</v>
      </c>
      <c r="FC320" s="5">
        <v>6</v>
      </c>
      <c r="FD320" s="4">
        <v>0</v>
      </c>
      <c r="FE320" s="4">
        <v>0</v>
      </c>
      <c r="FF320" s="1"/>
      <c r="FG320" s="4">
        <v>0</v>
      </c>
      <c r="FH320" s="1"/>
      <c r="FI320" s="4">
        <v>0</v>
      </c>
      <c r="FJ320" s="4">
        <v>0</v>
      </c>
      <c r="FK320" s="4">
        <v>0</v>
      </c>
      <c r="FL320" s="1"/>
      <c r="FM320" s="4">
        <v>0</v>
      </c>
      <c r="FN320" s="1"/>
      <c r="FO320" s="4">
        <v>0</v>
      </c>
      <c r="FP320" s="4">
        <v>0</v>
      </c>
      <c r="FQ320" s="4">
        <v>0</v>
      </c>
      <c r="FR320" s="1"/>
      <c r="FS320" s="4">
        <v>0</v>
      </c>
      <c r="FT320" s="1"/>
      <c r="FU320" s="4">
        <v>0</v>
      </c>
      <c r="FV320" s="4">
        <v>0</v>
      </c>
      <c r="FW320" s="4">
        <v>0</v>
      </c>
      <c r="FX320" s="1"/>
      <c r="FY320" s="4">
        <v>-0.50477129337539395</v>
      </c>
      <c r="FZ320" s="1"/>
      <c r="GA320" s="4">
        <v>0</v>
      </c>
      <c r="GB320" s="4">
        <v>5.6563507840474099</v>
      </c>
      <c r="GC320" s="4">
        <v>2.2241096283491801</v>
      </c>
      <c r="GD320" s="1">
        <v>0.39320574576488898</v>
      </c>
      <c r="GE320" s="4">
        <v>-63.436471919426097</v>
      </c>
      <c r="GF320" s="1">
        <v>-11.215088020767</v>
      </c>
      <c r="GG320" s="4">
        <v>0.4</v>
      </c>
      <c r="GH320" s="4">
        <v>51.486905068339098</v>
      </c>
      <c r="GI320" s="4">
        <v>-12.218984471797899</v>
      </c>
      <c r="GJ320" s="1">
        <v>-0.237322178437013</v>
      </c>
      <c r="GK320" s="4">
        <v>-22.9468379854479</v>
      </c>
      <c r="GL320" s="1">
        <v>-0.445682993665872</v>
      </c>
      <c r="GM320" s="4">
        <v>6</v>
      </c>
      <c r="GN320" s="4">
        <v>134.81265225234301</v>
      </c>
      <c r="GO320" s="4">
        <v>-140.935707405459</v>
      </c>
      <c r="GP320" s="1">
        <v>-1.0454189948110699</v>
      </c>
      <c r="GQ320" s="4">
        <v>-161.33258170385199</v>
      </c>
      <c r="GR320" s="1">
        <v>-1.19671691794824</v>
      </c>
      <c r="GS320" s="4">
        <v>10.935483870967699</v>
      </c>
      <c r="GT320" s="4">
        <v>91.968044724013396</v>
      </c>
      <c r="GU320" s="4">
        <v>70.422187431149297</v>
      </c>
      <c r="GV320" s="1">
        <v>0.76572452575760497</v>
      </c>
      <c r="GW320" s="4">
        <v>62.480788774242903</v>
      </c>
      <c r="GX320" s="1">
        <v>0.67937498249246497</v>
      </c>
      <c r="GY320" s="4">
        <v>6</v>
      </c>
    </row>
    <row r="321" spans="1:207" s="8" customFormat="1" x14ac:dyDescent="0.25">
      <c r="A321" s="4" t="s">
        <v>220</v>
      </c>
      <c r="B321" s="4" t="s">
        <v>830</v>
      </c>
      <c r="C321" s="4" t="s">
        <v>831</v>
      </c>
      <c r="D321" s="30" t="s">
        <v>232</v>
      </c>
      <c r="E321" s="4"/>
      <c r="F321" s="5"/>
      <c r="G321" s="5"/>
      <c r="H321" s="5"/>
      <c r="I321" s="5">
        <v>56.815334296471597</v>
      </c>
      <c r="J321" s="5">
        <v>76.839417842779795</v>
      </c>
      <c r="K321" s="5">
        <v>57.164962353440501</v>
      </c>
      <c r="L321" s="5">
        <v>50.701252831501897</v>
      </c>
      <c r="M321" s="5">
        <v>80.557713922508498</v>
      </c>
      <c r="N321" s="5">
        <v>83.978694548690299</v>
      </c>
      <c r="O321" s="5">
        <v>115.529138952799</v>
      </c>
      <c r="P321" s="5">
        <v>72.208949317858</v>
      </c>
      <c r="Q321" s="5">
        <v>45.290676311101102</v>
      </c>
      <c r="R321" s="5">
        <v>41.7141895557806</v>
      </c>
      <c r="S321" s="5">
        <v>39.742675199839603</v>
      </c>
      <c r="T321" s="5">
        <v>47.946500116241602</v>
      </c>
      <c r="U321" s="5">
        <v>24.5841561269071</v>
      </c>
      <c r="V321" s="5">
        <v>15.9422171927704</v>
      </c>
      <c r="W321" s="5">
        <v>13.1475135419587</v>
      </c>
      <c r="X321" s="5">
        <v>13.514241659940801</v>
      </c>
      <c r="Y321" s="5">
        <v>14.0685027959306</v>
      </c>
      <c r="Z321" s="5">
        <v>14.046457498866101</v>
      </c>
      <c r="AA321" s="5">
        <v>3.4693317933008001</v>
      </c>
      <c r="AB321" s="5">
        <v>6.9721355109177203</v>
      </c>
      <c r="AC321" s="5">
        <v>0</v>
      </c>
      <c r="AD321" s="5">
        <v>56.815334296471597</v>
      </c>
      <c r="AE321" s="5">
        <v>134.00438019622001</v>
      </c>
      <c r="AF321" s="5">
        <v>131.25896675401</v>
      </c>
      <c r="AG321" s="5">
        <v>199.50783350148899</v>
      </c>
      <c r="AH321" s="5">
        <v>117.499625628959</v>
      </c>
      <c r="AI321" s="5">
        <v>81.456864755620103</v>
      </c>
      <c r="AJ321" s="5">
        <v>72.530656243148798</v>
      </c>
      <c r="AK321" s="5">
        <v>29.089730734729098</v>
      </c>
      <c r="AL321" s="5">
        <v>27.582744455871499</v>
      </c>
      <c r="AM321" s="5">
        <v>17.5157892921669</v>
      </c>
      <c r="AN321" s="5">
        <v>6.9721355109177203</v>
      </c>
      <c r="AO321" s="5">
        <v>56.815334296471597</v>
      </c>
      <c r="AP321" s="5">
        <v>265.26334695023098</v>
      </c>
      <c r="AQ321" s="5">
        <v>317.00745913044801</v>
      </c>
      <c r="AR321" s="5">
        <v>153.98752099876901</v>
      </c>
      <c r="AS321" s="5">
        <v>56.672475190600501</v>
      </c>
      <c r="AT321" s="5">
        <v>24.487924803084599</v>
      </c>
      <c r="AU321" s="5">
        <f t="shared" si="34"/>
        <v>51.74411218021703</v>
      </c>
      <c r="AV321" s="5">
        <f t="shared" si="34"/>
        <v>-163.019938131679</v>
      </c>
      <c r="AW321" s="5">
        <f t="shared" si="35"/>
        <v>-97.31504580816852</v>
      </c>
      <c r="AX321" s="5">
        <v>29.8564610910067</v>
      </c>
      <c r="AY321" s="5">
        <v>3.4209806261817399</v>
      </c>
      <c r="AZ321" s="5">
        <v>31.5504444041085</v>
      </c>
      <c r="BA321" s="5">
        <v>-43.320189634940697</v>
      </c>
      <c r="BB321" s="5">
        <v>-26.918273006756898</v>
      </c>
      <c r="BC321" s="5">
        <v>-3.57648675532046</v>
      </c>
      <c r="BD321" s="5">
        <v>-1.97151435594104</v>
      </c>
      <c r="BE321" s="5">
        <v>8.2038249164020804</v>
      </c>
      <c r="BF321" s="5">
        <v>-23.362343989334502</v>
      </c>
      <c r="BG321" s="5">
        <v>-8.6419389341367303</v>
      </c>
      <c r="BH321" s="5">
        <v>-2.7947036508117402</v>
      </c>
      <c r="BI321" s="5">
        <v>0.366728117982142</v>
      </c>
      <c r="BJ321" s="5">
        <v>0.55426113598982996</v>
      </c>
      <c r="BK321" s="5">
        <v>-2.20452970645315E-2</v>
      </c>
      <c r="BL321" s="6">
        <v>-10.577125705565299</v>
      </c>
      <c r="BM321" s="5" t="s">
        <v>344</v>
      </c>
      <c r="BN321" s="4" t="s">
        <v>344</v>
      </c>
      <c r="BO321" s="7">
        <v>741</v>
      </c>
      <c r="BP321" s="7">
        <v>303</v>
      </c>
      <c r="BQ321" s="4" t="s">
        <v>249</v>
      </c>
      <c r="BR321" s="5">
        <v>85.420325012224595</v>
      </c>
      <c r="BS321" s="5">
        <v>45.906778516888501</v>
      </c>
      <c r="BT321" s="1">
        <v>0.53742219442877004</v>
      </c>
      <c r="BU321" s="5">
        <v>14.1373419926742</v>
      </c>
      <c r="BV321" s="1">
        <v>0.16550325687300901</v>
      </c>
      <c r="BW321" s="5">
        <v>18.614408602150501</v>
      </c>
      <c r="BX321" s="5">
        <v>124.702923662183</v>
      </c>
      <c r="BY321" s="5">
        <v>70.911231930532495</v>
      </c>
      <c r="BZ321" s="1">
        <v>0.56864129443050704</v>
      </c>
      <c r="CA321" s="5">
        <v>60.095190576009898</v>
      </c>
      <c r="CB321" s="1">
        <v>0.48190682953678099</v>
      </c>
      <c r="CC321" s="5">
        <v>19.138709677419399</v>
      </c>
      <c r="CD321" s="5">
        <v>78.919200589249499</v>
      </c>
      <c r="CE321" s="5">
        <v>48.212760482942102</v>
      </c>
      <c r="CF321" s="1">
        <v>0.61091293529283097</v>
      </c>
      <c r="CG321" s="5">
        <v>33.950433450611897</v>
      </c>
      <c r="CH321" s="1">
        <v>0.43019231311418998</v>
      </c>
      <c r="CI321" s="5">
        <v>10.7403225806452</v>
      </c>
      <c r="CJ321" s="5">
        <v>49.946699682129697</v>
      </c>
      <c r="CK321" s="5">
        <v>28.870565961002001</v>
      </c>
      <c r="CL321" s="1">
        <v>0.57802750021002003</v>
      </c>
      <c r="CM321" s="5">
        <v>24.453550836259001</v>
      </c>
      <c r="CN321" s="1">
        <v>0.48959292589672598</v>
      </c>
      <c r="CO321" s="5">
        <v>4.1013824884792598</v>
      </c>
      <c r="CP321" s="5">
        <v>46.384733431190902</v>
      </c>
      <c r="CQ321" s="5">
        <v>25.972410843467099</v>
      </c>
      <c r="CR321" s="1">
        <v>0.55993446382516598</v>
      </c>
      <c r="CS321" s="5">
        <v>20.911812754695902</v>
      </c>
      <c r="CT321" s="1">
        <v>0.45083395349716399</v>
      </c>
      <c r="CU321" s="5">
        <v>5.17</v>
      </c>
      <c r="CV321" s="5">
        <v>42.878455538993698</v>
      </c>
      <c r="CW321" s="5">
        <v>28.446253944804099</v>
      </c>
      <c r="CX321" s="1">
        <v>0.66341601130980798</v>
      </c>
      <c r="CY321" s="5">
        <v>21.874691542356299</v>
      </c>
      <c r="CZ321" s="1">
        <v>0.51015577094336895</v>
      </c>
      <c r="DA321" s="5">
        <v>6.0263440860215098</v>
      </c>
      <c r="DB321" s="5">
        <v>50.393440424666899</v>
      </c>
      <c r="DC321" s="5">
        <v>36.775661287738203</v>
      </c>
      <c r="DD321" s="1">
        <v>0.72977079909267295</v>
      </c>
      <c r="DE321" s="5">
        <v>30.075725561153501</v>
      </c>
      <c r="DF321" s="1">
        <v>0.59681826260926996</v>
      </c>
      <c r="DG321" s="5">
        <v>5.7408602150537602</v>
      </c>
      <c r="DH321" s="5">
        <v>25.3288570702098</v>
      </c>
      <c r="DI321" s="5">
        <v>10.981684298367499</v>
      </c>
      <c r="DJ321" s="1">
        <v>0.43356414653559</v>
      </c>
      <c r="DK321" s="5">
        <v>3.15597038959555</v>
      </c>
      <c r="DL321" s="1">
        <v>0.124599794647166</v>
      </c>
      <c r="DM321" s="5">
        <v>8.4334677419354804</v>
      </c>
      <c r="DN321" s="5">
        <v>15.491118747627301</v>
      </c>
      <c r="DO321" s="5">
        <v>4.8444048520441303</v>
      </c>
      <c r="DP321" s="1">
        <v>0.312721432904006</v>
      </c>
      <c r="DQ321" s="5">
        <v>-17.601322541389202</v>
      </c>
      <c r="DR321" s="1">
        <v>-1.1362202322595401</v>
      </c>
      <c r="DS321" s="5">
        <v>7.3216666666666699</v>
      </c>
      <c r="DT321" s="5">
        <v>12.071280207604</v>
      </c>
      <c r="DU321" s="5">
        <v>4.1543975999680702</v>
      </c>
      <c r="DV321" s="1">
        <v>0.34415551031207903</v>
      </c>
      <c r="DW321" s="5">
        <v>-7.1073693878045097</v>
      </c>
      <c r="DX321" s="1">
        <v>-0.58878339874236196</v>
      </c>
      <c r="DY321" s="5">
        <v>4.9164516129032299</v>
      </c>
      <c r="DZ321" s="5">
        <v>12.771012379361</v>
      </c>
      <c r="EA321" s="5">
        <v>8.6199304788632993</v>
      </c>
      <c r="EB321" s="1">
        <v>0.674960623544127</v>
      </c>
      <c r="EC321" s="5">
        <v>21.838684372624201</v>
      </c>
      <c r="ED321" s="1">
        <v>1.7100198264561399</v>
      </c>
      <c r="EE321" s="5">
        <v>1.8</v>
      </c>
      <c r="EF321" s="5">
        <v>13.9204371356547</v>
      </c>
      <c r="EG321" s="5">
        <v>7.42958543794294</v>
      </c>
      <c r="EH321" s="1">
        <v>0.53371782549223201</v>
      </c>
      <c r="EI321" s="5">
        <v>8.9784748709246198</v>
      </c>
      <c r="EJ321" s="1">
        <v>0.64498512391740004</v>
      </c>
      <c r="EK321" s="5">
        <v>4.0857142857142899</v>
      </c>
      <c r="EL321" s="5">
        <v>14.066921098524601</v>
      </c>
      <c r="EM321" s="5">
        <v>-0.50025522350359697</v>
      </c>
      <c r="EN321" s="1">
        <v>-3.5562524307900301E-2</v>
      </c>
      <c r="EO321" s="5">
        <v>-10.827164465027</v>
      </c>
      <c r="EP321" s="1">
        <v>-0.76968971313577705</v>
      </c>
      <c r="EQ321" s="5">
        <v>11.407526881720401</v>
      </c>
      <c r="ER321" s="5">
        <v>3.7184395907589001</v>
      </c>
      <c r="ES321" s="5">
        <v>-2.02330597739078</v>
      </c>
      <c r="ET321" s="1">
        <v>-0.544127698731242</v>
      </c>
      <c r="EU321" s="5">
        <v>-5.6300110788612399</v>
      </c>
      <c r="EV321" s="1">
        <v>-1.5140789412992</v>
      </c>
      <c r="EW321" s="5">
        <v>3.4451612903225799</v>
      </c>
      <c r="EX321" s="5">
        <v>6.8530500804020198</v>
      </c>
      <c r="EY321" s="5">
        <v>3.88660151567173</v>
      </c>
      <c r="EZ321" s="1">
        <v>0.56713455615718</v>
      </c>
      <c r="FA321" s="5">
        <v>2.06780704895553</v>
      </c>
      <c r="FB321" s="1">
        <v>0.30173528935224597</v>
      </c>
      <c r="FC321" s="5">
        <v>1.7733333333333301</v>
      </c>
      <c r="FD321" s="4">
        <v>210.12324867440799</v>
      </c>
      <c r="FE321" s="4">
        <v>116.818010447421</v>
      </c>
      <c r="FF321" s="1">
        <v>0.55594995405974301</v>
      </c>
      <c r="FG321" s="4">
        <v>74.232532568684107</v>
      </c>
      <c r="FH321" s="1">
        <v>0.35328091030854702</v>
      </c>
      <c r="FI321" s="4">
        <v>37.753118279569897</v>
      </c>
      <c r="FJ321" s="4">
        <v>128.86590027137899</v>
      </c>
      <c r="FK321" s="4">
        <v>77.083326443944102</v>
      </c>
      <c r="FL321" s="1">
        <v>0.59816698041618499</v>
      </c>
      <c r="FM321" s="4">
        <v>58.403984286870902</v>
      </c>
      <c r="FN321" s="1">
        <v>0.45321519629225199</v>
      </c>
      <c r="FO321" s="4">
        <v>14.8417050691244</v>
      </c>
      <c r="FP321" s="4">
        <v>89.263188970184601</v>
      </c>
      <c r="FQ321" s="4">
        <v>54.418664788271201</v>
      </c>
      <c r="FR321" s="1">
        <v>0.60964284848088901</v>
      </c>
      <c r="FS321" s="4">
        <v>42.786504297052197</v>
      </c>
      <c r="FT321" s="1">
        <v>0.47932977513657499</v>
      </c>
      <c r="FU321" s="4">
        <v>11.196344086021501</v>
      </c>
      <c r="FV321" s="4">
        <v>75.722297494876699</v>
      </c>
      <c r="FW321" s="4">
        <v>47.7573455861057</v>
      </c>
      <c r="FX321" s="1">
        <v>0.63069065738974495</v>
      </c>
      <c r="FY321" s="4">
        <v>33.231695950749</v>
      </c>
      <c r="FZ321" s="1">
        <v>0.43886275311439699</v>
      </c>
      <c r="GA321" s="4">
        <v>14.174327956989201</v>
      </c>
      <c r="GB321" s="4">
        <v>27.562398955231298</v>
      </c>
      <c r="GC321" s="4">
        <v>8.9988024520121996</v>
      </c>
      <c r="GD321" s="1">
        <v>0.32648836070578002</v>
      </c>
      <c r="GE321" s="4">
        <v>-24.708691929193701</v>
      </c>
      <c r="GF321" s="1">
        <v>-0.89646376461378496</v>
      </c>
      <c r="GG321" s="4">
        <v>12.2381182795699</v>
      </c>
      <c r="GH321" s="4">
        <v>26.691449515015702</v>
      </c>
      <c r="GI321" s="4">
        <v>16.0495159168062</v>
      </c>
      <c r="GJ321" s="1">
        <v>0.60129802646264296</v>
      </c>
      <c r="GK321" s="4">
        <v>30.817159243548801</v>
      </c>
      <c r="GL321" s="1">
        <v>1.15457046370644</v>
      </c>
      <c r="GM321" s="4">
        <v>5.8857142857142897</v>
      </c>
      <c r="GN321" s="4">
        <v>17.7853606892835</v>
      </c>
      <c r="GO321" s="4">
        <v>-2.5235612008943802</v>
      </c>
      <c r="GP321" s="1">
        <v>-0.14188979605091401</v>
      </c>
      <c r="GQ321" s="4">
        <v>-16.457175543888201</v>
      </c>
      <c r="GR321" s="1">
        <v>-0.92532143887328999</v>
      </c>
      <c r="GS321" s="4">
        <v>14.852688172043001</v>
      </c>
      <c r="GT321" s="4">
        <v>6.8530500804020198</v>
      </c>
      <c r="GU321" s="4">
        <v>3.88660151567173</v>
      </c>
      <c r="GV321" s="1">
        <v>0.56713455615718</v>
      </c>
      <c r="GW321" s="4">
        <v>2.06780704895553</v>
      </c>
      <c r="GX321" s="1">
        <v>0.30173528935224597</v>
      </c>
      <c r="GY321" s="4">
        <v>1.7733333333333301</v>
      </c>
    </row>
    <row r="322" spans="1:207" s="8" customFormat="1" x14ac:dyDescent="0.25">
      <c r="A322" s="4" t="s">
        <v>220</v>
      </c>
      <c r="B322" s="4" t="s">
        <v>832</v>
      </c>
      <c r="C322" s="4" t="s">
        <v>833</v>
      </c>
      <c r="D322" s="30" t="s">
        <v>239</v>
      </c>
      <c r="E322" s="4"/>
      <c r="F322" s="5">
        <v>233.649539823233</v>
      </c>
      <c r="G322" s="5">
        <v>137.10649130623199</v>
      </c>
      <c r="H322" s="5">
        <v>85.129844010606504</v>
      </c>
      <c r="I322" s="5">
        <v>23.163023264222101</v>
      </c>
      <c r="J322" s="5">
        <v>23.420587251609401</v>
      </c>
      <c r="K322" s="5">
        <v>23.8695457016705</v>
      </c>
      <c r="L322" s="5">
        <v>23.583522396870102</v>
      </c>
      <c r="M322" s="5">
        <v>30.383211087149402</v>
      </c>
      <c r="N322" s="5">
        <v>27.446823890620099</v>
      </c>
      <c r="O322" s="5">
        <v>19.661955852834598</v>
      </c>
      <c r="P322" s="5">
        <v>13.912596661213801</v>
      </c>
      <c r="Q322" s="5">
        <v>24.604851438286001</v>
      </c>
      <c r="R322" s="5">
        <v>55.919639347558999</v>
      </c>
      <c r="S322" s="5">
        <v>80.058278761010797</v>
      </c>
      <c r="T322" s="5">
        <v>-76.613082308986506</v>
      </c>
      <c r="U322" s="5">
        <v>13.615074789827901</v>
      </c>
      <c r="V322" s="5">
        <v>13.7588849933707</v>
      </c>
      <c r="W322" s="5">
        <v>-24.677607744754201</v>
      </c>
      <c r="X322" s="5">
        <v>67.314713399050802</v>
      </c>
      <c r="Y322" s="5">
        <v>0</v>
      </c>
      <c r="Z322" s="5">
        <v>0</v>
      </c>
      <c r="AA322" s="5">
        <v>0</v>
      </c>
      <c r="AB322" s="5">
        <v>0</v>
      </c>
      <c r="AC322" s="5">
        <v>370.75603112946499</v>
      </c>
      <c r="AD322" s="5">
        <v>108.29286727482901</v>
      </c>
      <c r="AE322" s="5">
        <v>47.290132953279802</v>
      </c>
      <c r="AF322" s="5">
        <v>53.9667334840195</v>
      </c>
      <c r="AG322" s="5">
        <v>47.108779743454697</v>
      </c>
      <c r="AH322" s="5">
        <v>38.517448099499902</v>
      </c>
      <c r="AI322" s="5">
        <v>135.97791810857001</v>
      </c>
      <c r="AJ322" s="5">
        <v>-62.998007519158598</v>
      </c>
      <c r="AK322" s="5">
        <v>-10.9187227513835</v>
      </c>
      <c r="AL322" s="5">
        <v>67.314713399050802</v>
      </c>
      <c r="AM322" s="5">
        <v>0</v>
      </c>
      <c r="AN322" s="5">
        <v>0</v>
      </c>
      <c r="AO322" s="5">
        <v>479.04889840429399</v>
      </c>
      <c r="AP322" s="5">
        <v>101.256866437299</v>
      </c>
      <c r="AQ322" s="5">
        <v>85.626227842954606</v>
      </c>
      <c r="AR322" s="5">
        <v>72.979910589411304</v>
      </c>
      <c r="AS322" s="5">
        <v>56.395990647667297</v>
      </c>
      <c r="AT322" s="5">
        <v>0</v>
      </c>
      <c r="AU322" s="5">
        <f t="shared" si="34"/>
        <v>-15.63063859434439</v>
      </c>
      <c r="AV322" s="5">
        <f t="shared" si="34"/>
        <v>-12.646317253543302</v>
      </c>
      <c r="AW322" s="5">
        <f t="shared" si="35"/>
        <v>-16.583919941744007</v>
      </c>
      <c r="AX322" s="5">
        <v>6.7996886902792699</v>
      </c>
      <c r="AY322" s="5">
        <v>-2.9363871965292199</v>
      </c>
      <c r="AZ322" s="5">
        <v>-7.7848680377855697</v>
      </c>
      <c r="BA322" s="5">
        <v>-5.7493591916207301</v>
      </c>
      <c r="BB322" s="5">
        <v>10.692254777072201</v>
      </c>
      <c r="BC322" s="5">
        <v>31.314787909273001</v>
      </c>
      <c r="BD322" s="5">
        <v>24.138639413451799</v>
      </c>
      <c r="BE322" s="5">
        <v>-156.671361069997</v>
      </c>
      <c r="BF322" s="5">
        <v>90.228157098814407</v>
      </c>
      <c r="BG322" s="5">
        <v>0.143810203542765</v>
      </c>
      <c r="BH322" s="5">
        <v>-38.436492738124898</v>
      </c>
      <c r="BI322" s="5">
        <v>91.992321143805</v>
      </c>
      <c r="BJ322" s="5">
        <v>-67.314713399050802</v>
      </c>
      <c r="BK322" s="5">
        <v>0</v>
      </c>
      <c r="BL322" s="6">
        <v>0</v>
      </c>
      <c r="BM322" s="5" t="s">
        <v>344</v>
      </c>
      <c r="BN322" s="4" t="s">
        <v>344</v>
      </c>
      <c r="BO322" s="7">
        <v>742</v>
      </c>
      <c r="BP322" s="7">
        <v>304</v>
      </c>
      <c r="BQ322" s="4" t="s">
        <v>249</v>
      </c>
      <c r="BR322" s="5">
        <v>27.446823890620099</v>
      </c>
      <c r="BS322" s="5">
        <v>24.619769393522098</v>
      </c>
      <c r="BT322" s="1">
        <v>0.89699884735792201</v>
      </c>
      <c r="BU322" s="5">
        <v>22.742125579189199</v>
      </c>
      <c r="BV322" s="1">
        <v>0.82858860718530203</v>
      </c>
      <c r="BW322" s="5">
        <v>1.8</v>
      </c>
      <c r="BX322" s="5">
        <v>19.661955852834598</v>
      </c>
      <c r="BY322" s="5">
        <v>15.7701900273475</v>
      </c>
      <c r="BZ322" s="1">
        <v>0.80206619043313598</v>
      </c>
      <c r="CA322" s="5">
        <v>13.2263733008506</v>
      </c>
      <c r="CB322" s="1">
        <v>0.67268858702801904</v>
      </c>
      <c r="CC322" s="5">
        <v>2.3032258064516098</v>
      </c>
      <c r="CD322" s="5">
        <v>13.912596661213801</v>
      </c>
      <c r="CE322" s="5">
        <v>9.0432097107517606</v>
      </c>
      <c r="CF322" s="1">
        <v>0.65000157274470705</v>
      </c>
      <c r="CG322" s="5">
        <v>-1.9619208403216399</v>
      </c>
      <c r="CH322" s="1">
        <v>-0.14101758917450499</v>
      </c>
      <c r="CI322" s="5">
        <v>3</v>
      </c>
      <c r="CJ322" s="5">
        <v>24.604851438286001</v>
      </c>
      <c r="CK322" s="5">
        <v>14.8872438161243</v>
      </c>
      <c r="CL322" s="1">
        <v>0.605053188533348</v>
      </c>
      <c r="CM322" s="5">
        <v>17.8425031287818</v>
      </c>
      <c r="CN322" s="1">
        <v>0.72516199390735803</v>
      </c>
      <c r="CO322" s="5">
        <v>4.5241935483870996</v>
      </c>
      <c r="CP322" s="5">
        <v>55.919639347558999</v>
      </c>
      <c r="CQ322" s="5">
        <v>37.369456162510097</v>
      </c>
      <c r="CR322" s="1">
        <v>0.66827069341857903</v>
      </c>
      <c r="CS322" s="5">
        <v>29.2381682651685</v>
      </c>
      <c r="CT322" s="1">
        <v>0.52286045844186502</v>
      </c>
      <c r="CU322" s="5">
        <v>7.8188172043010802</v>
      </c>
      <c r="CV322" s="5">
        <v>80.058278761010797</v>
      </c>
      <c r="CW322" s="5">
        <v>66.753051569710195</v>
      </c>
      <c r="CX322" s="1">
        <v>0.83380573006048098</v>
      </c>
      <c r="CY322" s="5">
        <v>60.3590058429292</v>
      </c>
      <c r="CZ322" s="1">
        <v>0.75393834063198295</v>
      </c>
      <c r="DA322" s="5">
        <v>5.6935483870967696</v>
      </c>
      <c r="DB322" s="5">
        <v>-76.613082308986506</v>
      </c>
      <c r="DC322" s="5">
        <v>-84.868129995968303</v>
      </c>
      <c r="DD322" s="1">
        <v>1.1077498442588201</v>
      </c>
      <c r="DE322" s="5">
        <v>-95.7789745990368</v>
      </c>
      <c r="DF322" s="1">
        <v>-1.25016474618203</v>
      </c>
      <c r="DG322" s="5">
        <v>5.8279569892473102</v>
      </c>
      <c r="DH322" s="5">
        <v>13.615074789827901</v>
      </c>
      <c r="DI322" s="5">
        <v>2.1161169078217399</v>
      </c>
      <c r="DJ322" s="1">
        <v>0.15542455259979401</v>
      </c>
      <c r="DK322" s="5">
        <v>-33.144167454884403</v>
      </c>
      <c r="DL322" s="1">
        <v>-2.4343727791820098</v>
      </c>
      <c r="DM322" s="5">
        <v>9.0354838709677399</v>
      </c>
      <c r="DN322" s="5">
        <v>13.7805203005579</v>
      </c>
      <c r="DO322" s="5">
        <v>1.4703334467667399</v>
      </c>
      <c r="DP322" s="1">
        <v>0.106696511793333</v>
      </c>
      <c r="DQ322" s="5">
        <v>-10.779736614994601</v>
      </c>
      <c r="DR322" s="1">
        <v>-0.78224452922565901</v>
      </c>
      <c r="DS322" s="5">
        <v>9.17</v>
      </c>
      <c r="DT322" s="5">
        <v>-24.671748702524699</v>
      </c>
      <c r="DU322" s="5">
        <v>-27.350785474613001</v>
      </c>
      <c r="DV322" s="1">
        <v>1.10858722680708</v>
      </c>
      <c r="DW322" s="5">
        <v>0.65499581342181701</v>
      </c>
      <c r="DX322" s="1">
        <v>2.6548414598386E-2</v>
      </c>
      <c r="DY322" s="5">
        <v>1.3</v>
      </c>
      <c r="DZ322" s="5">
        <v>67.192055393586003</v>
      </c>
      <c r="EA322" s="5">
        <v>67.197320197142801</v>
      </c>
      <c r="EB322" s="1">
        <v>1.0000783545543599</v>
      </c>
      <c r="EC322" s="5">
        <v>66.613133054821603</v>
      </c>
      <c r="ED322" s="1">
        <v>0.99138406564030102</v>
      </c>
      <c r="EE322" s="5">
        <v>0</v>
      </c>
      <c r="EF322" s="5">
        <v>0</v>
      </c>
      <c r="EG322" s="5">
        <v>0</v>
      </c>
      <c r="EH322" s="1"/>
      <c r="EI322" s="5">
        <v>-4.5742533113109296</v>
      </c>
      <c r="EJ322" s="1"/>
      <c r="EK322" s="5">
        <v>0</v>
      </c>
      <c r="EL322" s="5">
        <v>0</v>
      </c>
      <c r="EM322" s="5">
        <v>0</v>
      </c>
      <c r="EN322" s="1"/>
      <c r="EO322" s="5">
        <v>-2.2324487341291999E-3</v>
      </c>
      <c r="EP322" s="1"/>
      <c r="EQ322" s="5">
        <v>0</v>
      </c>
      <c r="ER322" s="5">
        <v>0</v>
      </c>
      <c r="ES322" s="5">
        <v>0</v>
      </c>
      <c r="ET322" s="1"/>
      <c r="EU322" s="5">
        <v>5.2603429954789505E-4</v>
      </c>
      <c r="EV322" s="1"/>
      <c r="EW322" s="5">
        <v>0</v>
      </c>
      <c r="EX322" s="5">
        <v>0</v>
      </c>
      <c r="EY322" s="5">
        <v>0</v>
      </c>
      <c r="EZ322" s="1"/>
      <c r="FA322" s="5">
        <v>-8.8429087818804302E-3</v>
      </c>
      <c r="FB322" s="1"/>
      <c r="FC322" s="5">
        <v>0</v>
      </c>
      <c r="FD322" s="4">
        <v>47.108779743454697</v>
      </c>
      <c r="FE322" s="4">
        <v>40.389959420869701</v>
      </c>
      <c r="FF322" s="1">
        <v>0.85737647293828401</v>
      </c>
      <c r="FG322" s="4">
        <v>35.968498880039803</v>
      </c>
      <c r="FH322" s="1">
        <v>0.76352007154329404</v>
      </c>
      <c r="FI322" s="4">
        <v>4.1032258064516096</v>
      </c>
      <c r="FJ322" s="4">
        <v>38.517448099499902</v>
      </c>
      <c r="FK322" s="4">
        <v>23.9304535268761</v>
      </c>
      <c r="FL322" s="1">
        <v>0.62128865508062503</v>
      </c>
      <c r="FM322" s="4">
        <v>15.8805822884602</v>
      </c>
      <c r="FN322" s="1">
        <v>0.412295805460341</v>
      </c>
      <c r="FO322" s="4">
        <v>7.5241935483870996</v>
      </c>
      <c r="FP322" s="4">
        <v>135.97791810857001</v>
      </c>
      <c r="FQ322" s="4">
        <v>104.12250773222</v>
      </c>
      <c r="FR322" s="1">
        <v>0.76573100383170301</v>
      </c>
      <c r="FS322" s="4">
        <v>89.597174108097605</v>
      </c>
      <c r="FT322" s="1">
        <v>0.65890973589226398</v>
      </c>
      <c r="FU322" s="4">
        <v>13.5123655913979</v>
      </c>
      <c r="FV322" s="4">
        <v>-62.998007519158598</v>
      </c>
      <c r="FW322" s="4">
        <v>-82.752013088146498</v>
      </c>
      <c r="FX322" s="1">
        <v>1.31356556098985</v>
      </c>
      <c r="FY322" s="4">
        <v>-128.923142053921</v>
      </c>
      <c r="FZ322" s="1">
        <v>2.0464638030768501</v>
      </c>
      <c r="GA322" s="4">
        <v>14.8634408602151</v>
      </c>
      <c r="GB322" s="4">
        <v>-10.8912284019667</v>
      </c>
      <c r="GC322" s="4">
        <v>-25.8804520278463</v>
      </c>
      <c r="GD322" s="1">
        <v>2.3762656582587902</v>
      </c>
      <c r="GE322" s="4">
        <v>-10.1247408015728</v>
      </c>
      <c r="GF322" s="1">
        <v>0.92962340223665396</v>
      </c>
      <c r="GG322" s="4">
        <v>10.47</v>
      </c>
      <c r="GH322" s="4">
        <v>67.192055393586003</v>
      </c>
      <c r="GI322" s="4">
        <v>67.197320197142801</v>
      </c>
      <c r="GJ322" s="1">
        <v>1.0000783545543599</v>
      </c>
      <c r="GK322" s="4">
        <v>62.038879743510698</v>
      </c>
      <c r="GL322" s="1">
        <v>0.92330677161325203</v>
      </c>
      <c r="GM322" s="4">
        <v>0</v>
      </c>
      <c r="GN322" s="4">
        <v>0</v>
      </c>
      <c r="GO322" s="4">
        <v>0</v>
      </c>
      <c r="GP322" s="1"/>
      <c r="GQ322" s="4">
        <v>-1.7064144345813E-3</v>
      </c>
      <c r="GR322" s="1"/>
      <c r="GS322" s="4">
        <v>0</v>
      </c>
      <c r="GT322" s="4">
        <v>0</v>
      </c>
      <c r="GU322" s="4">
        <v>0</v>
      </c>
      <c r="GV322" s="1"/>
      <c r="GW322" s="4">
        <v>-8.8429087818804302E-3</v>
      </c>
      <c r="GX322" s="1"/>
      <c r="GY322" s="4">
        <v>0</v>
      </c>
    </row>
    <row r="323" spans="1:207" s="8" customFormat="1" x14ac:dyDescent="0.25">
      <c r="A323" s="4" t="s">
        <v>220</v>
      </c>
      <c r="B323" s="4" t="s">
        <v>834</v>
      </c>
      <c r="C323" s="4" t="s">
        <v>835</v>
      </c>
      <c r="D323" s="30" t="s">
        <v>223</v>
      </c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>
        <v>50.902817540207899</v>
      </c>
      <c r="Y323" s="5">
        <v>3.3347866310785901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54.237604171286499</v>
      </c>
      <c r="AM323" s="5">
        <v>0</v>
      </c>
      <c r="AN323" s="5">
        <v>0</v>
      </c>
      <c r="AO323" s="5"/>
      <c r="AP323" s="5"/>
      <c r="AQ323" s="5"/>
      <c r="AR323" s="5"/>
      <c r="AS323" s="5">
        <v>54.237604171286499</v>
      </c>
      <c r="AT323" s="5">
        <v>0</v>
      </c>
      <c r="AU323" s="5">
        <f t="shared" si="34"/>
        <v>0</v>
      </c>
      <c r="AV323" s="5">
        <f t="shared" si="34"/>
        <v>0</v>
      </c>
      <c r="AW323" s="5">
        <f t="shared" si="35"/>
        <v>54.237604171286499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50.902817540207899</v>
      </c>
      <c r="BJ323" s="5">
        <v>-47.568030909129298</v>
      </c>
      <c r="BK323" s="5">
        <v>-3.3347866310785901</v>
      </c>
      <c r="BL323" s="6">
        <v>0</v>
      </c>
      <c r="BM323" s="5" t="s">
        <v>344</v>
      </c>
      <c r="BN323" s="4" t="s">
        <v>344</v>
      </c>
      <c r="BO323" s="7">
        <v>744</v>
      </c>
      <c r="BP323" s="7">
        <v>305</v>
      </c>
      <c r="BQ323" s="4" t="s">
        <v>249</v>
      </c>
      <c r="BR323" s="5"/>
      <c r="BS323" s="5"/>
      <c r="BT323" s="1"/>
      <c r="BU323" s="5"/>
      <c r="BV323" s="1"/>
      <c r="BW323" s="5"/>
      <c r="BX323" s="5"/>
      <c r="BY323" s="5"/>
      <c r="BZ323" s="1"/>
      <c r="CA323" s="5"/>
      <c r="CB323" s="1"/>
      <c r="CC323" s="5"/>
      <c r="CD323" s="5"/>
      <c r="CE323" s="5"/>
      <c r="CF323" s="1"/>
      <c r="CG323" s="5"/>
      <c r="CH323" s="1"/>
      <c r="CI323" s="5"/>
      <c r="CJ323" s="5"/>
      <c r="CK323" s="5"/>
      <c r="CL323" s="1"/>
      <c r="CM323" s="5"/>
      <c r="CN323" s="1"/>
      <c r="CO323" s="5"/>
      <c r="CP323" s="5"/>
      <c r="CQ323" s="5"/>
      <c r="CR323" s="1"/>
      <c r="CS323" s="5"/>
      <c r="CT323" s="1"/>
      <c r="CU323" s="5"/>
      <c r="CV323" s="5"/>
      <c r="CW323" s="5"/>
      <c r="CX323" s="1"/>
      <c r="CY323" s="5"/>
      <c r="CZ323" s="1"/>
      <c r="DA323" s="5"/>
      <c r="DB323" s="5"/>
      <c r="DC323" s="5"/>
      <c r="DD323" s="1"/>
      <c r="DE323" s="5"/>
      <c r="DF323" s="1"/>
      <c r="DG323" s="5"/>
      <c r="DH323" s="5"/>
      <c r="DI323" s="5"/>
      <c r="DJ323" s="1"/>
      <c r="DK323" s="5"/>
      <c r="DL323" s="1"/>
      <c r="DM323" s="5"/>
      <c r="DN323" s="5"/>
      <c r="DO323" s="5"/>
      <c r="DP323" s="1"/>
      <c r="DQ323" s="5"/>
      <c r="DR323" s="1"/>
      <c r="DS323" s="5"/>
      <c r="DT323" s="5"/>
      <c r="DU323" s="5"/>
      <c r="DV323" s="1"/>
      <c r="DW323" s="5"/>
      <c r="DX323" s="1"/>
      <c r="DY323" s="5"/>
      <c r="DZ323" s="5">
        <v>48.598848059756698</v>
      </c>
      <c r="EA323" s="5">
        <v>35.261745143659901</v>
      </c>
      <c r="EB323" s="1">
        <v>0.72556750934306802</v>
      </c>
      <c r="EC323" s="5">
        <v>28.1660089637056</v>
      </c>
      <c r="ED323" s="1">
        <v>0.57956124657672803</v>
      </c>
      <c r="EE323" s="5">
        <v>8.1541397849462296</v>
      </c>
      <c r="EF323" s="5">
        <v>4.3214110730034303</v>
      </c>
      <c r="EG323" s="5">
        <v>3.6166870321371301</v>
      </c>
      <c r="EH323" s="1">
        <v>0.83692270210792297</v>
      </c>
      <c r="EI323" s="5">
        <v>3.9437703452573598</v>
      </c>
      <c r="EJ323" s="1">
        <v>0.91261170914628997</v>
      </c>
      <c r="EK323" s="5">
        <v>0.483870967741936</v>
      </c>
      <c r="EL323" s="5">
        <v>0</v>
      </c>
      <c r="EM323" s="5">
        <v>0</v>
      </c>
      <c r="EN323" s="1"/>
      <c r="EO323" s="5">
        <v>-9.5799825820794204</v>
      </c>
      <c r="EP323" s="1"/>
      <c r="EQ323" s="5">
        <v>0</v>
      </c>
      <c r="ER323" s="5">
        <v>0</v>
      </c>
      <c r="ES323" s="5">
        <v>0</v>
      </c>
      <c r="ET323" s="1"/>
      <c r="EU323" s="5">
        <v>-3.41358835722479</v>
      </c>
      <c r="EV323" s="1"/>
      <c r="EW323" s="5">
        <v>0</v>
      </c>
      <c r="EX323" s="5">
        <v>0</v>
      </c>
      <c r="EY323" s="5">
        <v>0</v>
      </c>
      <c r="EZ323" s="1"/>
      <c r="FA323" s="5">
        <v>-2.4986016829835402E-2</v>
      </c>
      <c r="FB323" s="1"/>
      <c r="FC323" s="5">
        <v>0</v>
      </c>
      <c r="FD323" s="4">
        <v>0</v>
      </c>
      <c r="FE323" s="4">
        <v>0</v>
      </c>
      <c r="FF323" s="1"/>
      <c r="FG323" s="4">
        <v>0</v>
      </c>
      <c r="FH323" s="1"/>
      <c r="FI323" s="4">
        <v>0</v>
      </c>
      <c r="FJ323" s="4">
        <v>0</v>
      </c>
      <c r="FK323" s="4">
        <v>0</v>
      </c>
      <c r="FL323" s="1"/>
      <c r="FM323" s="4">
        <v>0</v>
      </c>
      <c r="FN323" s="1"/>
      <c r="FO323" s="4">
        <v>0</v>
      </c>
      <c r="FP323" s="4">
        <v>0</v>
      </c>
      <c r="FQ323" s="4">
        <v>0</v>
      </c>
      <c r="FR323" s="1"/>
      <c r="FS323" s="4">
        <v>0</v>
      </c>
      <c r="FT323" s="1"/>
      <c r="FU323" s="4">
        <v>0</v>
      </c>
      <c r="FV323" s="4">
        <v>0</v>
      </c>
      <c r="FW323" s="4">
        <v>0</v>
      </c>
      <c r="FX323" s="1"/>
      <c r="FY323" s="4">
        <v>0</v>
      </c>
      <c r="FZ323" s="1"/>
      <c r="GA323" s="4">
        <v>0</v>
      </c>
      <c r="GB323" s="4">
        <v>0</v>
      </c>
      <c r="GC323" s="4">
        <v>0</v>
      </c>
      <c r="GD323" s="1"/>
      <c r="GE323" s="4">
        <v>0</v>
      </c>
      <c r="GF323" s="1"/>
      <c r="GG323" s="4">
        <v>0</v>
      </c>
      <c r="GH323" s="4">
        <v>52.920259132760201</v>
      </c>
      <c r="GI323" s="4">
        <v>38.878432175797002</v>
      </c>
      <c r="GJ323" s="1">
        <v>0.73466065383888901</v>
      </c>
      <c r="GK323" s="4">
        <v>32.109779308962999</v>
      </c>
      <c r="GL323" s="1">
        <v>0.60675778681298098</v>
      </c>
      <c r="GM323" s="4">
        <v>8.6380107526881709</v>
      </c>
      <c r="GN323" s="4">
        <v>0</v>
      </c>
      <c r="GO323" s="4">
        <v>0</v>
      </c>
      <c r="GP323" s="1"/>
      <c r="GQ323" s="4">
        <v>-12.993570939304201</v>
      </c>
      <c r="GR323" s="1"/>
      <c r="GS323" s="4">
        <v>0</v>
      </c>
      <c r="GT323" s="4">
        <v>0</v>
      </c>
      <c r="GU323" s="4">
        <v>0</v>
      </c>
      <c r="GV323" s="1"/>
      <c r="GW323" s="4">
        <v>-2.4986016829835402E-2</v>
      </c>
      <c r="GX323" s="1"/>
      <c r="GY323" s="4">
        <v>0</v>
      </c>
    </row>
    <row r="324" spans="1:207" s="8" customFormat="1" x14ac:dyDescent="0.25">
      <c r="A324" s="4" t="s">
        <v>220</v>
      </c>
      <c r="B324" s="4" t="s">
        <v>836</v>
      </c>
      <c r="C324" s="4" t="s">
        <v>837</v>
      </c>
      <c r="D324" s="30" t="s">
        <v>264</v>
      </c>
      <c r="E324" s="4"/>
      <c r="F324" s="5">
        <v>6.3803068062642403</v>
      </c>
      <c r="G324" s="5">
        <v>4.3576786277133399</v>
      </c>
      <c r="H324" s="5">
        <v>13.2324476184323</v>
      </c>
      <c r="I324" s="5">
        <v>11.952095253027201</v>
      </c>
      <c r="J324" s="5">
        <v>15.3234658539488</v>
      </c>
      <c r="K324" s="5">
        <v>4.1210149739247299</v>
      </c>
      <c r="L324" s="5">
        <v>-0.43366260862918699</v>
      </c>
      <c r="M324" s="5">
        <v>-0.43377689992677598</v>
      </c>
      <c r="N324" s="5">
        <v>-0.143249632147674</v>
      </c>
      <c r="O324" s="5"/>
      <c r="P324" s="5"/>
      <c r="Q324" s="5"/>
      <c r="R324" s="5"/>
      <c r="S324" s="5"/>
      <c r="T324" s="5">
        <v>0.19973600882801501</v>
      </c>
      <c r="U324" s="5">
        <v>71.647837737433605</v>
      </c>
      <c r="V324" s="5">
        <v>32.760297719369902</v>
      </c>
      <c r="W324" s="5">
        <v>20.528028454802101</v>
      </c>
      <c r="X324" s="5">
        <v>0.10462555114503599</v>
      </c>
      <c r="Y324" s="5">
        <v>0</v>
      </c>
      <c r="Z324" s="5">
        <v>2.2945121321747499</v>
      </c>
      <c r="AA324" s="5">
        <v>0</v>
      </c>
      <c r="AB324" s="5"/>
      <c r="AC324" s="5">
        <v>10.737985433977601</v>
      </c>
      <c r="AD324" s="5">
        <v>25.184542871459399</v>
      </c>
      <c r="AE324" s="5">
        <v>19.444480827873502</v>
      </c>
      <c r="AF324" s="5">
        <v>-0.86743950855596297</v>
      </c>
      <c r="AG324" s="5">
        <v>-0.143249632147674</v>
      </c>
      <c r="AH324" s="5">
        <v>0</v>
      </c>
      <c r="AI324" s="5">
        <v>0</v>
      </c>
      <c r="AJ324" s="5">
        <v>71.847573746261602</v>
      </c>
      <c r="AK324" s="5">
        <v>53.288326174171999</v>
      </c>
      <c r="AL324" s="5">
        <v>0.10462555114503599</v>
      </c>
      <c r="AM324" s="5">
        <v>2.2945121321747499</v>
      </c>
      <c r="AN324" s="5">
        <v>0</v>
      </c>
      <c r="AO324" s="5">
        <v>35.922528305436998</v>
      </c>
      <c r="AP324" s="5">
        <v>18.577041319317601</v>
      </c>
      <c r="AQ324" s="5">
        <v>-0.143249632147674</v>
      </c>
      <c r="AR324" s="5">
        <v>71.847573746261602</v>
      </c>
      <c r="AS324" s="5">
        <v>53.392951725316998</v>
      </c>
      <c r="AT324" s="5">
        <v>2.2945121321747499</v>
      </c>
      <c r="AU324" s="5">
        <f t="shared" si="34"/>
        <v>-18.720290951465277</v>
      </c>
      <c r="AV324" s="5">
        <f t="shared" si="34"/>
        <v>71.990823378409274</v>
      </c>
      <c r="AW324" s="5">
        <f t="shared" si="35"/>
        <v>-18.454622020944605</v>
      </c>
      <c r="AX324" s="5">
        <v>-1.14291297588498E-4</v>
      </c>
      <c r="AY324" s="5">
        <v>0.29052726777910198</v>
      </c>
      <c r="AZ324" s="5">
        <v>0.143249632147674</v>
      </c>
      <c r="BA324" s="5">
        <v>0</v>
      </c>
      <c r="BB324" s="5">
        <v>0</v>
      </c>
      <c r="BC324" s="5">
        <v>0</v>
      </c>
      <c r="BD324" s="5">
        <v>0</v>
      </c>
      <c r="BE324" s="5">
        <v>0.19973600882801501</v>
      </c>
      <c r="BF324" s="5">
        <v>71.448101728605593</v>
      </c>
      <c r="BG324" s="5">
        <v>-38.887540018063703</v>
      </c>
      <c r="BH324" s="5">
        <v>-12.232269264567799</v>
      </c>
      <c r="BI324" s="5">
        <v>-20.423402903656999</v>
      </c>
      <c r="BJ324" s="5">
        <v>-0.10462555114503599</v>
      </c>
      <c r="BK324" s="5">
        <v>2.2945121321747499</v>
      </c>
      <c r="BL324" s="6">
        <v>-2.2945121321747499</v>
      </c>
      <c r="BM324" s="5" t="s">
        <v>244</v>
      </c>
      <c r="BN324" s="4" t="s">
        <v>224</v>
      </c>
      <c r="BO324" s="7">
        <v>419</v>
      </c>
      <c r="BP324" s="7">
        <v>306</v>
      </c>
      <c r="BQ324" s="4" t="s">
        <v>249</v>
      </c>
      <c r="BR324" s="5">
        <v>-0.13437728408045199</v>
      </c>
      <c r="BS324" s="5">
        <v>-0.13437728408045199</v>
      </c>
      <c r="BT324" s="1">
        <v>1</v>
      </c>
      <c r="BU324" s="5">
        <v>-0.13437728408045199</v>
      </c>
      <c r="BV324" s="1">
        <v>-1</v>
      </c>
      <c r="BW324" s="5">
        <v>0</v>
      </c>
      <c r="BX324" s="5"/>
      <c r="BY324" s="5"/>
      <c r="BZ324" s="1"/>
      <c r="CA324" s="5"/>
      <c r="CB324" s="1"/>
      <c r="CC324" s="5"/>
      <c r="CD324" s="5"/>
      <c r="CE324" s="5"/>
      <c r="CF324" s="1"/>
      <c r="CG324" s="5"/>
      <c r="CH324" s="1"/>
      <c r="CI324" s="5"/>
      <c r="CJ324" s="5"/>
      <c r="CK324" s="5"/>
      <c r="CL324" s="1"/>
      <c r="CM324" s="5"/>
      <c r="CN324" s="1"/>
      <c r="CO324" s="5"/>
      <c r="CP324" s="5"/>
      <c r="CQ324" s="5"/>
      <c r="CR324" s="1"/>
      <c r="CS324" s="5"/>
      <c r="CT324" s="1"/>
      <c r="CU324" s="5"/>
      <c r="CV324" s="5"/>
      <c r="CW324" s="5"/>
      <c r="CX324" s="1"/>
      <c r="CY324" s="5"/>
      <c r="CZ324" s="1"/>
      <c r="DA324" s="5"/>
      <c r="DB324" s="5">
        <v>0.24530468167168001</v>
      </c>
      <c r="DC324" s="5">
        <v>-5.6906575802757597</v>
      </c>
      <c r="DD324" s="1">
        <v>-23.198324391917801</v>
      </c>
      <c r="DE324" s="5">
        <v>-10.913475612244399</v>
      </c>
      <c r="DF324" s="1">
        <v>-44.489471370347403</v>
      </c>
      <c r="DG324" s="5">
        <v>5.6129032258064502</v>
      </c>
      <c r="DH324" s="5">
        <v>70.248827334378007</v>
      </c>
      <c r="DI324" s="5">
        <v>52.481176546338801</v>
      </c>
      <c r="DJ324" s="1">
        <v>0.74707548207934105</v>
      </c>
      <c r="DK324" s="5">
        <v>40.214806622146703</v>
      </c>
      <c r="DL324" s="1">
        <v>0.57246231927442504</v>
      </c>
      <c r="DM324" s="5">
        <v>12.9821428571429</v>
      </c>
      <c r="DN324" s="5">
        <v>31.5490287736345</v>
      </c>
      <c r="DO324" s="5">
        <v>20.978735311309599</v>
      </c>
      <c r="DP324" s="1">
        <v>0.66495661282738305</v>
      </c>
      <c r="DQ324" s="5">
        <v>14.712043025072999</v>
      </c>
      <c r="DR324" s="1">
        <v>0.46632316736697399</v>
      </c>
      <c r="DS324" s="5">
        <v>6.3333333333333304</v>
      </c>
      <c r="DT324" s="5">
        <v>19.666982643517301</v>
      </c>
      <c r="DU324" s="5">
        <v>10.9816982909947</v>
      </c>
      <c r="DV324" s="1">
        <v>0.55838246720650597</v>
      </c>
      <c r="DW324" s="5">
        <v>4.76229467087889</v>
      </c>
      <c r="DX324" s="1">
        <v>0.24214668600669401</v>
      </c>
      <c r="DY324" s="5">
        <v>3.12903225806452</v>
      </c>
      <c r="DZ324" s="5">
        <v>0.10261575366374499</v>
      </c>
      <c r="EA324" s="5">
        <v>0.28430914530611601</v>
      </c>
      <c r="EB324" s="1">
        <v>2.7706188879901501</v>
      </c>
      <c r="EC324" s="5">
        <v>-5.8734954689254799</v>
      </c>
      <c r="ED324" s="1">
        <v>-57.237755989903498</v>
      </c>
      <c r="EE324" s="5">
        <v>0</v>
      </c>
      <c r="EF324" s="5">
        <v>0</v>
      </c>
      <c r="EG324" s="5">
        <v>0</v>
      </c>
      <c r="EH324" s="1"/>
      <c r="EI324" s="5">
        <v>8.9124268021625106</v>
      </c>
      <c r="EJ324" s="1"/>
      <c r="EK324" s="5">
        <v>0</v>
      </c>
      <c r="EL324" s="5">
        <v>2.2840059843673699</v>
      </c>
      <c r="EM324" s="5">
        <v>2.2840059843673699</v>
      </c>
      <c r="EN324" s="1">
        <v>1</v>
      </c>
      <c r="EO324" s="5">
        <v>2.2958779255860602</v>
      </c>
      <c r="EP324" s="1">
        <v>1.0051978590686499</v>
      </c>
      <c r="EQ324" s="5">
        <v>0</v>
      </c>
      <c r="ER324" s="5">
        <v>0</v>
      </c>
      <c r="ES324" s="5">
        <v>-1.0656334324138099</v>
      </c>
      <c r="ET324" s="1"/>
      <c r="EU324" s="5">
        <v>-14.751082683919799</v>
      </c>
      <c r="EV324" s="1"/>
      <c r="EW324" s="5">
        <v>0.72473118279569904</v>
      </c>
      <c r="EX324" s="5"/>
      <c r="EY324" s="5"/>
      <c r="EZ324" s="1"/>
      <c r="FA324" s="5"/>
      <c r="FB324" s="1"/>
      <c r="FC324" s="5"/>
      <c r="FD324" s="4">
        <v>-0.13437728408045199</v>
      </c>
      <c r="FE324" s="4">
        <v>-0.13437728408045199</v>
      </c>
      <c r="FF324" s="1">
        <v>1</v>
      </c>
      <c r="FG324" s="4">
        <v>-0.13437728408045199</v>
      </c>
      <c r="FH324" s="1">
        <v>1</v>
      </c>
      <c r="FI324" s="4">
        <v>0</v>
      </c>
      <c r="FJ324" s="4">
        <v>0</v>
      </c>
      <c r="FK324" s="4">
        <v>0</v>
      </c>
      <c r="FL324" s="1"/>
      <c r="FM324" s="4">
        <v>0</v>
      </c>
      <c r="FN324" s="1"/>
      <c r="FO324" s="4">
        <v>0</v>
      </c>
      <c r="FP324" s="4">
        <v>0</v>
      </c>
      <c r="FQ324" s="4">
        <v>0</v>
      </c>
      <c r="FR324" s="1"/>
      <c r="FS324" s="4">
        <v>0</v>
      </c>
      <c r="FT324" s="1"/>
      <c r="FU324" s="4">
        <v>0</v>
      </c>
      <c r="FV324" s="4">
        <v>70.494132016049704</v>
      </c>
      <c r="FW324" s="4">
        <v>46.790518966062997</v>
      </c>
      <c r="FX324" s="1">
        <v>0.66375055097366198</v>
      </c>
      <c r="FY324" s="4">
        <v>29.301331009902299</v>
      </c>
      <c r="FZ324" s="1">
        <v>0.415656313113142</v>
      </c>
      <c r="GA324" s="4">
        <v>18.595046082949299</v>
      </c>
      <c r="GB324" s="4">
        <v>51.216011417151798</v>
      </c>
      <c r="GC324" s="4">
        <v>31.960433602304299</v>
      </c>
      <c r="GD324" s="1">
        <v>0.62403206961956204</v>
      </c>
      <c r="GE324" s="4">
        <v>19.474337695951899</v>
      </c>
      <c r="GF324" s="1">
        <v>0.38023924856885899</v>
      </c>
      <c r="GG324" s="4">
        <v>9.4623655913978499</v>
      </c>
      <c r="GH324" s="4">
        <v>0.10261575366374499</v>
      </c>
      <c r="GI324" s="4">
        <v>0.28430914530611601</v>
      </c>
      <c r="GJ324" s="1">
        <v>2.7706188879901501</v>
      </c>
      <c r="GK324" s="4">
        <v>3.0389313332370298</v>
      </c>
      <c r="GL324" s="1">
        <v>29.6146666056278</v>
      </c>
      <c r="GM324" s="4">
        <v>0</v>
      </c>
      <c r="GN324" s="4">
        <v>2.2840059843673699</v>
      </c>
      <c r="GO324" s="4">
        <v>1.21837255195356</v>
      </c>
      <c r="GP324" s="1">
        <v>0.53343667236101</v>
      </c>
      <c r="GQ324" s="4">
        <v>-12.4552047583337</v>
      </c>
      <c r="GR324" s="1">
        <v>-5.4532277251382002</v>
      </c>
      <c r="GS324" s="4">
        <v>0.72473118279569904</v>
      </c>
      <c r="GT324" s="4">
        <v>0</v>
      </c>
      <c r="GU324" s="4">
        <v>0</v>
      </c>
      <c r="GV324" s="1"/>
      <c r="GW324" s="4">
        <v>0</v>
      </c>
      <c r="GX324" s="1"/>
      <c r="GY324" s="4">
        <v>0</v>
      </c>
    </row>
    <row r="325" spans="1:207" s="8" customFormat="1" x14ac:dyDescent="0.25">
      <c r="A325" s="4" t="s">
        <v>220</v>
      </c>
      <c r="B325" s="4" t="s">
        <v>838</v>
      </c>
      <c r="C325" s="4" t="s">
        <v>839</v>
      </c>
      <c r="D325" s="30" t="s">
        <v>239</v>
      </c>
      <c r="E325" s="4"/>
      <c r="F325" s="5">
        <v>21.617402489019</v>
      </c>
      <c r="G325" s="5">
        <v>84.517726759658004</v>
      </c>
      <c r="H325" s="5">
        <v>65.467227796859802</v>
      </c>
      <c r="I325" s="5">
        <v>0</v>
      </c>
      <c r="J325" s="5">
        <v>100.255975909744</v>
      </c>
      <c r="K325" s="5">
        <v>113.41813633773</v>
      </c>
      <c r="L325" s="5">
        <v>6.1065333750654496</v>
      </c>
      <c r="M325" s="5">
        <v>-9.6175010517459008</v>
      </c>
      <c r="N325" s="5"/>
      <c r="O325" s="5"/>
      <c r="P325" s="5"/>
      <c r="Q325" s="5">
        <v>11.959224085784999</v>
      </c>
      <c r="R325" s="5">
        <v>85.262013122974807</v>
      </c>
      <c r="S325" s="5">
        <v>128.53688210049401</v>
      </c>
      <c r="T325" s="5">
        <v>18.198663264596998</v>
      </c>
      <c r="U325" s="5">
        <v>0</v>
      </c>
      <c r="V325" s="5">
        <v>52.324822917143102</v>
      </c>
      <c r="W325" s="5">
        <v>0</v>
      </c>
      <c r="X325" s="5">
        <v>0</v>
      </c>
      <c r="Y325" s="5">
        <v>0</v>
      </c>
      <c r="Z325" s="5">
        <v>0</v>
      </c>
      <c r="AA325" s="5"/>
      <c r="AB325" s="5"/>
      <c r="AC325" s="5">
        <v>106.135129248677</v>
      </c>
      <c r="AD325" s="5">
        <v>65.467227796859802</v>
      </c>
      <c r="AE325" s="5">
        <v>213.674112247474</v>
      </c>
      <c r="AF325" s="5">
        <v>-3.5109676766804498</v>
      </c>
      <c r="AG325" s="5">
        <v>0</v>
      </c>
      <c r="AH325" s="5">
        <v>11.959224085784999</v>
      </c>
      <c r="AI325" s="5">
        <v>213.798895223469</v>
      </c>
      <c r="AJ325" s="5">
        <v>18.198663264596998</v>
      </c>
      <c r="AK325" s="5">
        <v>52.324822917143102</v>
      </c>
      <c r="AL325" s="5">
        <v>0</v>
      </c>
      <c r="AM325" s="5">
        <v>0</v>
      </c>
      <c r="AN325" s="5">
        <v>0</v>
      </c>
      <c r="AO325" s="5">
        <v>171.60235704553699</v>
      </c>
      <c r="AP325" s="5">
        <v>210.163144570794</v>
      </c>
      <c r="AQ325" s="5">
        <v>11.959224085784999</v>
      </c>
      <c r="AR325" s="5">
        <v>231.99755848806601</v>
      </c>
      <c r="AS325" s="5">
        <v>52.324822917143102</v>
      </c>
      <c r="AT325" s="5">
        <v>0</v>
      </c>
      <c r="AU325" s="5">
        <f t="shared" si="34"/>
        <v>-198.20392048500901</v>
      </c>
      <c r="AV325" s="5">
        <f t="shared" si="34"/>
        <v>220.03833440228101</v>
      </c>
      <c r="AW325" s="5">
        <f t="shared" si="35"/>
        <v>-179.6727355709229</v>
      </c>
      <c r="AX325" s="5">
        <v>-15.7240344268114</v>
      </c>
      <c r="AY325" s="5">
        <v>9.6175010517459008</v>
      </c>
      <c r="AZ325" s="5">
        <v>0</v>
      </c>
      <c r="BA325" s="5">
        <v>0</v>
      </c>
      <c r="BB325" s="5">
        <v>11.959224085784999</v>
      </c>
      <c r="BC325" s="5">
        <v>73.302789037189797</v>
      </c>
      <c r="BD325" s="5">
        <v>43.274868977519503</v>
      </c>
      <c r="BE325" s="5">
        <v>-110.338218835897</v>
      </c>
      <c r="BF325" s="5">
        <v>-18.198663264596998</v>
      </c>
      <c r="BG325" s="5">
        <v>52.324822917143102</v>
      </c>
      <c r="BH325" s="5">
        <v>-52.324822917143102</v>
      </c>
      <c r="BI325" s="5">
        <v>0</v>
      </c>
      <c r="BJ325" s="5">
        <v>0</v>
      </c>
      <c r="BK325" s="5">
        <v>0</v>
      </c>
      <c r="BL325" s="6">
        <v>0</v>
      </c>
      <c r="BM325" s="5" t="s">
        <v>344</v>
      </c>
      <c r="BN325" s="4" t="s">
        <v>344</v>
      </c>
      <c r="BO325" s="7">
        <v>747</v>
      </c>
      <c r="BP325" s="7">
        <v>307</v>
      </c>
      <c r="BQ325" s="4" t="s">
        <v>249</v>
      </c>
      <c r="BR325" s="5"/>
      <c r="BS325" s="5"/>
      <c r="BT325" s="1"/>
      <c r="BU325" s="5"/>
      <c r="BV325" s="1"/>
      <c r="BW325" s="5"/>
      <c r="BX325" s="5"/>
      <c r="BY325" s="5"/>
      <c r="BZ325" s="1"/>
      <c r="CA325" s="5"/>
      <c r="CB325" s="1"/>
      <c r="CC325" s="5"/>
      <c r="CD325" s="5"/>
      <c r="CE325" s="5"/>
      <c r="CF325" s="1"/>
      <c r="CG325" s="5"/>
      <c r="CH325" s="1"/>
      <c r="CI325" s="5"/>
      <c r="CJ325" s="5">
        <v>11.959224085784999</v>
      </c>
      <c r="CK325" s="5">
        <v>10.5848500137476</v>
      </c>
      <c r="CL325" s="1">
        <v>0.88507832429772704</v>
      </c>
      <c r="CM325" s="5">
        <v>9.9891421501237296</v>
      </c>
      <c r="CN325" s="1">
        <v>0.83526674293168002</v>
      </c>
      <c r="CO325" s="5">
        <v>0.54838709677419395</v>
      </c>
      <c r="CP325" s="5">
        <v>85.262013122974807</v>
      </c>
      <c r="CQ325" s="5">
        <v>60.464115075561097</v>
      </c>
      <c r="CR325" s="1">
        <v>0.70915655003773703</v>
      </c>
      <c r="CS325" s="5">
        <v>50.4093979507035</v>
      </c>
      <c r="CT325" s="1">
        <v>0.59122927203228504</v>
      </c>
      <c r="CU325" s="5">
        <v>9.5</v>
      </c>
      <c r="CV325" s="5">
        <v>128.53688210049401</v>
      </c>
      <c r="CW325" s="5">
        <v>68.4749720583184</v>
      </c>
      <c r="CX325" s="1">
        <v>0.53272625677027396</v>
      </c>
      <c r="CY325" s="5">
        <v>58.138142955570501</v>
      </c>
      <c r="CZ325" s="1">
        <v>0.45230708887209697</v>
      </c>
      <c r="DA325" s="5">
        <v>9.5774193548387103</v>
      </c>
      <c r="DB325" s="5">
        <v>18.198663264596998</v>
      </c>
      <c r="DC325" s="5">
        <v>16.810553877358501</v>
      </c>
      <c r="DD325" s="1">
        <v>0.92372465125287895</v>
      </c>
      <c r="DE325" s="5">
        <v>16.200959366092299</v>
      </c>
      <c r="DF325" s="1">
        <v>0.89022798710766005</v>
      </c>
      <c r="DG325" s="5">
        <v>0</v>
      </c>
      <c r="DH325" s="5">
        <v>0</v>
      </c>
      <c r="DI325" s="5">
        <v>0</v>
      </c>
      <c r="DJ325" s="1"/>
      <c r="DK325" s="5">
        <v>-7.0278032510286501E-3</v>
      </c>
      <c r="DL325" s="1"/>
      <c r="DM325" s="5">
        <v>0</v>
      </c>
      <c r="DN325" s="5">
        <v>52.324822917143102</v>
      </c>
      <c r="DO325" s="5">
        <v>43.250319711779497</v>
      </c>
      <c r="DP325" s="1">
        <v>0.82657364708652403</v>
      </c>
      <c r="DQ325" s="5">
        <v>35.998697071579898</v>
      </c>
      <c r="DR325" s="1">
        <v>0.68798507218236005</v>
      </c>
      <c r="DS325" s="5">
        <v>5.4</v>
      </c>
      <c r="DT325" s="5">
        <v>0</v>
      </c>
      <c r="DU325" s="5">
        <v>0.26796285140562198</v>
      </c>
      <c r="DV325" s="1"/>
      <c r="DW325" s="5">
        <v>0.26122406193282499</v>
      </c>
      <c r="DX325" s="1"/>
      <c r="DY325" s="5">
        <v>0</v>
      </c>
      <c r="DZ325" s="5">
        <v>0</v>
      </c>
      <c r="EA325" s="5">
        <v>0</v>
      </c>
      <c r="EB325" s="1"/>
      <c r="EC325" s="5">
        <v>-3.61284909420539E-3</v>
      </c>
      <c r="ED325" s="1"/>
      <c r="EE325" s="5">
        <v>0</v>
      </c>
      <c r="EF325" s="5">
        <v>0</v>
      </c>
      <c r="EG325" s="5">
        <v>0</v>
      </c>
      <c r="EH325" s="1"/>
      <c r="EI325" s="5">
        <v>-2.87800048982052E-3</v>
      </c>
      <c r="EJ325" s="1"/>
      <c r="EK325" s="5">
        <v>0</v>
      </c>
      <c r="EL325" s="5">
        <v>0</v>
      </c>
      <c r="EM325" s="5">
        <v>1.5324192714248901E-3</v>
      </c>
      <c r="EN325" s="1"/>
      <c r="EO325" s="5">
        <v>1.5324192714248901E-3</v>
      </c>
      <c r="EP325" s="1"/>
      <c r="EQ325" s="5">
        <v>0</v>
      </c>
      <c r="ER325" s="5"/>
      <c r="ES325" s="5"/>
      <c r="ET325" s="1"/>
      <c r="EU325" s="5"/>
      <c r="EV325" s="1"/>
      <c r="EW325" s="5"/>
      <c r="EX325" s="5"/>
      <c r="EY325" s="5"/>
      <c r="EZ325" s="1"/>
      <c r="FA325" s="5"/>
      <c r="FB325" s="1"/>
      <c r="FC325" s="5"/>
      <c r="FD325" s="4">
        <v>0</v>
      </c>
      <c r="FE325" s="4">
        <v>0</v>
      </c>
      <c r="FF325" s="1"/>
      <c r="FG325" s="4">
        <v>0</v>
      </c>
      <c r="FH325" s="1"/>
      <c r="FI325" s="4">
        <v>0</v>
      </c>
      <c r="FJ325" s="4">
        <v>11.959224085784999</v>
      </c>
      <c r="FK325" s="4">
        <v>10.5848500137476</v>
      </c>
      <c r="FL325" s="1">
        <v>0.88507832429772704</v>
      </c>
      <c r="FM325" s="4">
        <v>9.9891421501237296</v>
      </c>
      <c r="FN325" s="1">
        <v>0.83526674293168002</v>
      </c>
      <c r="FO325" s="4">
        <v>0.54838709677419395</v>
      </c>
      <c r="FP325" s="4">
        <v>213.798895223469</v>
      </c>
      <c r="FQ325" s="4">
        <v>128.93908713387901</v>
      </c>
      <c r="FR325" s="1">
        <v>0.60308584382116903</v>
      </c>
      <c r="FS325" s="4">
        <v>108.54754090627399</v>
      </c>
      <c r="FT325" s="1">
        <v>0.50770861464376105</v>
      </c>
      <c r="FU325" s="4">
        <v>19.0774193548387</v>
      </c>
      <c r="FV325" s="4">
        <v>18.198663264596998</v>
      </c>
      <c r="FW325" s="4">
        <v>16.810553877358501</v>
      </c>
      <c r="FX325" s="1">
        <v>0.92372465125287895</v>
      </c>
      <c r="FY325" s="4">
        <v>16.1939315628413</v>
      </c>
      <c r="FZ325" s="1">
        <v>0.88984181570875898</v>
      </c>
      <c r="GA325" s="4">
        <v>0</v>
      </c>
      <c r="GB325" s="4">
        <v>52.324822917143102</v>
      </c>
      <c r="GC325" s="4">
        <v>43.518282563185103</v>
      </c>
      <c r="GD325" s="1">
        <v>0.83169478914619199</v>
      </c>
      <c r="GE325" s="4">
        <v>36.259921133512698</v>
      </c>
      <c r="GF325" s="1">
        <v>0.69297742662083595</v>
      </c>
      <c r="GG325" s="4">
        <v>5.4</v>
      </c>
      <c r="GH325" s="4">
        <v>0</v>
      </c>
      <c r="GI325" s="4">
        <v>0</v>
      </c>
      <c r="GJ325" s="1"/>
      <c r="GK325" s="4">
        <v>-6.49084958402591E-3</v>
      </c>
      <c r="GL325" s="1"/>
      <c r="GM325" s="4">
        <v>0</v>
      </c>
      <c r="GN325" s="4">
        <v>0</v>
      </c>
      <c r="GO325" s="4">
        <v>1.5324192714248901E-3</v>
      </c>
      <c r="GP325" s="1"/>
      <c r="GQ325" s="4">
        <v>1.5324192714248901E-3</v>
      </c>
      <c r="GR325" s="1"/>
      <c r="GS325" s="4">
        <v>0</v>
      </c>
      <c r="GT325" s="4">
        <v>0</v>
      </c>
      <c r="GU325" s="4">
        <v>0</v>
      </c>
      <c r="GV325" s="1"/>
      <c r="GW325" s="4">
        <v>0</v>
      </c>
      <c r="GX325" s="1"/>
      <c r="GY325" s="4">
        <v>0</v>
      </c>
    </row>
    <row r="326" spans="1:207" s="8" customFormat="1" x14ac:dyDescent="0.25">
      <c r="A326" s="4" t="s">
        <v>220</v>
      </c>
      <c r="B326" s="4" t="s">
        <v>840</v>
      </c>
      <c r="C326" s="4" t="s">
        <v>841</v>
      </c>
      <c r="D326" s="30" t="s">
        <v>239</v>
      </c>
      <c r="E326" s="4"/>
      <c r="F326" s="5">
        <v>66.228942724693894</v>
      </c>
      <c r="G326" s="5">
        <v>96.068174531096403</v>
      </c>
      <c r="H326" s="5">
        <v>135.11826738401101</v>
      </c>
      <c r="I326" s="5">
        <v>122.770298651709</v>
      </c>
      <c r="J326" s="5">
        <v>146.580074965845</v>
      </c>
      <c r="K326" s="5">
        <v>41.559021248165401</v>
      </c>
      <c r="L326" s="5">
        <v>2.2700239038088199</v>
      </c>
      <c r="M326" s="5">
        <v>-0.85563876809083095</v>
      </c>
      <c r="N326" s="5">
        <v>4.89005500768776</v>
      </c>
      <c r="O326" s="5">
        <v>24.820119609199299</v>
      </c>
      <c r="P326" s="5">
        <v>12.5083421378507</v>
      </c>
      <c r="Q326" s="5">
        <v>12.289129524402499</v>
      </c>
      <c r="R326" s="5">
        <v>12.3613691121712</v>
      </c>
      <c r="S326" s="5">
        <v>12.484436485816399</v>
      </c>
      <c r="T326" s="5">
        <v>12.4854519355364</v>
      </c>
      <c r="U326" s="5">
        <v>12.224709974899101</v>
      </c>
      <c r="V326" s="5">
        <v>12.774181758184399</v>
      </c>
      <c r="W326" s="5">
        <v>12.867326843257199</v>
      </c>
      <c r="X326" s="5">
        <v>12.9076435534424</v>
      </c>
      <c r="Y326" s="5">
        <v>12.621033787824301</v>
      </c>
      <c r="Z326" s="5">
        <v>12.757229671730901</v>
      </c>
      <c r="AA326" s="5">
        <v>12.0766147542304</v>
      </c>
      <c r="AB326" s="5">
        <v>7.97986986680852</v>
      </c>
      <c r="AC326" s="5">
        <v>162.29711725579</v>
      </c>
      <c r="AD326" s="5">
        <v>257.88856603571998</v>
      </c>
      <c r="AE326" s="5">
        <v>188.13909621401001</v>
      </c>
      <c r="AF326" s="5">
        <v>1.41438513571799</v>
      </c>
      <c r="AG326" s="5">
        <v>29.710174616886999</v>
      </c>
      <c r="AH326" s="5">
        <v>24.797471662253301</v>
      </c>
      <c r="AI326" s="5">
        <v>24.845805597987599</v>
      </c>
      <c r="AJ326" s="5">
        <v>24.710161910435598</v>
      </c>
      <c r="AK326" s="5">
        <v>25.6415086014416</v>
      </c>
      <c r="AL326" s="5">
        <v>25.5286773412667</v>
      </c>
      <c r="AM326" s="5">
        <v>24.833844425961299</v>
      </c>
      <c r="AN326" s="5">
        <v>7.97986986680852</v>
      </c>
      <c r="AO326" s="5">
        <v>420.18568329150997</v>
      </c>
      <c r="AP326" s="5">
        <v>189.553481349728</v>
      </c>
      <c r="AQ326" s="5">
        <v>54.507646279140303</v>
      </c>
      <c r="AR326" s="5">
        <v>49.555967508423201</v>
      </c>
      <c r="AS326" s="5">
        <v>51.170185942708301</v>
      </c>
      <c r="AT326" s="5">
        <v>32.813714292769902</v>
      </c>
      <c r="AU326" s="5">
        <f t="shared" si="34"/>
        <v>-135.04583507058771</v>
      </c>
      <c r="AV326" s="5">
        <f t="shared" si="34"/>
        <v>-4.9516787707171019</v>
      </c>
      <c r="AW326" s="5">
        <f t="shared" si="35"/>
        <v>1.6142184342850996</v>
      </c>
      <c r="AX326" s="5">
        <v>-3.1256626718996499</v>
      </c>
      <c r="AY326" s="5">
        <v>5.74569377577859</v>
      </c>
      <c r="AZ326" s="5">
        <v>19.9300646015115</v>
      </c>
      <c r="BA326" s="5">
        <v>-12.3117774713486</v>
      </c>
      <c r="BB326" s="5">
        <v>-0.21921261344820001</v>
      </c>
      <c r="BC326" s="5">
        <v>7.2239587768683194E-2</v>
      </c>
      <c r="BD326" s="5">
        <v>0.12306737364522601</v>
      </c>
      <c r="BE326" s="5">
        <v>1.0154497199934599E-3</v>
      </c>
      <c r="BF326" s="5">
        <v>-0.26074196063728999</v>
      </c>
      <c r="BG326" s="5">
        <v>0.54947178328528801</v>
      </c>
      <c r="BH326" s="5">
        <v>9.3145085072755804E-2</v>
      </c>
      <c r="BI326" s="5">
        <v>4.0316710185180703E-2</v>
      </c>
      <c r="BJ326" s="5">
        <v>-0.286609765618067</v>
      </c>
      <c r="BK326" s="5">
        <v>0.136195883906645</v>
      </c>
      <c r="BL326" s="6">
        <v>-0.68061491750053305</v>
      </c>
      <c r="BM326" s="5" t="s">
        <v>344</v>
      </c>
      <c r="BN326" s="4" t="s">
        <v>344</v>
      </c>
      <c r="BO326" s="7">
        <v>698</v>
      </c>
      <c r="BP326" s="7">
        <v>308</v>
      </c>
      <c r="BQ326" s="4" t="s">
        <v>249</v>
      </c>
      <c r="BR326" s="5">
        <v>4.89005500768776</v>
      </c>
      <c r="BS326" s="5">
        <v>0.74990997511597701</v>
      </c>
      <c r="BT326" s="1">
        <v>0.15335409804941399</v>
      </c>
      <c r="BU326" s="5">
        <v>-3.3158340745598198</v>
      </c>
      <c r="BV326" s="1">
        <v>-0.67807705012457498</v>
      </c>
      <c r="BW326" s="5">
        <v>3.75</v>
      </c>
      <c r="BX326" s="5">
        <v>24.820119609199299</v>
      </c>
      <c r="BY326" s="5">
        <v>23.135553025692801</v>
      </c>
      <c r="BZ326" s="1">
        <v>0.932128990108406</v>
      </c>
      <c r="CA326" s="5">
        <v>22.181873842396701</v>
      </c>
      <c r="CB326" s="1">
        <v>0.893705356447004</v>
      </c>
      <c r="CC326" s="5">
        <v>3</v>
      </c>
      <c r="CD326" s="5">
        <v>12.5083421378507</v>
      </c>
      <c r="CE326" s="5">
        <v>10.347196992771799</v>
      </c>
      <c r="CF326" s="1">
        <v>0.82722369429445197</v>
      </c>
      <c r="CG326" s="5">
        <v>17.9749124560769</v>
      </c>
      <c r="CH326" s="1">
        <v>1.4370339616538099</v>
      </c>
      <c r="CI326" s="5">
        <v>3</v>
      </c>
      <c r="CJ326" s="5">
        <v>12.289129524402499</v>
      </c>
      <c r="CK326" s="5">
        <v>10.1490528322943</v>
      </c>
      <c r="CL326" s="1">
        <v>0.82585612041449796</v>
      </c>
      <c r="CM326" s="5">
        <v>5.5056992804426299</v>
      </c>
      <c r="CN326" s="1">
        <v>0.44801377261993702</v>
      </c>
      <c r="CO326" s="5">
        <v>3</v>
      </c>
      <c r="CP326" s="5">
        <v>12.3613691121712</v>
      </c>
      <c r="CQ326" s="5">
        <v>10.2414026238104</v>
      </c>
      <c r="CR326" s="1">
        <v>0.82850067260968396</v>
      </c>
      <c r="CS326" s="5">
        <v>9.8158335390084304</v>
      </c>
      <c r="CT326" s="1">
        <v>0.79407333038405903</v>
      </c>
      <c r="CU326" s="5">
        <v>3</v>
      </c>
      <c r="CV326" s="5">
        <v>12.484436485816399</v>
      </c>
      <c r="CW326" s="5">
        <v>10.269369332571699</v>
      </c>
      <c r="CX326" s="1">
        <v>0.82257371762343501</v>
      </c>
      <c r="CY326" s="5">
        <v>7.0736521589258103</v>
      </c>
      <c r="CZ326" s="1">
        <v>0.56659763273754404</v>
      </c>
      <c r="DA326" s="5">
        <v>3</v>
      </c>
      <c r="DB326" s="5">
        <v>12.4854519355364</v>
      </c>
      <c r="DC326" s="5">
        <v>10.3145376224199</v>
      </c>
      <c r="DD326" s="1">
        <v>0.82612449078133399</v>
      </c>
      <c r="DE326" s="5">
        <v>6.9420713991220602</v>
      </c>
      <c r="DF326" s="1">
        <v>0.55601282476314295</v>
      </c>
      <c r="DG326" s="5">
        <v>3</v>
      </c>
      <c r="DH326" s="5">
        <v>12.224709974899101</v>
      </c>
      <c r="DI326" s="5">
        <v>9.9785385945460998</v>
      </c>
      <c r="DJ326" s="1">
        <v>0.81625974072472296</v>
      </c>
      <c r="DK326" s="5">
        <v>6.6415585376117399</v>
      </c>
      <c r="DL326" s="1">
        <v>0.54328966096118203</v>
      </c>
      <c r="DM326" s="5">
        <v>3</v>
      </c>
      <c r="DN326" s="5">
        <v>12.7801066125659</v>
      </c>
      <c r="DO326" s="5">
        <v>9.2198666089317491</v>
      </c>
      <c r="DP326" s="1">
        <v>0.72142329390792603</v>
      </c>
      <c r="DQ326" s="5">
        <v>4.81068034101507</v>
      </c>
      <c r="DR326" s="1">
        <v>0.37641942175075599</v>
      </c>
      <c r="DS326" s="5">
        <v>4.1204301075268797</v>
      </c>
      <c r="DT326" s="5">
        <v>12.870801348913799</v>
      </c>
      <c r="DU326" s="5">
        <v>9.63673413104428</v>
      </c>
      <c r="DV326" s="1">
        <v>0.74872837128028102</v>
      </c>
      <c r="DW326" s="5">
        <v>6.6041658526326898</v>
      </c>
      <c r="DX326" s="1">
        <v>0.51311225102468305</v>
      </c>
      <c r="DY326" s="5">
        <v>3</v>
      </c>
      <c r="DZ326" s="5">
        <v>12.907486716507201</v>
      </c>
      <c r="EA326" s="5">
        <v>9.7114533558368397</v>
      </c>
      <c r="EB326" s="1">
        <v>0.75238918072385397</v>
      </c>
      <c r="EC326" s="5">
        <v>0.67417645410437199</v>
      </c>
      <c r="ED326" s="1">
        <v>5.2231427303518298E-2</v>
      </c>
      <c r="EE326" s="5">
        <v>3</v>
      </c>
      <c r="EF326" s="5">
        <v>12.6201982848785</v>
      </c>
      <c r="EG326" s="5">
        <v>9.5234689308668692</v>
      </c>
      <c r="EH326" s="1">
        <v>0.754621180736747</v>
      </c>
      <c r="EI326" s="5">
        <v>-1.59760999359483</v>
      </c>
      <c r="EJ326" s="1">
        <v>-0.12659151286942</v>
      </c>
      <c r="EK326" s="5">
        <v>3</v>
      </c>
      <c r="EL326" s="5">
        <v>12.7572168951876</v>
      </c>
      <c r="EM326" s="5">
        <v>9.7543878632410603</v>
      </c>
      <c r="EN326" s="1">
        <v>0.76461723143711002</v>
      </c>
      <c r="EO326" s="5">
        <v>-2.5270731572616398</v>
      </c>
      <c r="EP326" s="1">
        <v>-0.19808969135070001</v>
      </c>
      <c r="EQ326" s="5">
        <v>3</v>
      </c>
      <c r="ER326" s="5">
        <v>12.0756764891074</v>
      </c>
      <c r="ES326" s="5">
        <v>9.1464704167095991</v>
      </c>
      <c r="ET326" s="1">
        <v>0.75742923594880496</v>
      </c>
      <c r="EU326" s="5">
        <v>4.6088859876452899</v>
      </c>
      <c r="EV326" s="1">
        <v>0.38166689806592802</v>
      </c>
      <c r="EW326" s="5">
        <v>3</v>
      </c>
      <c r="EX326" s="5">
        <v>7.9783618248087604</v>
      </c>
      <c r="EY326" s="5">
        <v>6.0364887882128802</v>
      </c>
      <c r="EZ326" s="1">
        <v>0.75660754936463104</v>
      </c>
      <c r="FA326" s="5">
        <v>14.338191148382201</v>
      </c>
      <c r="FB326" s="1">
        <v>1.79713473307234</v>
      </c>
      <c r="FC326" s="5">
        <v>2</v>
      </c>
      <c r="FD326" s="4">
        <v>29.710174616886999</v>
      </c>
      <c r="FE326" s="4">
        <v>23.885463000808802</v>
      </c>
      <c r="FF326" s="1">
        <v>0.80394892688488095</v>
      </c>
      <c r="FG326" s="4">
        <v>18.866039767836899</v>
      </c>
      <c r="FH326" s="1">
        <v>0.63500265518848797</v>
      </c>
      <c r="FI326" s="4">
        <v>6.75</v>
      </c>
      <c r="FJ326" s="4">
        <v>24.797471662253301</v>
      </c>
      <c r="FK326" s="4">
        <v>20.496249825066201</v>
      </c>
      <c r="FL326" s="1">
        <v>0.82654595211275494</v>
      </c>
      <c r="FM326" s="4">
        <v>23.480611736519499</v>
      </c>
      <c r="FN326" s="1">
        <v>0.94689539547944102</v>
      </c>
      <c r="FO326" s="4">
        <v>6</v>
      </c>
      <c r="FP326" s="4">
        <v>24.845805597987599</v>
      </c>
      <c r="FQ326" s="4">
        <v>20.510771956382101</v>
      </c>
      <c r="FR326" s="1">
        <v>0.82552251628513695</v>
      </c>
      <c r="FS326" s="4">
        <v>16.889485697934202</v>
      </c>
      <c r="FT326" s="1">
        <v>0.67977211007809601</v>
      </c>
      <c r="FU326" s="4">
        <v>6</v>
      </c>
      <c r="FV326" s="4">
        <v>24.710161910435598</v>
      </c>
      <c r="FW326" s="4">
        <v>20.293076216966</v>
      </c>
      <c r="FX326" s="1">
        <v>0.82124416224062902</v>
      </c>
      <c r="FY326" s="4">
        <v>13.5836299367338</v>
      </c>
      <c r="FZ326" s="1">
        <v>0.54971837035989501</v>
      </c>
      <c r="GA326" s="4">
        <v>6</v>
      </c>
      <c r="GB326" s="4">
        <v>25.6509079614797</v>
      </c>
      <c r="GC326" s="4">
        <v>18.856600739975999</v>
      </c>
      <c r="GD326" s="1">
        <v>0.73512410431214503</v>
      </c>
      <c r="GE326" s="4">
        <v>11.414846193647801</v>
      </c>
      <c r="GF326" s="1">
        <v>0.44500749099367498</v>
      </c>
      <c r="GG326" s="4">
        <v>7.1204301075268797</v>
      </c>
      <c r="GH326" s="4">
        <v>25.527685001385599</v>
      </c>
      <c r="GI326" s="4">
        <v>19.2349222867037</v>
      </c>
      <c r="GJ326" s="1">
        <v>0.753492621272146</v>
      </c>
      <c r="GK326" s="4">
        <v>-0.92343353949045404</v>
      </c>
      <c r="GL326" s="1">
        <v>-3.6173806572759398E-2</v>
      </c>
      <c r="GM326" s="4">
        <v>6</v>
      </c>
      <c r="GN326" s="4">
        <v>24.832893384295001</v>
      </c>
      <c r="GO326" s="4">
        <v>18.9008582799507</v>
      </c>
      <c r="GP326" s="1">
        <v>0.76112187119943298</v>
      </c>
      <c r="GQ326" s="4">
        <v>2.0818128303836501</v>
      </c>
      <c r="GR326" s="1">
        <v>8.3832874331923102E-2</v>
      </c>
      <c r="GS326" s="4">
        <v>6</v>
      </c>
      <c r="GT326" s="4">
        <v>7.9783618248087604</v>
      </c>
      <c r="GU326" s="4">
        <v>6.0364887882128802</v>
      </c>
      <c r="GV326" s="1">
        <v>0.75660754936463104</v>
      </c>
      <c r="GW326" s="4">
        <v>14.338191148382201</v>
      </c>
      <c r="GX326" s="1">
        <v>1.79713473307234</v>
      </c>
      <c r="GY326" s="4">
        <v>2</v>
      </c>
    </row>
    <row r="327" spans="1:207" s="8" customFormat="1" x14ac:dyDescent="0.25">
      <c r="A327" s="4" t="s">
        <v>220</v>
      </c>
      <c r="B327" s="4" t="s">
        <v>842</v>
      </c>
      <c r="C327" s="4" t="s">
        <v>842</v>
      </c>
      <c r="D327" s="30" t="s">
        <v>232</v>
      </c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>
        <v>51.081294628616199</v>
      </c>
      <c r="Z327" s="5">
        <v>0.35842252233303201</v>
      </c>
      <c r="AA327" s="5">
        <v>222.701761607848</v>
      </c>
      <c r="AB327" s="5">
        <v>-10.065730772422899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51.081294628616199</v>
      </c>
      <c r="AM327" s="5">
        <v>223.060184130181</v>
      </c>
      <c r="AN327" s="5">
        <v>-10.065730772422899</v>
      </c>
      <c r="AO327" s="5"/>
      <c r="AP327" s="5"/>
      <c r="AQ327" s="5"/>
      <c r="AR327" s="5"/>
      <c r="AS327" s="5">
        <v>51.081294628616199</v>
      </c>
      <c r="AT327" s="5">
        <v>212.994453357758</v>
      </c>
      <c r="AU327" s="5">
        <f t="shared" si="34"/>
        <v>0</v>
      </c>
      <c r="AV327" s="5">
        <f t="shared" si="34"/>
        <v>0</v>
      </c>
      <c r="AW327" s="5">
        <f t="shared" si="35"/>
        <v>51.081294628616199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51.081294628616199</v>
      </c>
      <c r="BK327" s="5">
        <v>-50.722872106283198</v>
      </c>
      <c r="BL327" s="6">
        <v>222.343339085515</v>
      </c>
      <c r="BM327" s="5" t="s">
        <v>344</v>
      </c>
      <c r="BN327" s="4" t="s">
        <v>344</v>
      </c>
      <c r="BO327" s="7">
        <v>748</v>
      </c>
      <c r="BP327" s="7">
        <v>309</v>
      </c>
      <c r="BQ327" s="4" t="s">
        <v>249</v>
      </c>
      <c r="BR327" s="5"/>
      <c r="BS327" s="5"/>
      <c r="BT327" s="1"/>
      <c r="BU327" s="5"/>
      <c r="BV327" s="1"/>
      <c r="BW327" s="5"/>
      <c r="BX327" s="5"/>
      <c r="BY327" s="5"/>
      <c r="BZ327" s="1"/>
      <c r="CA327" s="5"/>
      <c r="CB327" s="1"/>
      <c r="CC327" s="5"/>
      <c r="CD327" s="5"/>
      <c r="CE327" s="5"/>
      <c r="CF327" s="1"/>
      <c r="CG327" s="5"/>
      <c r="CH327" s="1"/>
      <c r="CI327" s="5"/>
      <c r="CJ327" s="5"/>
      <c r="CK327" s="5"/>
      <c r="CL327" s="1"/>
      <c r="CM327" s="5"/>
      <c r="CN327" s="1"/>
      <c r="CO327" s="5"/>
      <c r="CP327" s="5"/>
      <c r="CQ327" s="5"/>
      <c r="CR327" s="1"/>
      <c r="CS327" s="5"/>
      <c r="CT327" s="1"/>
      <c r="CU327" s="5"/>
      <c r="CV327" s="5"/>
      <c r="CW327" s="5"/>
      <c r="CX327" s="1"/>
      <c r="CY327" s="5"/>
      <c r="CZ327" s="1"/>
      <c r="DA327" s="5"/>
      <c r="DB327" s="5"/>
      <c r="DC327" s="5"/>
      <c r="DD327" s="1"/>
      <c r="DE327" s="5"/>
      <c r="DF327" s="1"/>
      <c r="DG327" s="5"/>
      <c r="DH327" s="5"/>
      <c r="DI327" s="5"/>
      <c r="DJ327" s="1"/>
      <c r="DK327" s="5"/>
      <c r="DL327" s="1"/>
      <c r="DM327" s="5"/>
      <c r="DN327" s="5"/>
      <c r="DO327" s="5"/>
      <c r="DP327" s="1"/>
      <c r="DQ327" s="5"/>
      <c r="DR327" s="1"/>
      <c r="DS327" s="5"/>
      <c r="DT327" s="5"/>
      <c r="DU327" s="5"/>
      <c r="DV327" s="1"/>
      <c r="DW327" s="5"/>
      <c r="DX327" s="1"/>
      <c r="DY327" s="5"/>
      <c r="DZ327" s="5"/>
      <c r="EA327" s="5"/>
      <c r="EB327" s="1"/>
      <c r="EC327" s="5"/>
      <c r="ED327" s="1"/>
      <c r="EE327" s="5"/>
      <c r="EF327" s="5">
        <v>50.803588926996603</v>
      </c>
      <c r="EG327" s="5">
        <v>50.803588926996603</v>
      </c>
      <c r="EH327" s="1">
        <v>1</v>
      </c>
      <c r="EI327" s="5">
        <v>50.397627260329898</v>
      </c>
      <c r="EJ327" s="1">
        <v>0.99200919314479896</v>
      </c>
      <c r="EK327" s="5">
        <v>0</v>
      </c>
      <c r="EL327" s="5">
        <v>0.35869517543859702</v>
      </c>
      <c r="EM327" s="5">
        <v>0.14914839181286599</v>
      </c>
      <c r="EN327" s="1">
        <v>0.41580819042378703</v>
      </c>
      <c r="EO327" s="5">
        <v>9.3246832358674495E-2</v>
      </c>
      <c r="EP327" s="1">
        <v>0.25996121147895701</v>
      </c>
      <c r="EQ327" s="5">
        <v>6.6666666666666693E-2</v>
      </c>
      <c r="ER327" s="5">
        <v>221.27539685790501</v>
      </c>
      <c r="ES327" s="5">
        <v>107.86120044120599</v>
      </c>
      <c r="ET327" s="1">
        <v>0.48745229687903702</v>
      </c>
      <c r="EU327" s="5">
        <v>81.557848517696897</v>
      </c>
      <c r="EV327" s="1">
        <v>0.36858073548081899</v>
      </c>
      <c r="EW327" s="5">
        <v>23.863978494623701</v>
      </c>
      <c r="EX327" s="5">
        <v>-11.6960460968047</v>
      </c>
      <c r="EY327" s="5">
        <v>-39.013506202184601</v>
      </c>
      <c r="EZ327" s="1">
        <v>3.3356149487853899</v>
      </c>
      <c r="FA327" s="5">
        <v>-48.607957850004397</v>
      </c>
      <c r="FB327" s="1">
        <v>-4.1559307690557103</v>
      </c>
      <c r="FC327" s="5">
        <v>8.5</v>
      </c>
      <c r="FD327" s="4">
        <v>0</v>
      </c>
      <c r="FE327" s="4">
        <v>0</v>
      </c>
      <c r="FF327" s="1"/>
      <c r="FG327" s="4">
        <v>0</v>
      </c>
      <c r="FH327" s="1"/>
      <c r="FI327" s="4">
        <v>0</v>
      </c>
      <c r="FJ327" s="4">
        <v>0</v>
      </c>
      <c r="FK327" s="4">
        <v>0</v>
      </c>
      <c r="FL327" s="1"/>
      <c r="FM327" s="4">
        <v>0</v>
      </c>
      <c r="FN327" s="1"/>
      <c r="FO327" s="4">
        <v>0</v>
      </c>
      <c r="FP327" s="4">
        <v>0</v>
      </c>
      <c r="FQ327" s="4">
        <v>0</v>
      </c>
      <c r="FR327" s="1"/>
      <c r="FS327" s="4">
        <v>0</v>
      </c>
      <c r="FT327" s="1"/>
      <c r="FU327" s="4">
        <v>0</v>
      </c>
      <c r="FV327" s="4">
        <v>0</v>
      </c>
      <c r="FW327" s="4">
        <v>0</v>
      </c>
      <c r="FX327" s="1"/>
      <c r="FY327" s="4">
        <v>0</v>
      </c>
      <c r="FZ327" s="1"/>
      <c r="GA327" s="4">
        <v>0</v>
      </c>
      <c r="GB327" s="4">
        <v>0</v>
      </c>
      <c r="GC327" s="4">
        <v>0</v>
      </c>
      <c r="GD327" s="1"/>
      <c r="GE327" s="4">
        <v>0</v>
      </c>
      <c r="GF327" s="1"/>
      <c r="GG327" s="4">
        <v>0</v>
      </c>
      <c r="GH327" s="4">
        <v>50.803588926996603</v>
      </c>
      <c r="GI327" s="4">
        <v>50.803588926996603</v>
      </c>
      <c r="GJ327" s="1">
        <v>1</v>
      </c>
      <c r="GK327" s="4">
        <v>50.397627260329898</v>
      </c>
      <c r="GL327" s="1">
        <v>0.99200919314479896</v>
      </c>
      <c r="GM327" s="4">
        <v>0</v>
      </c>
      <c r="GN327" s="4">
        <v>221.63409203334399</v>
      </c>
      <c r="GO327" s="4">
        <v>108.01034883301899</v>
      </c>
      <c r="GP327" s="1">
        <v>0.487336347229332</v>
      </c>
      <c r="GQ327" s="4">
        <v>81.651095350055598</v>
      </c>
      <c r="GR327" s="1">
        <v>0.36840494438811999</v>
      </c>
      <c r="GS327" s="4">
        <v>23.9306451612903</v>
      </c>
      <c r="GT327" s="4">
        <v>-11.6960460968047</v>
      </c>
      <c r="GU327" s="4">
        <v>-39.013506202184601</v>
      </c>
      <c r="GV327" s="1">
        <v>3.3356149487853899</v>
      </c>
      <c r="GW327" s="4">
        <v>-48.607957850004397</v>
      </c>
      <c r="GX327" s="1">
        <v>4.1559307690557103</v>
      </c>
      <c r="GY327" s="4">
        <v>8.5</v>
      </c>
    </row>
    <row r="328" spans="1:207" s="8" customFormat="1" x14ac:dyDescent="0.25">
      <c r="A328" s="4" t="s">
        <v>220</v>
      </c>
      <c r="B328" s="4" t="s">
        <v>843</v>
      </c>
      <c r="C328" s="4" t="s">
        <v>844</v>
      </c>
      <c r="D328" s="30" t="s">
        <v>377</v>
      </c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>
        <v>69.158247558705895</v>
      </c>
      <c r="U328" s="5">
        <v>-22.8232026056934</v>
      </c>
      <c r="V328" s="5">
        <v>47.985108257159901</v>
      </c>
      <c r="W328" s="5">
        <v>0</v>
      </c>
      <c r="X328" s="5"/>
      <c r="Y328" s="5"/>
      <c r="Z328" s="5"/>
      <c r="AA328" s="5"/>
      <c r="AB328" s="5"/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46.335044953012599</v>
      </c>
      <c r="AK328" s="5">
        <v>47.985108257159901</v>
      </c>
      <c r="AL328" s="5">
        <v>0</v>
      </c>
      <c r="AM328" s="5">
        <v>0</v>
      </c>
      <c r="AN328" s="5">
        <v>0</v>
      </c>
      <c r="AO328" s="5"/>
      <c r="AP328" s="5"/>
      <c r="AQ328" s="5"/>
      <c r="AR328" s="5">
        <v>46.335044953012599</v>
      </c>
      <c r="AS328" s="5">
        <v>47.985108257159901</v>
      </c>
      <c r="AT328" s="5"/>
      <c r="AU328" s="5">
        <f t="shared" si="34"/>
        <v>0</v>
      </c>
      <c r="AV328" s="5">
        <f t="shared" si="34"/>
        <v>46.335044953012599</v>
      </c>
      <c r="AW328" s="5">
        <f t="shared" si="35"/>
        <v>1.6500633041473023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69.158247558705895</v>
      </c>
      <c r="BF328" s="5">
        <v>-91.981450164399305</v>
      </c>
      <c r="BG328" s="5">
        <v>70.808310862853205</v>
      </c>
      <c r="BH328" s="5">
        <v>-47.985108257159901</v>
      </c>
      <c r="BI328" s="5">
        <v>0</v>
      </c>
      <c r="BJ328" s="5">
        <v>0</v>
      </c>
      <c r="BK328" s="5">
        <v>0</v>
      </c>
      <c r="BL328" s="6">
        <v>0</v>
      </c>
      <c r="BM328" s="5" t="s">
        <v>344</v>
      </c>
      <c r="BN328" s="4" t="s">
        <v>344</v>
      </c>
      <c r="BO328" s="7">
        <v>757</v>
      </c>
      <c r="BP328" s="7">
        <v>310</v>
      </c>
      <c r="BQ328" s="4" t="s">
        <v>249</v>
      </c>
      <c r="BR328" s="5"/>
      <c r="BS328" s="5"/>
      <c r="BT328" s="1"/>
      <c r="BU328" s="5"/>
      <c r="BV328" s="1"/>
      <c r="BW328" s="5"/>
      <c r="BX328" s="5"/>
      <c r="BY328" s="5"/>
      <c r="BZ328" s="1"/>
      <c r="CA328" s="5"/>
      <c r="CB328" s="1"/>
      <c r="CC328" s="5"/>
      <c r="CD328" s="5"/>
      <c r="CE328" s="5"/>
      <c r="CF328" s="1"/>
      <c r="CG328" s="5"/>
      <c r="CH328" s="1"/>
      <c r="CI328" s="5"/>
      <c r="CJ328" s="5"/>
      <c r="CK328" s="5"/>
      <c r="CL328" s="1"/>
      <c r="CM328" s="5"/>
      <c r="CN328" s="1"/>
      <c r="CO328" s="5"/>
      <c r="CP328" s="5"/>
      <c r="CQ328" s="5"/>
      <c r="CR328" s="1"/>
      <c r="CS328" s="5"/>
      <c r="CT328" s="1"/>
      <c r="CU328" s="5"/>
      <c r="CV328" s="5"/>
      <c r="CW328" s="5"/>
      <c r="CX328" s="1"/>
      <c r="CY328" s="5"/>
      <c r="CZ328" s="1"/>
      <c r="DA328" s="5"/>
      <c r="DB328" s="5">
        <v>80.986853006021704</v>
      </c>
      <c r="DC328" s="5">
        <v>61.0710945077576</v>
      </c>
      <c r="DD328" s="1">
        <v>0.75408652442905399</v>
      </c>
      <c r="DE328" s="5">
        <v>50.540939463791602</v>
      </c>
      <c r="DF328" s="1">
        <v>0.62406350645621</v>
      </c>
      <c r="DG328" s="5">
        <v>8.6623655913978492</v>
      </c>
      <c r="DH328" s="5">
        <v>-23.828381486047402</v>
      </c>
      <c r="DI328" s="5">
        <v>-34.143964482145698</v>
      </c>
      <c r="DJ328" s="1">
        <v>1.43291161013763</v>
      </c>
      <c r="DK328" s="5">
        <v>-40.274532502599698</v>
      </c>
      <c r="DL328" s="1">
        <v>-1.69019169540249</v>
      </c>
      <c r="DM328" s="5">
        <v>5.1981566820276504</v>
      </c>
      <c r="DN328" s="5">
        <v>48.4311566812639</v>
      </c>
      <c r="DO328" s="5">
        <v>48.137976248216802</v>
      </c>
      <c r="DP328" s="1">
        <v>0.99394644990668901</v>
      </c>
      <c r="DQ328" s="5">
        <v>48.318998770883802</v>
      </c>
      <c r="DR328" s="1">
        <v>0.99768417857293501</v>
      </c>
      <c r="DS328" s="5">
        <v>0</v>
      </c>
      <c r="DT328" s="5">
        <v>0</v>
      </c>
      <c r="DU328" s="5">
        <v>0.92635943775100404</v>
      </c>
      <c r="DV328" s="1"/>
      <c r="DW328" s="5">
        <v>2.3395911547932702</v>
      </c>
      <c r="DX328" s="1"/>
      <c r="DY328" s="5">
        <v>0</v>
      </c>
      <c r="DZ328" s="5"/>
      <c r="EA328" s="5"/>
      <c r="EB328" s="1"/>
      <c r="EC328" s="5"/>
      <c r="ED328" s="1"/>
      <c r="EE328" s="5"/>
      <c r="EF328" s="5"/>
      <c r="EG328" s="5"/>
      <c r="EH328" s="1"/>
      <c r="EI328" s="5"/>
      <c r="EJ328" s="1"/>
      <c r="EK328" s="5"/>
      <c r="EL328" s="5"/>
      <c r="EM328" s="5"/>
      <c r="EN328" s="1"/>
      <c r="EO328" s="5"/>
      <c r="EP328" s="1"/>
      <c r="EQ328" s="5"/>
      <c r="ER328" s="5"/>
      <c r="ES328" s="5"/>
      <c r="ET328" s="1"/>
      <c r="EU328" s="5"/>
      <c r="EV328" s="1"/>
      <c r="EW328" s="5"/>
      <c r="EX328" s="5"/>
      <c r="EY328" s="5"/>
      <c r="EZ328" s="1"/>
      <c r="FA328" s="5"/>
      <c r="FB328" s="1"/>
      <c r="FC328" s="5"/>
      <c r="FD328" s="4">
        <v>0</v>
      </c>
      <c r="FE328" s="4">
        <v>0</v>
      </c>
      <c r="FF328" s="1"/>
      <c r="FG328" s="4">
        <v>0</v>
      </c>
      <c r="FH328" s="1"/>
      <c r="FI328" s="4">
        <v>0</v>
      </c>
      <c r="FJ328" s="4">
        <v>0</v>
      </c>
      <c r="FK328" s="4">
        <v>0</v>
      </c>
      <c r="FL328" s="1"/>
      <c r="FM328" s="4">
        <v>0</v>
      </c>
      <c r="FN328" s="1"/>
      <c r="FO328" s="4">
        <v>0</v>
      </c>
      <c r="FP328" s="4">
        <v>0</v>
      </c>
      <c r="FQ328" s="4">
        <v>0</v>
      </c>
      <c r="FR328" s="1"/>
      <c r="FS328" s="4">
        <v>0</v>
      </c>
      <c r="FT328" s="1"/>
      <c r="FU328" s="4">
        <v>0</v>
      </c>
      <c r="FV328" s="4">
        <v>57.158471519974398</v>
      </c>
      <c r="FW328" s="4">
        <v>26.927130025611898</v>
      </c>
      <c r="FX328" s="1">
        <v>0.47109604769963198</v>
      </c>
      <c r="FY328" s="4">
        <v>10.266406961191899</v>
      </c>
      <c r="FZ328" s="1">
        <v>0.17961304226975799</v>
      </c>
      <c r="GA328" s="4">
        <v>13.8605222734255</v>
      </c>
      <c r="GB328" s="4">
        <v>48.4311566812639</v>
      </c>
      <c r="GC328" s="4">
        <v>49.064335685967798</v>
      </c>
      <c r="GD328" s="1">
        <v>1.0130737948067401</v>
      </c>
      <c r="GE328" s="4">
        <v>50.658589925677099</v>
      </c>
      <c r="GF328" s="1">
        <v>1.0459917416194</v>
      </c>
      <c r="GG328" s="4">
        <v>0</v>
      </c>
      <c r="GH328" s="4">
        <v>0</v>
      </c>
      <c r="GI328" s="4">
        <v>0</v>
      </c>
      <c r="GJ328" s="1"/>
      <c r="GK328" s="4">
        <v>0</v>
      </c>
      <c r="GL328" s="1"/>
      <c r="GM328" s="4">
        <v>0</v>
      </c>
      <c r="GN328" s="4">
        <v>0</v>
      </c>
      <c r="GO328" s="4">
        <v>0</v>
      </c>
      <c r="GP328" s="1"/>
      <c r="GQ328" s="4">
        <v>0</v>
      </c>
      <c r="GR328" s="1"/>
      <c r="GS328" s="4">
        <v>0</v>
      </c>
      <c r="GT328" s="4">
        <v>0</v>
      </c>
      <c r="GU328" s="4">
        <v>0</v>
      </c>
      <c r="GV328" s="1"/>
      <c r="GW328" s="4">
        <v>0</v>
      </c>
      <c r="GX328" s="1"/>
      <c r="GY328" s="4">
        <v>0</v>
      </c>
    </row>
    <row r="329" spans="1:207" s="8" customFormat="1" x14ac:dyDescent="0.25">
      <c r="A329" s="4" t="s">
        <v>220</v>
      </c>
      <c r="B329" s="4" t="s">
        <v>845</v>
      </c>
      <c r="C329" s="4" t="s">
        <v>846</v>
      </c>
      <c r="D329" s="30" t="s">
        <v>223</v>
      </c>
      <c r="E329" s="4"/>
      <c r="F329" s="5">
        <v>0</v>
      </c>
      <c r="G329" s="5"/>
      <c r="H329" s="5"/>
      <c r="I329" s="5"/>
      <c r="J329" s="5">
        <v>0</v>
      </c>
      <c r="K329" s="5">
        <v>35.676103997287299</v>
      </c>
      <c r="L329" s="5">
        <v>76.606986016449895</v>
      </c>
      <c r="M329" s="5">
        <v>34.870867104532202</v>
      </c>
      <c r="N329" s="5">
        <v>49.608802163586503</v>
      </c>
      <c r="O329" s="5">
        <v>48.510529900243498</v>
      </c>
      <c r="P329" s="5">
        <v>43.805395843507398</v>
      </c>
      <c r="Q329" s="5">
        <v>50.519043303892602</v>
      </c>
      <c r="R329" s="5">
        <v>40.590565453984802</v>
      </c>
      <c r="S329" s="5">
        <v>45.557797982445997</v>
      </c>
      <c r="T329" s="5">
        <v>26.670444992390799</v>
      </c>
      <c r="U329" s="5">
        <v>25.020815747043098</v>
      </c>
      <c r="V329" s="5">
        <v>12.6779975469618</v>
      </c>
      <c r="W329" s="5">
        <v>20.405709940347499</v>
      </c>
      <c r="X329" s="5">
        <v>9.2523413779816401</v>
      </c>
      <c r="Y329" s="5">
        <v>4.9572304330891797</v>
      </c>
      <c r="Z329" s="5">
        <v>4.1484247315780696</v>
      </c>
      <c r="AA329" s="5">
        <v>18.939466958744099</v>
      </c>
      <c r="AB329" s="5">
        <v>12.108632590969901</v>
      </c>
      <c r="AC329" s="5">
        <v>0</v>
      </c>
      <c r="AD329" s="5">
        <v>0</v>
      </c>
      <c r="AE329" s="5">
        <v>35.676103997287299</v>
      </c>
      <c r="AF329" s="5">
        <v>111.477853120982</v>
      </c>
      <c r="AG329" s="5">
        <v>98.119332063830001</v>
      </c>
      <c r="AH329" s="5">
        <v>94.3244391474</v>
      </c>
      <c r="AI329" s="5">
        <v>86.148363436430799</v>
      </c>
      <c r="AJ329" s="5">
        <v>51.691260739433901</v>
      </c>
      <c r="AK329" s="5">
        <v>33.083707487309198</v>
      </c>
      <c r="AL329" s="5">
        <v>14.2095718110708</v>
      </c>
      <c r="AM329" s="5">
        <v>23.087891690322198</v>
      </c>
      <c r="AN329" s="5">
        <v>12.108632590969901</v>
      </c>
      <c r="AO329" s="5">
        <v>0</v>
      </c>
      <c r="AP329" s="5">
        <v>147.15395711826901</v>
      </c>
      <c r="AQ329" s="5">
        <v>192.44377121123</v>
      </c>
      <c r="AR329" s="5">
        <v>137.839624175865</v>
      </c>
      <c r="AS329" s="5">
        <v>47.293279298380099</v>
      </c>
      <c r="AT329" s="5">
        <v>35.196524281292099</v>
      </c>
      <c r="AU329" s="5">
        <f t="shared" si="34"/>
        <v>45.289814092960995</v>
      </c>
      <c r="AV329" s="5">
        <f t="shared" si="34"/>
        <v>-54.604147035365003</v>
      </c>
      <c r="AW329" s="5">
        <f t="shared" si="35"/>
        <v>-90.546344877484898</v>
      </c>
      <c r="AX329" s="5">
        <v>-41.7361189119177</v>
      </c>
      <c r="AY329" s="5">
        <v>14.737935059054299</v>
      </c>
      <c r="AZ329" s="5">
        <v>-1.09827226334296</v>
      </c>
      <c r="BA329" s="5">
        <v>-4.7051340567360898</v>
      </c>
      <c r="BB329" s="5">
        <v>6.7136474603852099</v>
      </c>
      <c r="BC329" s="5">
        <v>-9.9284778499078392</v>
      </c>
      <c r="BD329" s="5">
        <v>4.96723252846121</v>
      </c>
      <c r="BE329" s="5">
        <v>-18.887352990055199</v>
      </c>
      <c r="BF329" s="5">
        <v>-1.6496292453476999</v>
      </c>
      <c r="BG329" s="5">
        <v>-12.3428182000813</v>
      </c>
      <c r="BH329" s="5">
        <v>7.7277123933856604</v>
      </c>
      <c r="BI329" s="5">
        <v>-11.153368562365801</v>
      </c>
      <c r="BJ329" s="5">
        <v>-4.2951109448924703</v>
      </c>
      <c r="BK329" s="5">
        <v>-0.80880570151110298</v>
      </c>
      <c r="BL329" s="6">
        <v>14.791042227166001</v>
      </c>
      <c r="BM329" s="5" t="s">
        <v>344</v>
      </c>
      <c r="BN329" s="4" t="s">
        <v>314</v>
      </c>
      <c r="BO329" s="7">
        <v>302</v>
      </c>
      <c r="BP329" s="7">
        <v>311</v>
      </c>
      <c r="BQ329" s="4" t="s">
        <v>249</v>
      </c>
      <c r="BR329" s="5">
        <v>51.415746568800202</v>
      </c>
      <c r="BS329" s="5">
        <v>42.2755822337285</v>
      </c>
      <c r="BT329" s="1">
        <v>0.8222302515273</v>
      </c>
      <c r="BU329" s="5">
        <v>33.028410439126901</v>
      </c>
      <c r="BV329" s="1">
        <v>0.64237928345416695</v>
      </c>
      <c r="BW329" s="5">
        <v>9</v>
      </c>
      <c r="BX329" s="5">
        <v>52.597229449124001</v>
      </c>
      <c r="BY329" s="5">
        <v>42.5737967349407</v>
      </c>
      <c r="BZ329" s="1">
        <v>0.80943040500110897</v>
      </c>
      <c r="CA329" s="5">
        <v>33.1380407515665</v>
      </c>
      <c r="CB329" s="1">
        <v>0.63003395993737699</v>
      </c>
      <c r="CC329" s="5">
        <v>8.5</v>
      </c>
      <c r="CD329" s="5">
        <v>48.172343320692697</v>
      </c>
      <c r="CE329" s="5">
        <v>36.974421590982402</v>
      </c>
      <c r="CF329" s="1">
        <v>0.76754459181768397</v>
      </c>
      <c r="CG329" s="5">
        <v>26.317240105507398</v>
      </c>
      <c r="CH329" s="1">
        <v>0.54631430176249496</v>
      </c>
      <c r="CI329" s="5">
        <v>9.7419354838709697</v>
      </c>
      <c r="CJ329" s="5">
        <v>55.728690885702797</v>
      </c>
      <c r="CK329" s="5">
        <v>46.3817106271878</v>
      </c>
      <c r="CL329" s="1">
        <v>0.83227705316664802</v>
      </c>
      <c r="CM329" s="5">
        <v>36.808519047458603</v>
      </c>
      <c r="CN329" s="1">
        <v>0.66049495264389602</v>
      </c>
      <c r="CO329" s="5">
        <v>9.2580645161290303</v>
      </c>
      <c r="CP329" s="5">
        <v>45.041352680574803</v>
      </c>
      <c r="CQ329" s="5">
        <v>40.045364298557701</v>
      </c>
      <c r="CR329" s="1">
        <v>0.88907996574952297</v>
      </c>
      <c r="CS329" s="5">
        <v>34.541087480434101</v>
      </c>
      <c r="CT329" s="1">
        <v>0.76687500318636703</v>
      </c>
      <c r="CU329" s="5">
        <v>5.3</v>
      </c>
      <c r="CV329" s="5">
        <v>49.427791454641799</v>
      </c>
      <c r="CW329" s="5">
        <v>41.938377578328499</v>
      </c>
      <c r="CX329" s="1">
        <v>0.84847767509122796</v>
      </c>
      <c r="CY329" s="5">
        <v>35.661194925521698</v>
      </c>
      <c r="CZ329" s="1">
        <v>0.72148064633328401</v>
      </c>
      <c r="DA329" s="5">
        <v>5.4193548387096797</v>
      </c>
      <c r="DB329" s="5">
        <v>27.973357790546299</v>
      </c>
      <c r="DC329" s="5">
        <v>23.545450412410101</v>
      </c>
      <c r="DD329" s="1">
        <v>0.84170983650619702</v>
      </c>
      <c r="DE329" s="5">
        <v>20.328192699415801</v>
      </c>
      <c r="DF329" s="1">
        <v>0.726698341029544</v>
      </c>
      <c r="DG329" s="5">
        <v>3</v>
      </c>
      <c r="DH329" s="5">
        <v>25.7032510881305</v>
      </c>
      <c r="DI329" s="5">
        <v>21.4095904090495</v>
      </c>
      <c r="DJ329" s="1">
        <v>0.83295262282740101</v>
      </c>
      <c r="DK329" s="5">
        <v>18.239952696988301</v>
      </c>
      <c r="DL329" s="1">
        <v>0.70963601586615599</v>
      </c>
      <c r="DM329" s="5">
        <v>3</v>
      </c>
      <c r="DN329" s="5">
        <v>12.3478498238019</v>
      </c>
      <c r="DO329" s="5">
        <v>8.3563066419993497</v>
      </c>
      <c r="DP329" s="1">
        <v>0.67674184260741399</v>
      </c>
      <c r="DQ329" s="5">
        <v>5.1103541734820297</v>
      </c>
      <c r="DR329" s="1">
        <v>0.41386591563749198</v>
      </c>
      <c r="DS329" s="5">
        <v>3</v>
      </c>
      <c r="DT329" s="5">
        <v>18.7075130255575</v>
      </c>
      <c r="DU329" s="5">
        <v>17.512495011038101</v>
      </c>
      <c r="DV329" s="1">
        <v>0.93612095777312099</v>
      </c>
      <c r="DW329" s="5">
        <v>14.726047465490399</v>
      </c>
      <c r="DX329" s="1">
        <v>0.78717290990909194</v>
      </c>
      <c r="DY329" s="5">
        <v>3</v>
      </c>
      <c r="DZ329" s="5">
        <v>8.3880258688918303</v>
      </c>
      <c r="EA329" s="5">
        <v>4.7444929355751304</v>
      </c>
      <c r="EB329" s="1">
        <v>0.56562688405274797</v>
      </c>
      <c r="EC329" s="5">
        <v>9.3380661666022409</v>
      </c>
      <c r="ED329" s="1">
        <v>1.11326148876505</v>
      </c>
      <c r="EE329" s="5">
        <v>3</v>
      </c>
      <c r="EF329" s="5">
        <v>4.8839075328618398</v>
      </c>
      <c r="EG329" s="5">
        <v>1.1976895704197501</v>
      </c>
      <c r="EH329" s="1">
        <v>0.24523182766278601</v>
      </c>
      <c r="EI329" s="5">
        <v>-2.97839320403809</v>
      </c>
      <c r="EJ329" s="1">
        <v>-0.60983816421537196</v>
      </c>
      <c r="EK329" s="5">
        <v>3</v>
      </c>
      <c r="EL329" s="5">
        <v>4.1568079111434502</v>
      </c>
      <c r="EM329" s="5">
        <v>0.10744327913642999</v>
      </c>
      <c r="EN329" s="1">
        <v>2.58475449030009E-2</v>
      </c>
      <c r="EO329" s="5">
        <v>-2.54100649706128</v>
      </c>
      <c r="EP329" s="1">
        <v>-0.61128792847257196</v>
      </c>
      <c r="EQ329" s="5">
        <v>3</v>
      </c>
      <c r="ER329" s="5">
        <v>18.830033372523999</v>
      </c>
      <c r="ES329" s="5">
        <v>14.7542474400103</v>
      </c>
      <c r="ET329" s="1">
        <v>0.78354866123280797</v>
      </c>
      <c r="EU329" s="5">
        <v>13.795565060392899</v>
      </c>
      <c r="EV329" s="1">
        <v>0.73263625121996701</v>
      </c>
      <c r="EW329" s="5">
        <v>3</v>
      </c>
      <c r="EX329" s="5">
        <v>11.949480651952699</v>
      </c>
      <c r="EY329" s="5">
        <v>9.2165394020942806</v>
      </c>
      <c r="EZ329" s="1">
        <v>0.77129204779189897</v>
      </c>
      <c r="FA329" s="5">
        <v>7.3588827214161503</v>
      </c>
      <c r="FB329" s="1">
        <v>0.61583284962377105</v>
      </c>
      <c r="FC329" s="5">
        <v>2</v>
      </c>
      <c r="FD329" s="4">
        <v>104.012976017924</v>
      </c>
      <c r="FE329" s="4">
        <v>84.8493789686692</v>
      </c>
      <c r="FF329" s="1">
        <v>0.81575763156750203</v>
      </c>
      <c r="FG329" s="4">
        <v>66.166451190693394</v>
      </c>
      <c r="FH329" s="1">
        <v>0.63613650646137798</v>
      </c>
      <c r="FI329" s="4">
        <v>17.5</v>
      </c>
      <c r="FJ329" s="4">
        <v>103.90103420639601</v>
      </c>
      <c r="FK329" s="4">
        <v>83.356132218170202</v>
      </c>
      <c r="FL329" s="1">
        <v>0.80226470174095099</v>
      </c>
      <c r="FM329" s="4">
        <v>63.125759152965998</v>
      </c>
      <c r="FN329" s="1">
        <v>0.60755660071264606</v>
      </c>
      <c r="FO329" s="4">
        <v>19</v>
      </c>
      <c r="FP329" s="4">
        <v>94.469144135216595</v>
      </c>
      <c r="FQ329" s="4">
        <v>81.983741876886199</v>
      </c>
      <c r="FR329" s="1">
        <v>0.86783618743851798</v>
      </c>
      <c r="FS329" s="4">
        <v>70.202282405955799</v>
      </c>
      <c r="FT329" s="1">
        <v>0.74312393796511</v>
      </c>
      <c r="FU329" s="4">
        <v>10.7193548387097</v>
      </c>
      <c r="FV329" s="4">
        <v>53.676608878676802</v>
      </c>
      <c r="FW329" s="4">
        <v>44.955040821459598</v>
      </c>
      <c r="FX329" s="1">
        <v>0.83751641097651697</v>
      </c>
      <c r="FY329" s="4">
        <v>38.568145396404198</v>
      </c>
      <c r="FZ329" s="1">
        <v>0.71852798084875902</v>
      </c>
      <c r="GA329" s="4">
        <v>6</v>
      </c>
      <c r="GB329" s="4">
        <v>31.055362849359501</v>
      </c>
      <c r="GC329" s="4">
        <v>25.868801653037401</v>
      </c>
      <c r="GD329" s="1">
        <v>0.83298983748859901</v>
      </c>
      <c r="GE329" s="4">
        <v>19.836401638972401</v>
      </c>
      <c r="GF329" s="1">
        <v>0.63874319341213304</v>
      </c>
      <c r="GG329" s="4">
        <v>6</v>
      </c>
      <c r="GH329" s="4">
        <v>13.271933401753699</v>
      </c>
      <c r="GI329" s="4">
        <v>5.9421825059948903</v>
      </c>
      <c r="GJ329" s="1">
        <v>0.44772546140185798</v>
      </c>
      <c r="GK329" s="4">
        <v>6.3596729625641499</v>
      </c>
      <c r="GL329" s="1">
        <v>0.479182103319161</v>
      </c>
      <c r="GM329" s="4">
        <v>6</v>
      </c>
      <c r="GN329" s="4">
        <v>22.986841283667498</v>
      </c>
      <c r="GO329" s="4">
        <v>14.861690719146701</v>
      </c>
      <c r="GP329" s="1">
        <v>0.64653035777065204</v>
      </c>
      <c r="GQ329" s="4">
        <v>11.254558563331599</v>
      </c>
      <c r="GR329" s="1">
        <v>0.48960874721522302</v>
      </c>
      <c r="GS329" s="4">
        <v>6</v>
      </c>
      <c r="GT329" s="4">
        <v>11.949480651952699</v>
      </c>
      <c r="GU329" s="4">
        <v>9.2165394020942806</v>
      </c>
      <c r="GV329" s="1">
        <v>0.77129204779189897</v>
      </c>
      <c r="GW329" s="4">
        <v>7.3588827214161503</v>
      </c>
      <c r="GX329" s="1">
        <v>0.61583284962377105</v>
      </c>
      <c r="GY329" s="4">
        <v>2</v>
      </c>
    </row>
    <row r="330" spans="1:207" s="8" customFormat="1" x14ac:dyDescent="0.25">
      <c r="A330" s="4" t="s">
        <v>220</v>
      </c>
      <c r="B330" s="4" t="s">
        <v>847</v>
      </c>
      <c r="C330" s="4" t="s">
        <v>848</v>
      </c>
      <c r="D330" s="30" t="s">
        <v>239</v>
      </c>
      <c r="E330" s="4"/>
      <c r="F330" s="5">
        <v>89.590017686706901</v>
      </c>
      <c r="G330" s="5">
        <v>89.868641480703701</v>
      </c>
      <c r="H330" s="5">
        <v>81.5496577750407</v>
      </c>
      <c r="I330" s="5">
        <v>38.264170210899898</v>
      </c>
      <c r="J330" s="5">
        <v>32.421659552471603</v>
      </c>
      <c r="K330" s="5">
        <v>147.83699636241499</v>
      </c>
      <c r="L330" s="5">
        <v>73.274005355625903</v>
      </c>
      <c r="M330" s="5">
        <v>22.150920821804402</v>
      </c>
      <c r="N330" s="5">
        <v>23.2324521273047</v>
      </c>
      <c r="O330" s="5">
        <v>7.3976776739606596</v>
      </c>
      <c r="P330" s="5">
        <v>15.592732037216001</v>
      </c>
      <c r="Q330" s="5">
        <v>15.3165320693228</v>
      </c>
      <c r="R330" s="5">
        <v>5.81591901801412</v>
      </c>
      <c r="S330" s="5">
        <v>7.17871384979646</v>
      </c>
      <c r="T330" s="5">
        <v>48.7719169935514</v>
      </c>
      <c r="U330" s="5">
        <v>87.208860273517203</v>
      </c>
      <c r="V330" s="5">
        <v>-1.3471095997904799E-2</v>
      </c>
      <c r="W330" s="5">
        <v>15.676480076735499</v>
      </c>
      <c r="X330" s="5">
        <v>15.806117987103301</v>
      </c>
      <c r="Y330" s="5">
        <v>15.393327551823001</v>
      </c>
      <c r="Z330" s="5">
        <v>25.748895373079801</v>
      </c>
      <c r="AA330" s="5">
        <v>26.1492126699201</v>
      </c>
      <c r="AB330" s="5">
        <v>17.347465748743499</v>
      </c>
      <c r="AC330" s="5">
        <v>179.45865916741101</v>
      </c>
      <c r="AD330" s="5">
        <v>119.813827985941</v>
      </c>
      <c r="AE330" s="5">
        <v>180.25865591488699</v>
      </c>
      <c r="AF330" s="5">
        <v>95.424926177430393</v>
      </c>
      <c r="AG330" s="5">
        <v>30.630129801265401</v>
      </c>
      <c r="AH330" s="5">
        <v>30.909264106538799</v>
      </c>
      <c r="AI330" s="5">
        <v>12.9946328678106</v>
      </c>
      <c r="AJ330" s="5">
        <v>135.98077726706899</v>
      </c>
      <c r="AK330" s="5">
        <v>15.663008980737599</v>
      </c>
      <c r="AL330" s="5">
        <v>31.199445538926401</v>
      </c>
      <c r="AM330" s="5">
        <v>51.898108042999901</v>
      </c>
      <c r="AN330" s="5">
        <v>17.347465748743499</v>
      </c>
      <c r="AO330" s="5">
        <v>299.27248715335099</v>
      </c>
      <c r="AP330" s="5">
        <v>275.68358209231701</v>
      </c>
      <c r="AQ330" s="5">
        <v>61.539393907804197</v>
      </c>
      <c r="AR330" s="5">
        <v>148.97541013487901</v>
      </c>
      <c r="AS330" s="5">
        <v>46.862454519663999</v>
      </c>
      <c r="AT330" s="5">
        <v>69.245573791743297</v>
      </c>
      <c r="AU330" s="5">
        <f t="shared" si="34"/>
        <v>-214.14418818451281</v>
      </c>
      <c r="AV330" s="5">
        <f t="shared" si="34"/>
        <v>87.436016227074816</v>
      </c>
      <c r="AW330" s="5">
        <f t="shared" si="35"/>
        <v>-102.11295561521501</v>
      </c>
      <c r="AX330" s="5">
        <v>-51.123084533821498</v>
      </c>
      <c r="AY330" s="5">
        <v>1.08153130550031</v>
      </c>
      <c r="AZ330" s="5">
        <v>-15.834774453344099</v>
      </c>
      <c r="BA330" s="5">
        <v>8.1950543632553607</v>
      </c>
      <c r="BB330" s="5">
        <v>-0.27619996789319501</v>
      </c>
      <c r="BC330" s="5">
        <v>-9.5006130513087008</v>
      </c>
      <c r="BD330" s="5">
        <v>1.36279483178234</v>
      </c>
      <c r="BE330" s="5">
        <v>41.593203143754998</v>
      </c>
      <c r="BF330" s="5">
        <v>38.436943279965703</v>
      </c>
      <c r="BG330" s="5">
        <v>-87.222331369515103</v>
      </c>
      <c r="BH330" s="5">
        <v>15.6899511727334</v>
      </c>
      <c r="BI330" s="5">
        <v>0.12963791036779401</v>
      </c>
      <c r="BJ330" s="5">
        <v>-0.41279043528028903</v>
      </c>
      <c r="BK330" s="5">
        <v>10.355567821256701</v>
      </c>
      <c r="BL330" s="6">
        <v>0.40031729684033102</v>
      </c>
      <c r="BM330" s="5" t="s">
        <v>344</v>
      </c>
      <c r="BN330" s="4" t="s">
        <v>344</v>
      </c>
      <c r="BO330" s="7">
        <v>758</v>
      </c>
      <c r="BP330" s="7">
        <v>312</v>
      </c>
      <c r="BQ330" s="4" t="s">
        <v>249</v>
      </c>
      <c r="BR330" s="5">
        <v>23.2324521273047</v>
      </c>
      <c r="BS330" s="5">
        <v>19.121126539085601</v>
      </c>
      <c r="BT330" s="1">
        <v>0.82303522823631803</v>
      </c>
      <c r="BU330" s="5">
        <v>14.348145612604901</v>
      </c>
      <c r="BV330" s="1">
        <v>0.617590667312372</v>
      </c>
      <c r="BW330" s="5">
        <v>3</v>
      </c>
      <c r="BX330" s="5">
        <v>7.3976776739606596</v>
      </c>
      <c r="BY330" s="5">
        <v>6.9682604793848304</v>
      </c>
      <c r="BZ330" s="1">
        <v>0.94195243243871696</v>
      </c>
      <c r="CA330" s="5">
        <v>6.4940647162884</v>
      </c>
      <c r="CB330" s="1">
        <v>0.87785180735125601</v>
      </c>
      <c r="CC330" s="5">
        <v>0.532258064516129</v>
      </c>
      <c r="CD330" s="5">
        <v>15.592732037216001</v>
      </c>
      <c r="CE330" s="5">
        <v>8.4216144109481803</v>
      </c>
      <c r="CF330" s="1">
        <v>0.54009870693909501</v>
      </c>
      <c r="CG330" s="5">
        <v>4.8375116155795297</v>
      </c>
      <c r="CH330" s="1">
        <v>0.31024143838511298</v>
      </c>
      <c r="CI330" s="5">
        <v>3.4666666666666699</v>
      </c>
      <c r="CJ330" s="5">
        <v>15.3165320693228</v>
      </c>
      <c r="CK330" s="5">
        <v>15.3165320693228</v>
      </c>
      <c r="CL330" s="1">
        <v>1</v>
      </c>
      <c r="CM330" s="5">
        <v>9.7737241259732706</v>
      </c>
      <c r="CN330" s="1">
        <v>0.63811599660662599</v>
      </c>
      <c r="CO330" s="5">
        <v>0</v>
      </c>
      <c r="CP330" s="5">
        <v>5.81591901801412</v>
      </c>
      <c r="CQ330" s="5">
        <v>5.81591901801412</v>
      </c>
      <c r="CR330" s="1">
        <v>1</v>
      </c>
      <c r="CS330" s="5">
        <v>6.19675427825221</v>
      </c>
      <c r="CT330" s="1">
        <v>1.0654815273490701</v>
      </c>
      <c r="CU330" s="5">
        <v>0</v>
      </c>
      <c r="CV330" s="5">
        <v>7.17871384979646</v>
      </c>
      <c r="CW330" s="5">
        <v>5.8652465340647302</v>
      </c>
      <c r="CX330" s="1">
        <v>0.81703305867680398</v>
      </c>
      <c r="CY330" s="5">
        <v>10.777867376642</v>
      </c>
      <c r="CZ330" s="1">
        <v>1.5013646736939601</v>
      </c>
      <c r="DA330" s="5">
        <v>0.75</v>
      </c>
      <c r="DB330" s="5">
        <v>48.7719169935514</v>
      </c>
      <c r="DC330" s="5">
        <v>39.783683892697702</v>
      </c>
      <c r="DD330" s="1">
        <v>0.81570884117509401</v>
      </c>
      <c r="DE330" s="5">
        <v>35.271546728253</v>
      </c>
      <c r="DF330" s="1">
        <v>0.72319377425571796</v>
      </c>
      <c r="DG330" s="5">
        <v>4.7177419354838701</v>
      </c>
      <c r="DH330" s="5">
        <v>87.208860273517203</v>
      </c>
      <c r="DI330" s="5">
        <v>82.799642716496507</v>
      </c>
      <c r="DJ330" s="1">
        <v>0.94944071573471001</v>
      </c>
      <c r="DK330" s="5">
        <v>80.015643263241301</v>
      </c>
      <c r="DL330" s="1">
        <v>0.91751736018891406</v>
      </c>
      <c r="DM330" s="5">
        <v>2.2177419354838701</v>
      </c>
      <c r="DN330" s="5">
        <v>-1.3471095997904799E-2</v>
      </c>
      <c r="DO330" s="5">
        <v>1.13607768767984</v>
      </c>
      <c r="DP330" s="1">
        <v>-84.334466019434203</v>
      </c>
      <c r="DQ330" s="5">
        <v>1.1849970391261599</v>
      </c>
      <c r="DR330" s="1">
        <v>87.965896710294899</v>
      </c>
      <c r="DS330" s="5">
        <v>0</v>
      </c>
      <c r="DT330" s="5">
        <v>15.676480076735499</v>
      </c>
      <c r="DU330" s="5">
        <v>15.0994899544982</v>
      </c>
      <c r="DV330" s="1">
        <v>0.96319389815743195</v>
      </c>
      <c r="DW330" s="5">
        <v>14.9238294912134</v>
      </c>
      <c r="DX330" s="1">
        <v>0.95198854705661395</v>
      </c>
      <c r="DY330" s="5">
        <v>0.46666666666666701</v>
      </c>
      <c r="DZ330" s="5">
        <v>15.806117987103301</v>
      </c>
      <c r="EA330" s="5">
        <v>14.1459842343438</v>
      </c>
      <c r="EB330" s="1">
        <v>0.89496891304277704</v>
      </c>
      <c r="EC330" s="5">
        <v>13.1828550581688</v>
      </c>
      <c r="ED330" s="1">
        <v>0.83403496474751904</v>
      </c>
      <c r="EE330" s="5">
        <v>1.5</v>
      </c>
      <c r="EF330" s="5">
        <v>15.393107046324699</v>
      </c>
      <c r="EG330" s="5">
        <v>3.4419058916919898</v>
      </c>
      <c r="EH330" s="1">
        <v>0.22360046489209501</v>
      </c>
      <c r="EI330" s="5">
        <v>2.0499907178862302</v>
      </c>
      <c r="EJ330" s="1">
        <v>0.13317588916369399</v>
      </c>
      <c r="EK330" s="5">
        <v>1.5</v>
      </c>
      <c r="EL330" s="5">
        <v>25.748895373079801</v>
      </c>
      <c r="EM330" s="5">
        <v>19.0076409272761</v>
      </c>
      <c r="EN330" s="1">
        <v>0.73819247978879798</v>
      </c>
      <c r="EO330" s="5">
        <v>15.141973817890101</v>
      </c>
      <c r="EP330" s="1">
        <v>0.58806304497710304</v>
      </c>
      <c r="EQ330" s="5">
        <v>4.1029569892473097</v>
      </c>
      <c r="ER330" s="5">
        <v>26.148419617106399</v>
      </c>
      <c r="ES330" s="5">
        <v>11.9068553349494</v>
      </c>
      <c r="ET330" s="1">
        <v>0.45535659551523899</v>
      </c>
      <c r="EU330" s="5">
        <v>4.9544570752921002</v>
      </c>
      <c r="EV330" s="1">
        <v>0.18947443661378599</v>
      </c>
      <c r="EW330" s="5">
        <v>6.75</v>
      </c>
      <c r="EX330" s="5">
        <v>17.346739450543399</v>
      </c>
      <c r="EY330" s="5">
        <v>7.4061715053259798</v>
      </c>
      <c r="EZ330" s="1">
        <v>0.42694891028031201</v>
      </c>
      <c r="FA330" s="5">
        <v>3.1117447556302502</v>
      </c>
      <c r="FB330" s="1">
        <v>0.179384994194559</v>
      </c>
      <c r="FC330" s="5">
        <v>4.66</v>
      </c>
      <c r="FD330" s="4">
        <v>30.630129801265401</v>
      </c>
      <c r="FE330" s="4">
        <v>26.089387018470401</v>
      </c>
      <c r="FF330" s="1">
        <v>0.85175567938313501</v>
      </c>
      <c r="FG330" s="4">
        <v>20.842210328893302</v>
      </c>
      <c r="FH330" s="1">
        <v>0.68044799235660502</v>
      </c>
      <c r="FI330" s="4">
        <v>3.5322580645161299</v>
      </c>
      <c r="FJ330" s="4">
        <v>30.909264106538799</v>
      </c>
      <c r="FK330" s="4">
        <v>23.738146480270998</v>
      </c>
      <c r="FL330" s="1">
        <v>0.76799455329799304</v>
      </c>
      <c r="FM330" s="4">
        <v>14.6112357415528</v>
      </c>
      <c r="FN330" s="1">
        <v>0.47271380163534199</v>
      </c>
      <c r="FO330" s="4">
        <v>3.4666666666666699</v>
      </c>
      <c r="FP330" s="4">
        <v>12.9946328678106</v>
      </c>
      <c r="FQ330" s="4">
        <v>11.6811655520789</v>
      </c>
      <c r="FR330" s="1">
        <v>0.89892232207765099</v>
      </c>
      <c r="FS330" s="4">
        <v>16.9746216548942</v>
      </c>
      <c r="FT330" s="1">
        <v>1.3062794330221199</v>
      </c>
      <c r="FU330" s="4">
        <v>0.75</v>
      </c>
      <c r="FV330" s="4">
        <v>135.98077726706899</v>
      </c>
      <c r="FW330" s="4">
        <v>122.583326609194</v>
      </c>
      <c r="FX330" s="1">
        <v>0.90147540757498701</v>
      </c>
      <c r="FY330" s="4">
        <v>115.287189991494</v>
      </c>
      <c r="FZ330" s="1">
        <v>0.84781976032589002</v>
      </c>
      <c r="GA330" s="4">
        <v>6.9354838709677402</v>
      </c>
      <c r="GB330" s="4">
        <v>15.663008980737599</v>
      </c>
      <c r="GC330" s="4">
        <v>16.235567642178101</v>
      </c>
      <c r="GD330" s="1">
        <v>1.0365548319703199</v>
      </c>
      <c r="GE330" s="4">
        <v>16.108826530339599</v>
      </c>
      <c r="GF330" s="1">
        <v>1.0284630845931499</v>
      </c>
      <c r="GG330" s="4">
        <v>0.46666666666666701</v>
      </c>
      <c r="GH330" s="4">
        <v>31.1992250334281</v>
      </c>
      <c r="GI330" s="4">
        <v>17.587890126035699</v>
      </c>
      <c r="GJ330" s="1">
        <v>0.56372842938218504</v>
      </c>
      <c r="GK330" s="4">
        <v>15.2328457760551</v>
      </c>
      <c r="GL330" s="1">
        <v>0.48824436375371599</v>
      </c>
      <c r="GM330" s="4">
        <v>3</v>
      </c>
      <c r="GN330" s="4">
        <v>51.897314990186203</v>
      </c>
      <c r="GO330" s="4">
        <v>30.914496262225502</v>
      </c>
      <c r="GP330" s="1">
        <v>0.59568585134069996</v>
      </c>
      <c r="GQ330" s="4">
        <v>20.096430893182202</v>
      </c>
      <c r="GR330" s="1">
        <v>0.38723450137993598</v>
      </c>
      <c r="GS330" s="4">
        <v>10.8529569892473</v>
      </c>
      <c r="GT330" s="4">
        <v>17.346739450543399</v>
      </c>
      <c r="GU330" s="4">
        <v>7.4061715053259798</v>
      </c>
      <c r="GV330" s="1">
        <v>0.42694891028031201</v>
      </c>
      <c r="GW330" s="4">
        <v>3.1117447556302502</v>
      </c>
      <c r="GX330" s="1">
        <v>0.179384994194559</v>
      </c>
      <c r="GY330" s="4">
        <v>4.66</v>
      </c>
    </row>
    <row r="331" spans="1:207" s="8" customFormat="1" x14ac:dyDescent="0.25">
      <c r="A331" s="4" t="s">
        <v>220</v>
      </c>
      <c r="B331" s="4" t="s">
        <v>849</v>
      </c>
      <c r="C331" s="4" t="s">
        <v>850</v>
      </c>
      <c r="D331" s="30" t="s">
        <v>239</v>
      </c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>
        <v>10.3914387827546</v>
      </c>
      <c r="X331" s="5">
        <v>8.5285989155804796</v>
      </c>
      <c r="Y331" s="5">
        <v>27.674459668561699</v>
      </c>
      <c r="Z331" s="5">
        <v>28.5500250063142</v>
      </c>
      <c r="AA331" s="5">
        <v>33.509189112242503</v>
      </c>
      <c r="AB331" s="5">
        <v>0.70320597013139197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10.3914387827546</v>
      </c>
      <c r="AL331" s="5">
        <v>36.203058584142198</v>
      </c>
      <c r="AM331" s="5">
        <v>62.059214118556703</v>
      </c>
      <c r="AN331" s="5">
        <v>0.70320597013139197</v>
      </c>
      <c r="AO331" s="5"/>
      <c r="AP331" s="5"/>
      <c r="AQ331" s="5"/>
      <c r="AR331" s="5"/>
      <c r="AS331" s="5">
        <v>46.594497366896803</v>
      </c>
      <c r="AT331" s="5">
        <v>62.762420088688103</v>
      </c>
      <c r="AU331" s="5">
        <f t="shared" si="34"/>
        <v>0</v>
      </c>
      <c r="AV331" s="5">
        <f t="shared" si="34"/>
        <v>0</v>
      </c>
      <c r="AW331" s="5">
        <f t="shared" si="35"/>
        <v>46.594497366896803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10.3914387827546</v>
      </c>
      <c r="BI331" s="5">
        <v>-1.86283986717412</v>
      </c>
      <c r="BJ331" s="5">
        <v>19.1458607529812</v>
      </c>
      <c r="BK331" s="5">
        <v>0.87556533775255496</v>
      </c>
      <c r="BL331" s="6">
        <v>4.9591641059282399</v>
      </c>
      <c r="BM331" s="5" t="s">
        <v>344</v>
      </c>
      <c r="BN331" s="4" t="s">
        <v>344</v>
      </c>
      <c r="BO331" s="7">
        <v>759</v>
      </c>
      <c r="BP331" s="7">
        <v>313</v>
      </c>
      <c r="BQ331" s="4" t="s">
        <v>249</v>
      </c>
      <c r="BR331" s="5"/>
      <c r="BS331" s="5"/>
      <c r="BT331" s="1"/>
      <c r="BU331" s="5"/>
      <c r="BV331" s="1"/>
      <c r="BW331" s="5"/>
      <c r="BX331" s="5"/>
      <c r="BY331" s="5"/>
      <c r="BZ331" s="1"/>
      <c r="CA331" s="5"/>
      <c r="CB331" s="1"/>
      <c r="CC331" s="5"/>
      <c r="CD331" s="5"/>
      <c r="CE331" s="5"/>
      <c r="CF331" s="1"/>
      <c r="CG331" s="5"/>
      <c r="CH331" s="1"/>
      <c r="CI331" s="5"/>
      <c r="CJ331" s="5"/>
      <c r="CK331" s="5"/>
      <c r="CL331" s="1"/>
      <c r="CM331" s="5"/>
      <c r="CN331" s="1"/>
      <c r="CO331" s="5"/>
      <c r="CP331" s="5"/>
      <c r="CQ331" s="5"/>
      <c r="CR331" s="1"/>
      <c r="CS331" s="5"/>
      <c r="CT331" s="1"/>
      <c r="CU331" s="5"/>
      <c r="CV331" s="5"/>
      <c r="CW331" s="5"/>
      <c r="CX331" s="1"/>
      <c r="CY331" s="5"/>
      <c r="CZ331" s="1"/>
      <c r="DA331" s="5"/>
      <c r="DB331" s="5"/>
      <c r="DC331" s="5"/>
      <c r="DD331" s="1"/>
      <c r="DE331" s="5"/>
      <c r="DF331" s="1"/>
      <c r="DG331" s="5"/>
      <c r="DH331" s="5"/>
      <c r="DI331" s="5"/>
      <c r="DJ331" s="1"/>
      <c r="DK331" s="5"/>
      <c r="DL331" s="1"/>
      <c r="DM331" s="5"/>
      <c r="DN331" s="5"/>
      <c r="DO331" s="5"/>
      <c r="DP331" s="1"/>
      <c r="DQ331" s="5"/>
      <c r="DR331" s="1"/>
      <c r="DS331" s="5"/>
      <c r="DT331" s="5">
        <v>9.4881882157957005</v>
      </c>
      <c r="DU331" s="5">
        <v>5.8377099140240496</v>
      </c>
      <c r="DV331" s="1">
        <v>0.61526076225022397</v>
      </c>
      <c r="DW331" s="5">
        <v>2.9798227652367002</v>
      </c>
      <c r="DX331" s="1">
        <v>0.31405603445723901</v>
      </c>
      <c r="DY331" s="5">
        <v>2.9032258064516099</v>
      </c>
      <c r="DZ331" s="5">
        <v>8.4264850257532</v>
      </c>
      <c r="EA331" s="5">
        <v>4.7255970320677001</v>
      </c>
      <c r="EB331" s="1">
        <v>0.56080287541308504</v>
      </c>
      <c r="EC331" s="5">
        <v>1.79006551763857</v>
      </c>
      <c r="ED331" s="1">
        <v>0.21243324021436399</v>
      </c>
      <c r="EE331" s="5">
        <v>3</v>
      </c>
      <c r="EF331" s="5">
        <v>27.4960742857143</v>
      </c>
      <c r="EG331" s="5">
        <v>23.7184759788504</v>
      </c>
      <c r="EH331" s="1">
        <v>0.86261317642618696</v>
      </c>
      <c r="EI331" s="5">
        <v>20.668348652983202</v>
      </c>
      <c r="EJ331" s="1">
        <v>0.75168361993121102</v>
      </c>
      <c r="EK331" s="5">
        <v>3</v>
      </c>
      <c r="EL331" s="5">
        <v>28.6317932602499</v>
      </c>
      <c r="EM331" s="5">
        <v>23.465623980049301</v>
      </c>
      <c r="EN331" s="1">
        <v>0.81956529116976795</v>
      </c>
      <c r="EO331" s="5">
        <v>19.393428980275601</v>
      </c>
      <c r="EP331" s="1">
        <v>0.67733895687211199</v>
      </c>
      <c r="EQ331" s="5">
        <v>4.2258064516129004</v>
      </c>
      <c r="ER331" s="5">
        <v>33.5862524482488</v>
      </c>
      <c r="ES331" s="5">
        <v>27.159806838827102</v>
      </c>
      <c r="ET331" s="1">
        <v>0.80865844978317203</v>
      </c>
      <c r="EU331" s="5">
        <v>20.800310225796501</v>
      </c>
      <c r="EV331" s="1">
        <v>0.619310244804674</v>
      </c>
      <c r="EW331" s="5">
        <v>5.5</v>
      </c>
      <c r="EX331" s="5">
        <v>0.53618037974724497</v>
      </c>
      <c r="EY331" s="5">
        <v>0.419359940349324</v>
      </c>
      <c r="EZ331" s="1">
        <v>0.78212474045956304</v>
      </c>
      <c r="FA331" s="5">
        <v>-0.63826952998135</v>
      </c>
      <c r="FB331" s="1">
        <v>-1.19040075707774</v>
      </c>
      <c r="FC331" s="5">
        <v>1</v>
      </c>
      <c r="FD331" s="4">
        <v>0</v>
      </c>
      <c r="FE331" s="4">
        <v>0</v>
      </c>
      <c r="FF331" s="1"/>
      <c r="FG331" s="4">
        <v>0</v>
      </c>
      <c r="FH331" s="1"/>
      <c r="FI331" s="4">
        <v>0</v>
      </c>
      <c r="FJ331" s="4">
        <v>0</v>
      </c>
      <c r="FK331" s="4">
        <v>0</v>
      </c>
      <c r="FL331" s="1"/>
      <c r="FM331" s="4">
        <v>0</v>
      </c>
      <c r="FN331" s="1"/>
      <c r="FO331" s="4">
        <v>0</v>
      </c>
      <c r="FP331" s="4">
        <v>0</v>
      </c>
      <c r="FQ331" s="4">
        <v>0</v>
      </c>
      <c r="FR331" s="1"/>
      <c r="FS331" s="4">
        <v>0</v>
      </c>
      <c r="FT331" s="1"/>
      <c r="FU331" s="4">
        <v>0</v>
      </c>
      <c r="FV331" s="4">
        <v>0</v>
      </c>
      <c r="FW331" s="4">
        <v>0</v>
      </c>
      <c r="FX331" s="1"/>
      <c r="FY331" s="4">
        <v>0</v>
      </c>
      <c r="FZ331" s="1"/>
      <c r="GA331" s="4">
        <v>0</v>
      </c>
      <c r="GB331" s="4">
        <v>9.4881882157957005</v>
      </c>
      <c r="GC331" s="4">
        <v>5.8377099140240496</v>
      </c>
      <c r="GD331" s="1">
        <v>0.61526076225022397</v>
      </c>
      <c r="GE331" s="4">
        <v>2.9798227652367002</v>
      </c>
      <c r="GF331" s="1">
        <v>0.31405603445723901</v>
      </c>
      <c r="GG331" s="4">
        <v>2.9032258064516099</v>
      </c>
      <c r="GH331" s="4">
        <v>35.922559311467502</v>
      </c>
      <c r="GI331" s="4">
        <v>28.4440730109181</v>
      </c>
      <c r="GJ331" s="1">
        <v>0.79181643947729397</v>
      </c>
      <c r="GK331" s="4">
        <v>22.458414170621801</v>
      </c>
      <c r="GL331" s="1">
        <v>0.62518970254584405</v>
      </c>
      <c r="GM331" s="4">
        <v>6</v>
      </c>
      <c r="GN331" s="4">
        <v>62.2180457084987</v>
      </c>
      <c r="GO331" s="4">
        <v>50.625430818876403</v>
      </c>
      <c r="GP331" s="1">
        <v>0.81367761141300599</v>
      </c>
      <c r="GQ331" s="4">
        <v>40.193739206072202</v>
      </c>
      <c r="GR331" s="1">
        <v>0.64601417078231804</v>
      </c>
      <c r="GS331" s="4">
        <v>9.7258064516129004</v>
      </c>
      <c r="GT331" s="4">
        <v>0.53618037974724497</v>
      </c>
      <c r="GU331" s="4">
        <v>0.419359940349324</v>
      </c>
      <c r="GV331" s="1">
        <v>0.78212474045956304</v>
      </c>
      <c r="GW331" s="4">
        <v>-0.63826952998135</v>
      </c>
      <c r="GX331" s="1">
        <v>-1.19040075707774</v>
      </c>
      <c r="GY331" s="4">
        <v>1</v>
      </c>
    </row>
    <row r="332" spans="1:207" s="8" customFormat="1" x14ac:dyDescent="0.25">
      <c r="A332" s="4" t="s">
        <v>220</v>
      </c>
      <c r="B332" s="4" t="s">
        <v>851</v>
      </c>
      <c r="C332" s="4" t="s">
        <v>852</v>
      </c>
      <c r="D332" s="30" t="s">
        <v>351</v>
      </c>
      <c r="E332" s="4" t="s">
        <v>352</v>
      </c>
      <c r="F332" s="5">
        <v>154.743176306903</v>
      </c>
      <c r="G332" s="5">
        <v>103.549120030691</v>
      </c>
      <c r="H332" s="5">
        <v>83.347153836291696</v>
      </c>
      <c r="I332" s="5">
        <v>83.647766979433101</v>
      </c>
      <c r="J332" s="5">
        <v>94.250187835100206</v>
      </c>
      <c r="K332" s="5">
        <v>22.6453571425257</v>
      </c>
      <c r="L332" s="5">
        <v>24.285001256067201</v>
      </c>
      <c r="M332" s="5">
        <v>29.151875429699398</v>
      </c>
      <c r="N332" s="5">
        <v>34.2933631380508</v>
      </c>
      <c r="O332" s="5">
        <v>36.508724193251801</v>
      </c>
      <c r="P332" s="5">
        <v>42.768282673533399</v>
      </c>
      <c r="Q332" s="5">
        <v>44.431902663493801</v>
      </c>
      <c r="R332" s="5">
        <v>33.976731658668399</v>
      </c>
      <c r="S332" s="5">
        <v>13.7609764392763</v>
      </c>
      <c r="T332" s="5">
        <v>12.5500754873504</v>
      </c>
      <c r="U332" s="5">
        <v>9.8073423660905803</v>
      </c>
      <c r="V332" s="5">
        <v>10.824669591013301</v>
      </c>
      <c r="W332" s="5">
        <v>12.4080969602335</v>
      </c>
      <c r="X332" s="5">
        <v>12.5973317999138</v>
      </c>
      <c r="Y332" s="5">
        <v>10.2527790825423</v>
      </c>
      <c r="Z332" s="5">
        <v>12.5584912269951</v>
      </c>
      <c r="AA332" s="5">
        <v>57.889591377040297</v>
      </c>
      <c r="AB332" s="5">
        <v>44.0527383493964</v>
      </c>
      <c r="AC332" s="5">
        <v>258.292296337594</v>
      </c>
      <c r="AD332" s="5">
        <v>166.99492081572501</v>
      </c>
      <c r="AE332" s="5">
        <v>116.895544977626</v>
      </c>
      <c r="AF332" s="5">
        <v>53.436876685766698</v>
      </c>
      <c r="AG332" s="5">
        <v>70.802087331302602</v>
      </c>
      <c r="AH332" s="5">
        <v>87.200185337027193</v>
      </c>
      <c r="AI332" s="5">
        <v>47.737708097944697</v>
      </c>
      <c r="AJ332" s="5">
        <v>22.357417853441</v>
      </c>
      <c r="AK332" s="5">
        <v>23.232766551246701</v>
      </c>
      <c r="AL332" s="5">
        <v>22.8501108824562</v>
      </c>
      <c r="AM332" s="5">
        <v>70.448082604035406</v>
      </c>
      <c r="AN332" s="5">
        <v>44.0527383493964</v>
      </c>
      <c r="AO332" s="5">
        <v>425.28721715331898</v>
      </c>
      <c r="AP332" s="5">
        <v>170.33242166339301</v>
      </c>
      <c r="AQ332" s="5">
        <v>158.00227266832999</v>
      </c>
      <c r="AR332" s="5">
        <v>70.095125951385697</v>
      </c>
      <c r="AS332" s="5">
        <v>46.082877433702897</v>
      </c>
      <c r="AT332" s="5">
        <v>114.500820953432</v>
      </c>
      <c r="AU332" s="5">
        <f t="shared" si="34"/>
        <v>-12.330148995063013</v>
      </c>
      <c r="AV332" s="5">
        <f t="shared" si="34"/>
        <v>-87.907146716944297</v>
      </c>
      <c r="AW332" s="5">
        <f t="shared" si="35"/>
        <v>-24.012248517682799</v>
      </c>
      <c r="AX332" s="5">
        <v>4.8668741736322101</v>
      </c>
      <c r="AY332" s="5">
        <v>5.1414877083513701</v>
      </c>
      <c r="AZ332" s="5">
        <v>2.2153610552009702</v>
      </c>
      <c r="BA332" s="5">
        <v>6.2595584802816502</v>
      </c>
      <c r="BB332" s="5">
        <v>1.6636199899603199</v>
      </c>
      <c r="BC332" s="5">
        <v>-10.455171004825299</v>
      </c>
      <c r="BD332" s="5">
        <v>-20.2157552193922</v>
      </c>
      <c r="BE332" s="5">
        <v>-1.21090095192587</v>
      </c>
      <c r="BF332" s="5">
        <v>-2.7427331212598101</v>
      </c>
      <c r="BG332" s="5">
        <v>1.0173272249226799</v>
      </c>
      <c r="BH332" s="5">
        <v>1.5834273692201899</v>
      </c>
      <c r="BI332" s="5">
        <v>0.18923483968039201</v>
      </c>
      <c r="BJ332" s="5">
        <v>-2.3445527173715002</v>
      </c>
      <c r="BK332" s="5">
        <v>2.3057121444527602</v>
      </c>
      <c r="BL332" s="6">
        <v>45.331100150045202</v>
      </c>
      <c r="BM332" s="5" t="s">
        <v>224</v>
      </c>
      <c r="BN332" s="4" t="s">
        <v>224</v>
      </c>
      <c r="BO332" s="7">
        <v>39</v>
      </c>
      <c r="BP332" s="7">
        <v>314</v>
      </c>
      <c r="BQ332" s="4" t="s">
        <v>249</v>
      </c>
      <c r="BR332" s="5">
        <v>34.2933631380508</v>
      </c>
      <c r="BS332" s="5">
        <v>24.305206376671801</v>
      </c>
      <c r="BT332" s="1">
        <v>0.70874373793054701</v>
      </c>
      <c r="BU332" s="5">
        <v>12.974866692166099</v>
      </c>
      <c r="BV332" s="1">
        <v>0.37834920535308098</v>
      </c>
      <c r="BW332" s="5">
        <v>9</v>
      </c>
      <c r="BX332" s="5">
        <v>36.508724193251801</v>
      </c>
      <c r="BY332" s="5">
        <v>25.0270981052122</v>
      </c>
      <c r="BZ332" s="1">
        <v>0.68551007076380399</v>
      </c>
      <c r="CA332" s="5">
        <v>13.8545395618408</v>
      </c>
      <c r="CB332" s="1">
        <v>0.37948572205658399</v>
      </c>
      <c r="CC332" s="5">
        <v>9.9354838709677402</v>
      </c>
      <c r="CD332" s="5">
        <v>42.768282673533399</v>
      </c>
      <c r="CE332" s="5">
        <v>30.526213055989601</v>
      </c>
      <c r="CF332" s="1">
        <v>0.71375821397851902</v>
      </c>
      <c r="CG332" s="5">
        <v>17.8353912791056</v>
      </c>
      <c r="CH332" s="1">
        <v>0.41702378875602603</v>
      </c>
      <c r="CI332" s="5">
        <v>11.366666666666699</v>
      </c>
      <c r="CJ332" s="5">
        <v>44.431902663493801</v>
      </c>
      <c r="CK332" s="5">
        <v>30.681677436669801</v>
      </c>
      <c r="CL332" s="1">
        <v>0.69053260376982495</v>
      </c>
      <c r="CM332" s="5">
        <v>17.546538751955399</v>
      </c>
      <c r="CN332" s="1">
        <v>0.39490856119407403</v>
      </c>
      <c r="CO332" s="5">
        <v>12</v>
      </c>
      <c r="CP332" s="5">
        <v>33.976731658668399</v>
      </c>
      <c r="CQ332" s="5">
        <v>23.8210456207668</v>
      </c>
      <c r="CR332" s="1">
        <v>0.70109879490687599</v>
      </c>
      <c r="CS332" s="5">
        <v>15.092665966509299</v>
      </c>
      <c r="CT332" s="1">
        <v>0.44420593829126498</v>
      </c>
      <c r="CU332" s="5">
        <v>8.2580645161290303</v>
      </c>
      <c r="CV332" s="5">
        <v>13.7609764392763</v>
      </c>
      <c r="CW332" s="5">
        <v>6.3509569426297601</v>
      </c>
      <c r="CX332" s="1">
        <v>0.46151935298014302</v>
      </c>
      <c r="CY332" s="5">
        <v>2.8739923767574198</v>
      </c>
      <c r="CZ332" s="1">
        <v>0.20885090454442901</v>
      </c>
      <c r="DA332" s="5">
        <v>3.2580645161290298</v>
      </c>
      <c r="DB332" s="5">
        <v>12.5500754873504</v>
      </c>
      <c r="DC332" s="5">
        <v>5.7075757495716202</v>
      </c>
      <c r="DD332" s="1">
        <v>0.45478417682223998</v>
      </c>
      <c r="DE332" s="5">
        <v>2.4994177409422802</v>
      </c>
      <c r="DF332" s="1">
        <v>0.19915559420033099</v>
      </c>
      <c r="DG332" s="5">
        <v>3</v>
      </c>
      <c r="DH332" s="5">
        <v>9.8073423660905803</v>
      </c>
      <c r="DI332" s="5">
        <v>3.1939885113025199</v>
      </c>
      <c r="DJ332" s="1">
        <v>0.325673193825262</v>
      </c>
      <c r="DK332" s="5">
        <v>-0.127752684369485</v>
      </c>
      <c r="DL332" s="1">
        <v>-1.30262286765064E-2</v>
      </c>
      <c r="DM332" s="5">
        <v>3</v>
      </c>
      <c r="DN332" s="5">
        <v>10.824669591013301</v>
      </c>
      <c r="DO332" s="5">
        <v>4.4266999830712201</v>
      </c>
      <c r="DP332" s="1">
        <v>0.40894550598997498</v>
      </c>
      <c r="DQ332" s="5">
        <v>1.01775626600768</v>
      </c>
      <c r="DR332" s="1">
        <v>9.4021924406138505E-2</v>
      </c>
      <c r="DS332" s="5">
        <v>3</v>
      </c>
      <c r="DT332" s="5">
        <v>12.4080969602335</v>
      </c>
      <c r="DU332" s="5">
        <v>5.63117170716556</v>
      </c>
      <c r="DV332" s="1">
        <v>0.45383040809665098</v>
      </c>
      <c r="DW332" s="5">
        <v>2.22253017738293</v>
      </c>
      <c r="DX332" s="1">
        <v>0.17911934316002601</v>
      </c>
      <c r="DY332" s="5">
        <v>3</v>
      </c>
      <c r="DZ332" s="5">
        <v>12.5973317999138</v>
      </c>
      <c r="EA332" s="5">
        <v>6.1018960753823404</v>
      </c>
      <c r="EB332" s="1">
        <v>0.4843800395433</v>
      </c>
      <c r="EC332" s="5">
        <v>2.8796416002471301</v>
      </c>
      <c r="ED332" s="1">
        <v>0.22859139109655099</v>
      </c>
      <c r="EE332" s="5">
        <v>3</v>
      </c>
      <c r="EF332" s="5">
        <v>10.2527790825423</v>
      </c>
      <c r="EG332" s="5">
        <v>4.0555913324326403</v>
      </c>
      <c r="EH332" s="1">
        <v>0.39556019882825699</v>
      </c>
      <c r="EI332" s="5">
        <v>0.66133462735373905</v>
      </c>
      <c r="EJ332" s="1">
        <v>6.4502962760585605E-2</v>
      </c>
      <c r="EK332" s="5">
        <v>3</v>
      </c>
      <c r="EL332" s="5">
        <v>12.5584912269951</v>
      </c>
      <c r="EM332" s="5">
        <v>0.86697390959480103</v>
      </c>
      <c r="EN332" s="1">
        <v>6.9034877990056406E-2</v>
      </c>
      <c r="EO332" s="5">
        <v>-2.3288334451153299</v>
      </c>
      <c r="EP332" s="1">
        <v>-0.18543895146491701</v>
      </c>
      <c r="EQ332" s="5">
        <v>3</v>
      </c>
      <c r="ER332" s="5">
        <v>57.889591377040297</v>
      </c>
      <c r="ES332" s="5">
        <v>13.6104278039227</v>
      </c>
      <c r="ET332" s="1">
        <v>0.23511010321832801</v>
      </c>
      <c r="EU332" s="5">
        <v>7.9115546628626996</v>
      </c>
      <c r="EV332" s="1">
        <v>0.136666272375875</v>
      </c>
      <c r="EW332" s="5">
        <v>5.4516129032258096</v>
      </c>
      <c r="EX332" s="5">
        <v>44.0527383493964</v>
      </c>
      <c r="EY332" s="5">
        <v>6.1851610907935202</v>
      </c>
      <c r="EZ332" s="1">
        <v>0.14040355543251401</v>
      </c>
      <c r="FA332" s="5">
        <v>2.2435473931940999</v>
      </c>
      <c r="FB332" s="1">
        <v>5.0928670435871799E-2</v>
      </c>
      <c r="FC332" s="5">
        <v>4</v>
      </c>
      <c r="FD332" s="4">
        <v>70.802087331302602</v>
      </c>
      <c r="FE332" s="4">
        <v>49.332304481884002</v>
      </c>
      <c r="FF332" s="1">
        <v>0.69676341957327403</v>
      </c>
      <c r="FG332" s="4">
        <v>26.829406254007001</v>
      </c>
      <c r="FH332" s="1">
        <v>0.37893524421765601</v>
      </c>
      <c r="FI332" s="4">
        <v>18.935483870967701</v>
      </c>
      <c r="FJ332" s="4">
        <v>87.200185337027193</v>
      </c>
      <c r="FK332" s="4">
        <v>61.207890492659402</v>
      </c>
      <c r="FL332" s="1">
        <v>0.70192385780021005</v>
      </c>
      <c r="FM332" s="4">
        <v>35.381930031061003</v>
      </c>
      <c r="FN332" s="1">
        <v>0.405755215935729</v>
      </c>
      <c r="FO332" s="4">
        <v>23.366666666666699</v>
      </c>
      <c r="FP332" s="4">
        <v>47.737708097944697</v>
      </c>
      <c r="FQ332" s="4">
        <v>30.1720025633965</v>
      </c>
      <c r="FR332" s="1">
        <v>0.63203709950825104</v>
      </c>
      <c r="FS332" s="4">
        <v>17.966658343266801</v>
      </c>
      <c r="FT332" s="1">
        <v>0.37636198005995802</v>
      </c>
      <c r="FU332" s="4">
        <v>11.5161290322581</v>
      </c>
      <c r="FV332" s="4">
        <v>22.357417853441</v>
      </c>
      <c r="FW332" s="4">
        <v>8.9015642608741405</v>
      </c>
      <c r="FX332" s="1">
        <v>0.39814813674934801</v>
      </c>
      <c r="FY332" s="4">
        <v>2.3716650565727999</v>
      </c>
      <c r="FZ332" s="1">
        <v>0.106079560355302</v>
      </c>
      <c r="GA332" s="4">
        <v>6</v>
      </c>
      <c r="GB332" s="4">
        <v>23.232766551246701</v>
      </c>
      <c r="GC332" s="4">
        <v>10.0578716902368</v>
      </c>
      <c r="GD332" s="1">
        <v>0.43291752052219801</v>
      </c>
      <c r="GE332" s="4">
        <v>3.2402864433906098</v>
      </c>
      <c r="GF332" s="1">
        <v>0.13947053770988499</v>
      </c>
      <c r="GG332" s="4">
        <v>6</v>
      </c>
      <c r="GH332" s="4">
        <v>22.8501108824562</v>
      </c>
      <c r="GI332" s="4">
        <v>10.157487407814999</v>
      </c>
      <c r="GJ332" s="1">
        <v>0.44452683227956102</v>
      </c>
      <c r="GK332" s="4">
        <v>3.5409762276008698</v>
      </c>
      <c r="GL332" s="1">
        <v>0.15496538488658099</v>
      </c>
      <c r="GM332" s="4">
        <v>6</v>
      </c>
      <c r="GN332" s="4">
        <v>70.448082604035406</v>
      </c>
      <c r="GO332" s="4">
        <v>14.4774017135175</v>
      </c>
      <c r="GP332" s="1">
        <v>0.205504552833469</v>
      </c>
      <c r="GQ332" s="4">
        <v>5.5827212177473697</v>
      </c>
      <c r="GR332" s="1">
        <v>7.9245893023461605E-2</v>
      </c>
      <c r="GS332" s="4">
        <v>8.4516129032258096</v>
      </c>
      <c r="GT332" s="4">
        <v>44.0527383493964</v>
      </c>
      <c r="GU332" s="4">
        <v>6.1851610907935202</v>
      </c>
      <c r="GV332" s="1">
        <v>0.14040355543251401</v>
      </c>
      <c r="GW332" s="4">
        <v>2.2435473931940999</v>
      </c>
      <c r="GX332" s="1">
        <v>5.0928670435871799E-2</v>
      </c>
      <c r="GY332" s="4">
        <v>4</v>
      </c>
    </row>
    <row r="333" spans="1:207" s="8" customFormat="1" x14ac:dyDescent="0.25">
      <c r="A333" s="4" t="s">
        <v>220</v>
      </c>
      <c r="B333" s="4" t="s">
        <v>853</v>
      </c>
      <c r="C333" s="4" t="s">
        <v>854</v>
      </c>
      <c r="D333" s="30" t="s">
        <v>239</v>
      </c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>
        <v>29.157599275604301</v>
      </c>
      <c r="Y333" s="5">
        <v>15.672317491425799</v>
      </c>
      <c r="Z333" s="5">
        <v>117.199604653996</v>
      </c>
      <c r="AA333" s="5">
        <v>322.60065801406103</v>
      </c>
      <c r="AB333" s="5">
        <v>249.841471232906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44.829916767029999</v>
      </c>
      <c r="AM333" s="5">
        <v>439.80026266805697</v>
      </c>
      <c r="AN333" s="5">
        <v>249.841471232906</v>
      </c>
      <c r="AO333" s="5"/>
      <c r="AP333" s="5"/>
      <c r="AQ333" s="5"/>
      <c r="AR333" s="5"/>
      <c r="AS333" s="5">
        <v>44.829916767029999</v>
      </c>
      <c r="AT333" s="5">
        <v>689.641733900963</v>
      </c>
      <c r="AU333" s="5">
        <f t="shared" si="34"/>
        <v>0</v>
      </c>
      <c r="AV333" s="5">
        <f t="shared" si="34"/>
        <v>0</v>
      </c>
      <c r="AW333" s="5">
        <f t="shared" si="35"/>
        <v>44.829916767029999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29.157599275604301</v>
      </c>
      <c r="BJ333" s="5">
        <v>-13.4852817841785</v>
      </c>
      <c r="BK333" s="5">
        <v>101.52728716257</v>
      </c>
      <c r="BL333" s="6">
        <v>205.40105336006499</v>
      </c>
      <c r="BM333" s="5" t="s">
        <v>344</v>
      </c>
      <c r="BN333" s="4" t="s">
        <v>344</v>
      </c>
      <c r="BO333" s="7">
        <v>602</v>
      </c>
      <c r="BP333" s="7">
        <v>315</v>
      </c>
      <c r="BQ333" s="4" t="s">
        <v>249</v>
      </c>
      <c r="BR333" s="5"/>
      <c r="BS333" s="5"/>
      <c r="BT333" s="1"/>
      <c r="BU333" s="5"/>
      <c r="BV333" s="1"/>
      <c r="BW333" s="5"/>
      <c r="BX333" s="5"/>
      <c r="BY333" s="5"/>
      <c r="BZ333" s="1"/>
      <c r="CA333" s="5"/>
      <c r="CB333" s="1"/>
      <c r="CC333" s="5"/>
      <c r="CD333" s="5"/>
      <c r="CE333" s="5"/>
      <c r="CF333" s="1"/>
      <c r="CG333" s="5"/>
      <c r="CH333" s="1"/>
      <c r="CI333" s="5"/>
      <c r="CJ333" s="5"/>
      <c r="CK333" s="5"/>
      <c r="CL333" s="1"/>
      <c r="CM333" s="5"/>
      <c r="CN333" s="1"/>
      <c r="CO333" s="5"/>
      <c r="CP333" s="5"/>
      <c r="CQ333" s="5"/>
      <c r="CR333" s="1"/>
      <c r="CS333" s="5"/>
      <c r="CT333" s="1"/>
      <c r="CU333" s="5"/>
      <c r="CV333" s="5"/>
      <c r="CW333" s="5"/>
      <c r="CX333" s="1"/>
      <c r="CY333" s="5"/>
      <c r="CZ333" s="1"/>
      <c r="DA333" s="5"/>
      <c r="DB333" s="5"/>
      <c r="DC333" s="5"/>
      <c r="DD333" s="1"/>
      <c r="DE333" s="5"/>
      <c r="DF333" s="1"/>
      <c r="DG333" s="5"/>
      <c r="DH333" s="5"/>
      <c r="DI333" s="5"/>
      <c r="DJ333" s="1"/>
      <c r="DK333" s="5"/>
      <c r="DL333" s="1"/>
      <c r="DM333" s="5"/>
      <c r="DN333" s="5"/>
      <c r="DO333" s="5"/>
      <c r="DP333" s="1"/>
      <c r="DQ333" s="5"/>
      <c r="DR333" s="1"/>
      <c r="DS333" s="5"/>
      <c r="DT333" s="5"/>
      <c r="DU333" s="5"/>
      <c r="DV333" s="1"/>
      <c r="DW333" s="5"/>
      <c r="DX333" s="1"/>
      <c r="DY333" s="5"/>
      <c r="DZ333" s="5">
        <v>29.157599275604301</v>
      </c>
      <c r="EA333" s="5">
        <v>0.116407509710782</v>
      </c>
      <c r="EB333" s="1">
        <v>3.9923557701191902E-3</v>
      </c>
      <c r="EC333" s="5">
        <v>-1.36472365625896</v>
      </c>
      <c r="ED333" s="1">
        <v>-4.6805076212183397E-2</v>
      </c>
      <c r="EE333" s="5">
        <v>1.3333333333333299</v>
      </c>
      <c r="EF333" s="5">
        <v>15.672317491425799</v>
      </c>
      <c r="EG333" s="5">
        <v>-3.1046282634989399</v>
      </c>
      <c r="EH333" s="1">
        <v>-0.198096309955274</v>
      </c>
      <c r="EI333" s="5">
        <v>-4.8944868729229301</v>
      </c>
      <c r="EJ333" s="1">
        <v>-0.31230141142818701</v>
      </c>
      <c r="EK333" s="5">
        <v>1.54838709677419</v>
      </c>
      <c r="EL333" s="5">
        <v>117.199604653996</v>
      </c>
      <c r="EM333" s="5">
        <v>59.503931585176403</v>
      </c>
      <c r="EN333" s="1">
        <v>0.50771443948849104</v>
      </c>
      <c r="EO333" s="5">
        <v>10.864669636733</v>
      </c>
      <c r="EP333" s="1">
        <v>9.2702272066602698E-2</v>
      </c>
      <c r="EQ333" s="5">
        <v>47.306451612903203</v>
      </c>
      <c r="ER333" s="5">
        <v>322.58816123700501</v>
      </c>
      <c r="ES333" s="5">
        <v>250.113745009372</v>
      </c>
      <c r="ET333" s="1">
        <v>0.77533454436231997</v>
      </c>
      <c r="EU333" s="5">
        <v>185.661746005407</v>
      </c>
      <c r="EV333" s="1">
        <v>0.57553800267642496</v>
      </c>
      <c r="EW333" s="5">
        <v>58.256666666666703</v>
      </c>
      <c r="EX333" s="5">
        <v>249.835403711884</v>
      </c>
      <c r="EY333" s="5">
        <v>196.37745573731701</v>
      </c>
      <c r="EZ333" s="1">
        <v>0.78602733167387495</v>
      </c>
      <c r="FA333" s="5">
        <v>153.441516832144</v>
      </c>
      <c r="FB333" s="1">
        <v>0.61417042801946897</v>
      </c>
      <c r="FC333" s="5">
        <v>40.735483870967698</v>
      </c>
      <c r="FD333" s="4">
        <v>0</v>
      </c>
      <c r="FE333" s="4">
        <v>0</v>
      </c>
      <c r="FF333" s="1"/>
      <c r="FG333" s="4">
        <v>0</v>
      </c>
      <c r="FH333" s="1"/>
      <c r="FI333" s="4">
        <v>0</v>
      </c>
      <c r="FJ333" s="4">
        <v>0</v>
      </c>
      <c r="FK333" s="4">
        <v>0</v>
      </c>
      <c r="FL333" s="1"/>
      <c r="FM333" s="4">
        <v>0</v>
      </c>
      <c r="FN333" s="1"/>
      <c r="FO333" s="4">
        <v>0</v>
      </c>
      <c r="FP333" s="4">
        <v>0</v>
      </c>
      <c r="FQ333" s="4">
        <v>0</v>
      </c>
      <c r="FR333" s="1"/>
      <c r="FS333" s="4">
        <v>0</v>
      </c>
      <c r="FT333" s="1"/>
      <c r="FU333" s="4">
        <v>0</v>
      </c>
      <c r="FV333" s="4">
        <v>0</v>
      </c>
      <c r="FW333" s="4">
        <v>0</v>
      </c>
      <c r="FX333" s="1"/>
      <c r="FY333" s="4">
        <v>0</v>
      </c>
      <c r="FZ333" s="1"/>
      <c r="GA333" s="4">
        <v>0</v>
      </c>
      <c r="GB333" s="4">
        <v>0</v>
      </c>
      <c r="GC333" s="4">
        <v>0</v>
      </c>
      <c r="GD333" s="1"/>
      <c r="GE333" s="4">
        <v>0</v>
      </c>
      <c r="GF333" s="1"/>
      <c r="GG333" s="4">
        <v>0</v>
      </c>
      <c r="GH333" s="4">
        <v>44.829916767029999</v>
      </c>
      <c r="GI333" s="4">
        <v>-2.98822075378816</v>
      </c>
      <c r="GJ333" s="1">
        <v>-6.6656843672434199E-2</v>
      </c>
      <c r="GK333" s="4">
        <v>-6.2592105291818898</v>
      </c>
      <c r="GL333" s="1">
        <v>-0.13962128374472499</v>
      </c>
      <c r="GM333" s="4">
        <v>2.8817204301075301</v>
      </c>
      <c r="GN333" s="4">
        <v>439.78776589100102</v>
      </c>
      <c r="GO333" s="4">
        <v>309.61767659454802</v>
      </c>
      <c r="GP333" s="1">
        <v>0.70401612006479797</v>
      </c>
      <c r="GQ333" s="4">
        <v>196.52641564213999</v>
      </c>
      <c r="GR333" s="1">
        <v>0.446866490803765</v>
      </c>
      <c r="GS333" s="4">
        <v>105.56311827957001</v>
      </c>
      <c r="GT333" s="4">
        <v>249.835403711884</v>
      </c>
      <c r="GU333" s="4">
        <v>196.37745573731701</v>
      </c>
      <c r="GV333" s="1">
        <v>0.78602733167387495</v>
      </c>
      <c r="GW333" s="4">
        <v>153.441516832144</v>
      </c>
      <c r="GX333" s="1">
        <v>0.61417042801946897</v>
      </c>
      <c r="GY333" s="4">
        <v>40.735483870967698</v>
      </c>
    </row>
    <row r="334" spans="1:207" s="8" customFormat="1" x14ac:dyDescent="0.25">
      <c r="A334" s="4" t="s">
        <v>220</v>
      </c>
      <c r="B334" s="4" t="s">
        <v>855</v>
      </c>
      <c r="C334" s="4" t="s">
        <v>856</v>
      </c>
      <c r="D334" s="30" t="s">
        <v>264</v>
      </c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>
        <v>43.735527902735498</v>
      </c>
      <c r="Z334" s="5">
        <v>333.14349689957402</v>
      </c>
      <c r="AA334" s="5">
        <v>-27.898800741711501</v>
      </c>
      <c r="AB334" s="5">
        <v>1.1704646416136499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43.735527902735498</v>
      </c>
      <c r="AM334" s="5">
        <v>305.24469615786302</v>
      </c>
      <c r="AN334" s="5">
        <v>1.1704646416136499</v>
      </c>
      <c r="AO334" s="5"/>
      <c r="AP334" s="5"/>
      <c r="AQ334" s="5"/>
      <c r="AR334" s="5"/>
      <c r="AS334" s="5">
        <v>43.735527902735498</v>
      </c>
      <c r="AT334" s="5">
        <v>306.41516079947701</v>
      </c>
      <c r="AU334" s="5">
        <f t="shared" si="34"/>
        <v>0</v>
      </c>
      <c r="AV334" s="5">
        <f t="shared" si="34"/>
        <v>0</v>
      </c>
      <c r="AW334" s="5">
        <f t="shared" si="35"/>
        <v>43.735527902735498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43.735527902735498</v>
      </c>
      <c r="BK334" s="5">
        <v>289.40796899683897</v>
      </c>
      <c r="BL334" s="6">
        <v>-361.04229764128598</v>
      </c>
      <c r="BM334" s="5" t="s">
        <v>244</v>
      </c>
      <c r="BN334" s="4" t="s">
        <v>244</v>
      </c>
      <c r="BO334" s="7">
        <v>530</v>
      </c>
      <c r="BP334" s="7">
        <v>316</v>
      </c>
      <c r="BQ334" s="4" t="s">
        <v>249</v>
      </c>
      <c r="BR334" s="5"/>
      <c r="BS334" s="5"/>
      <c r="BT334" s="1"/>
      <c r="BU334" s="5"/>
      <c r="BV334" s="1"/>
      <c r="BW334" s="5"/>
      <c r="BX334" s="5"/>
      <c r="BY334" s="5"/>
      <c r="BZ334" s="1"/>
      <c r="CA334" s="5"/>
      <c r="CB334" s="1"/>
      <c r="CC334" s="5"/>
      <c r="CD334" s="5"/>
      <c r="CE334" s="5"/>
      <c r="CF334" s="1"/>
      <c r="CG334" s="5"/>
      <c r="CH334" s="1"/>
      <c r="CI334" s="5"/>
      <c r="CJ334" s="5"/>
      <c r="CK334" s="5"/>
      <c r="CL334" s="1"/>
      <c r="CM334" s="5"/>
      <c r="CN334" s="1"/>
      <c r="CO334" s="5"/>
      <c r="CP334" s="5"/>
      <c r="CQ334" s="5"/>
      <c r="CR334" s="1"/>
      <c r="CS334" s="5"/>
      <c r="CT334" s="1"/>
      <c r="CU334" s="5"/>
      <c r="CV334" s="5"/>
      <c r="CW334" s="5"/>
      <c r="CX334" s="1"/>
      <c r="CY334" s="5"/>
      <c r="CZ334" s="1"/>
      <c r="DA334" s="5"/>
      <c r="DB334" s="5"/>
      <c r="DC334" s="5"/>
      <c r="DD334" s="1"/>
      <c r="DE334" s="5"/>
      <c r="DF334" s="1"/>
      <c r="DG334" s="5"/>
      <c r="DH334" s="5"/>
      <c r="DI334" s="5"/>
      <c r="DJ334" s="1"/>
      <c r="DK334" s="5"/>
      <c r="DL334" s="1"/>
      <c r="DM334" s="5"/>
      <c r="DN334" s="5"/>
      <c r="DO334" s="5"/>
      <c r="DP334" s="1"/>
      <c r="DQ334" s="5"/>
      <c r="DR334" s="1"/>
      <c r="DS334" s="5"/>
      <c r="DT334" s="5"/>
      <c r="DU334" s="5"/>
      <c r="DV334" s="1"/>
      <c r="DW334" s="5"/>
      <c r="DX334" s="1"/>
      <c r="DY334" s="5"/>
      <c r="DZ334" s="5"/>
      <c r="EA334" s="5"/>
      <c r="EB334" s="1"/>
      <c r="EC334" s="5"/>
      <c r="ED334" s="1"/>
      <c r="EE334" s="5"/>
      <c r="EF334" s="5">
        <v>43.735527902735498</v>
      </c>
      <c r="EG334" s="5">
        <v>12.475431190245899</v>
      </c>
      <c r="EH334" s="1">
        <v>0.28524707002486199</v>
      </c>
      <c r="EI334" s="5">
        <v>6.3904432446808599</v>
      </c>
      <c r="EJ334" s="1">
        <v>0.14611560786216399</v>
      </c>
      <c r="EK334" s="5">
        <v>5.70506912442396</v>
      </c>
      <c r="EL334" s="5">
        <v>333.14349689957402</v>
      </c>
      <c r="EM334" s="5">
        <v>139.75937176788801</v>
      </c>
      <c r="EN334" s="1">
        <v>0.41951703415666097</v>
      </c>
      <c r="EO334" s="5">
        <v>96.850464883132105</v>
      </c>
      <c r="EP334" s="1">
        <v>0.290716960662533</v>
      </c>
      <c r="EQ334" s="5">
        <v>41.466666666666697</v>
      </c>
      <c r="ER334" s="5">
        <v>-27.898813159537401</v>
      </c>
      <c r="ES334" s="5">
        <v>-44.118844844684602</v>
      </c>
      <c r="ET334" s="1">
        <v>1.58138787454484</v>
      </c>
      <c r="EU334" s="5">
        <v>-46.2672430520525</v>
      </c>
      <c r="EV334" s="1">
        <v>-1.6583946703207899</v>
      </c>
      <c r="EW334" s="5">
        <v>0.64516129032258096</v>
      </c>
      <c r="EX334" s="5">
        <v>1.1704646416136499</v>
      </c>
      <c r="EY334" s="5">
        <v>1.4510597910913801</v>
      </c>
      <c r="EZ334" s="1">
        <v>1.23972971032332</v>
      </c>
      <c r="FA334" s="5">
        <v>-211.122550966142</v>
      </c>
      <c r="FB334" s="1">
        <v>-180.374992511589</v>
      </c>
      <c r="FC334" s="5">
        <v>0</v>
      </c>
      <c r="FD334" s="4">
        <v>0</v>
      </c>
      <c r="FE334" s="4">
        <v>0</v>
      </c>
      <c r="FF334" s="1"/>
      <c r="FG334" s="4">
        <v>0</v>
      </c>
      <c r="FH334" s="1"/>
      <c r="FI334" s="4">
        <v>0</v>
      </c>
      <c r="FJ334" s="4">
        <v>0</v>
      </c>
      <c r="FK334" s="4">
        <v>0</v>
      </c>
      <c r="FL334" s="1"/>
      <c r="FM334" s="4">
        <v>0</v>
      </c>
      <c r="FN334" s="1"/>
      <c r="FO334" s="4">
        <v>0</v>
      </c>
      <c r="FP334" s="4">
        <v>0</v>
      </c>
      <c r="FQ334" s="4">
        <v>0</v>
      </c>
      <c r="FR334" s="1"/>
      <c r="FS334" s="4">
        <v>0</v>
      </c>
      <c r="FT334" s="1"/>
      <c r="FU334" s="4">
        <v>0</v>
      </c>
      <c r="FV334" s="4">
        <v>0</v>
      </c>
      <c r="FW334" s="4">
        <v>0</v>
      </c>
      <c r="FX334" s="1"/>
      <c r="FY334" s="4">
        <v>0</v>
      </c>
      <c r="FZ334" s="1"/>
      <c r="GA334" s="4">
        <v>0</v>
      </c>
      <c r="GB334" s="4">
        <v>0</v>
      </c>
      <c r="GC334" s="4">
        <v>0</v>
      </c>
      <c r="GD334" s="1"/>
      <c r="GE334" s="4">
        <v>0</v>
      </c>
      <c r="GF334" s="1"/>
      <c r="GG334" s="4">
        <v>0</v>
      </c>
      <c r="GH334" s="4">
        <v>43.735527902735498</v>
      </c>
      <c r="GI334" s="4">
        <v>12.475431190245899</v>
      </c>
      <c r="GJ334" s="1">
        <v>0.28524707002486199</v>
      </c>
      <c r="GK334" s="4">
        <v>6.3904432446808599</v>
      </c>
      <c r="GL334" s="1">
        <v>0.14611560786216399</v>
      </c>
      <c r="GM334" s="4">
        <v>5.70506912442396</v>
      </c>
      <c r="GN334" s="4">
        <v>305.24468374003698</v>
      </c>
      <c r="GO334" s="4">
        <v>95.640526923203694</v>
      </c>
      <c r="GP334" s="1">
        <v>0.313324136398904</v>
      </c>
      <c r="GQ334" s="4">
        <v>50.583221831079598</v>
      </c>
      <c r="GR334" s="1">
        <v>0.165713686513076</v>
      </c>
      <c r="GS334" s="4">
        <v>42.111827956989302</v>
      </c>
      <c r="GT334" s="4">
        <v>1.1704646416136499</v>
      </c>
      <c r="GU334" s="4">
        <v>1.4510597910913801</v>
      </c>
      <c r="GV334" s="1">
        <v>1.23972971032332</v>
      </c>
      <c r="GW334" s="4">
        <v>-211.122550966142</v>
      </c>
      <c r="GX334" s="1">
        <v>-180.374992511589</v>
      </c>
      <c r="GY334" s="4">
        <v>0</v>
      </c>
    </row>
    <row r="335" spans="1:207" s="8" customFormat="1" x14ac:dyDescent="0.25">
      <c r="A335" s="4" t="s">
        <v>220</v>
      </c>
      <c r="B335" s="4" t="s">
        <v>857</v>
      </c>
      <c r="C335" s="4" t="s">
        <v>858</v>
      </c>
      <c r="D335" s="30" t="s">
        <v>264</v>
      </c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>
        <v>19.454667633894701</v>
      </c>
      <c r="Q335" s="5">
        <v>50.187747998297901</v>
      </c>
      <c r="R335" s="5">
        <v>0</v>
      </c>
      <c r="S335" s="5">
        <v>0</v>
      </c>
      <c r="T335" s="5">
        <v>0</v>
      </c>
      <c r="U335" s="5">
        <v>28.626167841978098</v>
      </c>
      <c r="V335" s="5">
        <v>36.757831193764702</v>
      </c>
      <c r="W335" s="5">
        <v>5.3905432994238298</v>
      </c>
      <c r="X335" s="5">
        <v>-0.13795291794579301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69.642415632192595</v>
      </c>
      <c r="AI335" s="5">
        <v>0</v>
      </c>
      <c r="AJ335" s="5">
        <v>28.626167841978098</v>
      </c>
      <c r="AK335" s="5">
        <v>42.148374493188598</v>
      </c>
      <c r="AL335" s="5">
        <v>-0.13795291794579301</v>
      </c>
      <c r="AM335" s="5">
        <v>0</v>
      </c>
      <c r="AN335" s="5">
        <v>0</v>
      </c>
      <c r="AO335" s="5"/>
      <c r="AP335" s="5"/>
      <c r="AQ335" s="5">
        <v>69.642415632192595</v>
      </c>
      <c r="AR335" s="5">
        <v>28.626167841978098</v>
      </c>
      <c r="AS335" s="5">
        <v>42.010421575242802</v>
      </c>
      <c r="AT335" s="5">
        <v>0</v>
      </c>
      <c r="AU335" s="5">
        <f t="shared" si="34"/>
        <v>69.642415632192595</v>
      </c>
      <c r="AV335" s="5">
        <f t="shared" si="34"/>
        <v>-41.016247790214493</v>
      </c>
      <c r="AW335" s="5">
        <f t="shared" si="35"/>
        <v>13.384253733264703</v>
      </c>
      <c r="AX335" s="5">
        <v>0</v>
      </c>
      <c r="AY335" s="5">
        <v>0</v>
      </c>
      <c r="AZ335" s="5">
        <v>0</v>
      </c>
      <c r="BA335" s="5">
        <v>19.454667633894701</v>
      </c>
      <c r="BB335" s="5">
        <v>30.733080364403101</v>
      </c>
      <c r="BC335" s="5">
        <v>-50.187747998297901</v>
      </c>
      <c r="BD335" s="5">
        <v>0</v>
      </c>
      <c r="BE335" s="5">
        <v>0</v>
      </c>
      <c r="BF335" s="5">
        <v>28.626167841978098</v>
      </c>
      <c r="BG335" s="5">
        <v>8.1316633517866101</v>
      </c>
      <c r="BH335" s="5">
        <v>-31.367287894340901</v>
      </c>
      <c r="BI335" s="5">
        <v>-5.5284962173696304</v>
      </c>
      <c r="BJ335" s="5">
        <v>0.13795291794579301</v>
      </c>
      <c r="BK335" s="5">
        <v>0</v>
      </c>
      <c r="BL335" s="6">
        <v>0</v>
      </c>
      <c r="BM335" s="5" t="s">
        <v>344</v>
      </c>
      <c r="BN335" s="4" t="s">
        <v>344</v>
      </c>
      <c r="BO335" s="7">
        <v>765</v>
      </c>
      <c r="BP335" s="7">
        <v>317</v>
      </c>
      <c r="BQ335" s="4" t="s">
        <v>249</v>
      </c>
      <c r="BR335" s="5"/>
      <c r="BS335" s="5"/>
      <c r="BT335" s="1"/>
      <c r="BU335" s="5"/>
      <c r="BV335" s="1"/>
      <c r="BW335" s="5"/>
      <c r="BX335" s="5"/>
      <c r="BY335" s="5"/>
      <c r="BZ335" s="1"/>
      <c r="CA335" s="5"/>
      <c r="CB335" s="1"/>
      <c r="CC335" s="5"/>
      <c r="CD335" s="5">
        <v>21.326552522983199</v>
      </c>
      <c r="CE335" s="5">
        <v>9.7645873670856709</v>
      </c>
      <c r="CF335" s="1">
        <v>0.45786056403455599</v>
      </c>
      <c r="CG335" s="5">
        <v>1.2957524068122599</v>
      </c>
      <c r="CH335" s="1">
        <v>6.0757705935633802E-2</v>
      </c>
      <c r="CI335" s="5">
        <v>8.1290322580645196</v>
      </c>
      <c r="CJ335" s="5">
        <v>55.943163321418801</v>
      </c>
      <c r="CK335" s="5">
        <v>56.721097175157503</v>
      </c>
      <c r="CL335" s="1">
        <v>1.01390578951121</v>
      </c>
      <c r="CM335" s="5">
        <v>54.9926691290175</v>
      </c>
      <c r="CN335" s="1">
        <v>0.98300964521901901</v>
      </c>
      <c r="CO335" s="5">
        <v>0</v>
      </c>
      <c r="CP335" s="5">
        <v>0</v>
      </c>
      <c r="CQ335" s="5">
        <v>0</v>
      </c>
      <c r="CR335" s="1"/>
      <c r="CS335" s="5">
        <v>-1.68881200707623</v>
      </c>
      <c r="CT335" s="1"/>
      <c r="CU335" s="5">
        <v>0</v>
      </c>
      <c r="CV335" s="5">
        <v>0</v>
      </c>
      <c r="CW335" s="5">
        <v>0</v>
      </c>
      <c r="CX335" s="1"/>
      <c r="CY335" s="5">
        <v>5.9619862831739902E-2</v>
      </c>
      <c r="CZ335" s="1"/>
      <c r="DA335" s="5">
        <v>0</v>
      </c>
      <c r="DB335" s="5">
        <v>0</v>
      </c>
      <c r="DC335" s="5">
        <v>0</v>
      </c>
      <c r="DD335" s="1"/>
      <c r="DE335" s="5">
        <v>-1.6899704003114899E-4</v>
      </c>
      <c r="DF335" s="1"/>
      <c r="DG335" s="5">
        <v>0</v>
      </c>
      <c r="DH335" s="5">
        <v>30.1620767655618</v>
      </c>
      <c r="DI335" s="5">
        <v>19.750992239455101</v>
      </c>
      <c r="DJ335" s="1">
        <v>0.65482865762102405</v>
      </c>
      <c r="DK335" s="5">
        <v>11.957795025466</v>
      </c>
      <c r="DL335" s="1">
        <v>0.39645131594914401</v>
      </c>
      <c r="DM335" s="5">
        <v>6.9855990783410098</v>
      </c>
      <c r="DN335" s="5">
        <v>37.9816125877392</v>
      </c>
      <c r="DO335" s="5">
        <v>23.9595504888661</v>
      </c>
      <c r="DP335" s="1">
        <v>0.63081972713819001</v>
      </c>
      <c r="DQ335" s="5">
        <v>14.225927866121401</v>
      </c>
      <c r="DR335" s="1">
        <v>0.37454775868873103</v>
      </c>
      <c r="DS335" s="5">
        <v>9.4833333333333307</v>
      </c>
      <c r="DT335" s="5">
        <v>5.04065057673734</v>
      </c>
      <c r="DU335" s="5">
        <v>5.4237018898553604</v>
      </c>
      <c r="DV335" s="1">
        <v>1.0759924353586101</v>
      </c>
      <c r="DW335" s="5">
        <v>3.6868227210208699</v>
      </c>
      <c r="DX335" s="1">
        <v>0.73141803124295202</v>
      </c>
      <c r="DY335" s="5">
        <v>6.4516129032258104E-2</v>
      </c>
      <c r="DZ335" s="5">
        <v>-0.130509220366475</v>
      </c>
      <c r="EA335" s="5">
        <v>-0.130509220366475</v>
      </c>
      <c r="EB335" s="1">
        <v>1</v>
      </c>
      <c r="EC335" s="5">
        <v>-25.141882167582999</v>
      </c>
      <c r="ED335" s="1">
        <v>-192.64448976848999</v>
      </c>
      <c r="EE335" s="5">
        <v>0</v>
      </c>
      <c r="EF335" s="5">
        <v>0</v>
      </c>
      <c r="EG335" s="5">
        <v>0</v>
      </c>
      <c r="EH335" s="1"/>
      <c r="EI335" s="5">
        <v>22.8506728710665</v>
      </c>
      <c r="EJ335" s="1"/>
      <c r="EK335" s="5">
        <v>0</v>
      </c>
      <c r="EL335" s="5">
        <v>0</v>
      </c>
      <c r="EM335" s="5">
        <v>0</v>
      </c>
      <c r="EN335" s="1"/>
      <c r="EO335" s="5">
        <v>-9.4428067738791395</v>
      </c>
      <c r="EP335" s="1"/>
      <c r="EQ335" s="5">
        <v>0</v>
      </c>
      <c r="ER335" s="5">
        <v>0</v>
      </c>
      <c r="ES335" s="5">
        <v>0</v>
      </c>
      <c r="ET335" s="1"/>
      <c r="EU335" s="5">
        <v>0.178924102398996</v>
      </c>
      <c r="EV335" s="1"/>
      <c r="EW335" s="5">
        <v>0</v>
      </c>
      <c r="EX335" s="5">
        <v>0</v>
      </c>
      <c r="EY335" s="5">
        <v>0</v>
      </c>
      <c r="EZ335" s="1"/>
      <c r="FA335" s="5">
        <v>-0.16749492486995601</v>
      </c>
      <c r="FB335" s="1"/>
      <c r="FC335" s="5">
        <v>0</v>
      </c>
      <c r="FD335" s="4">
        <v>0</v>
      </c>
      <c r="FE335" s="4">
        <v>0</v>
      </c>
      <c r="FF335" s="1"/>
      <c r="FG335" s="4">
        <v>0</v>
      </c>
      <c r="FH335" s="1"/>
      <c r="FI335" s="4">
        <v>0</v>
      </c>
      <c r="FJ335" s="4">
        <v>77.269715844402</v>
      </c>
      <c r="FK335" s="4">
        <v>66.485684542243106</v>
      </c>
      <c r="FL335" s="1">
        <v>0.86043650886623402</v>
      </c>
      <c r="FM335" s="4">
        <v>56.288421535829798</v>
      </c>
      <c r="FN335" s="1">
        <v>0.728466785735019</v>
      </c>
      <c r="FO335" s="4">
        <v>8.1290322580645196</v>
      </c>
      <c r="FP335" s="4">
        <v>0</v>
      </c>
      <c r="FQ335" s="4">
        <v>0</v>
      </c>
      <c r="FR335" s="1"/>
      <c r="FS335" s="4">
        <v>-1.6291921442444901</v>
      </c>
      <c r="FT335" s="1"/>
      <c r="FU335" s="4">
        <v>0</v>
      </c>
      <c r="FV335" s="4">
        <v>30.1620767655618</v>
      </c>
      <c r="FW335" s="4">
        <v>19.750992239455101</v>
      </c>
      <c r="FX335" s="1">
        <v>0.65482865762102405</v>
      </c>
      <c r="FY335" s="4">
        <v>11.957626028426001</v>
      </c>
      <c r="FZ335" s="1">
        <v>0.39644571298482001</v>
      </c>
      <c r="GA335" s="4">
        <v>6.9855990783410098</v>
      </c>
      <c r="GB335" s="4">
        <v>43.022263164476598</v>
      </c>
      <c r="GC335" s="4">
        <v>29.383252378721501</v>
      </c>
      <c r="GD335" s="1">
        <v>0.682977840249538</v>
      </c>
      <c r="GE335" s="4">
        <v>17.912750587142298</v>
      </c>
      <c r="GF335" s="1">
        <v>0.41636002547473699</v>
      </c>
      <c r="GG335" s="4">
        <v>9.5478494623655905</v>
      </c>
      <c r="GH335" s="4">
        <v>-0.130509220366475</v>
      </c>
      <c r="GI335" s="4">
        <v>-0.130509220366475</v>
      </c>
      <c r="GJ335" s="1">
        <v>1</v>
      </c>
      <c r="GK335" s="4">
        <v>-2.29120929651654</v>
      </c>
      <c r="GL335" s="1">
        <v>17.555918961761801</v>
      </c>
      <c r="GM335" s="4">
        <v>0</v>
      </c>
      <c r="GN335" s="4">
        <v>0</v>
      </c>
      <c r="GO335" s="4">
        <v>0</v>
      </c>
      <c r="GP335" s="1"/>
      <c r="GQ335" s="4">
        <v>-9.2638826714801503</v>
      </c>
      <c r="GR335" s="1"/>
      <c r="GS335" s="4">
        <v>0</v>
      </c>
      <c r="GT335" s="4">
        <v>0</v>
      </c>
      <c r="GU335" s="4">
        <v>0</v>
      </c>
      <c r="GV335" s="1"/>
      <c r="GW335" s="4">
        <v>-0.16749492486995601</v>
      </c>
      <c r="GX335" s="1"/>
      <c r="GY335" s="4">
        <v>0</v>
      </c>
    </row>
    <row r="336" spans="1:207" s="8" customFormat="1" x14ac:dyDescent="0.25">
      <c r="A336" s="4" t="s">
        <v>220</v>
      </c>
      <c r="B336" s="4" t="s">
        <v>859</v>
      </c>
      <c r="C336" s="4" t="s">
        <v>860</v>
      </c>
      <c r="D336" s="30" t="s">
        <v>223</v>
      </c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>
        <v>-0.49385215289797202</v>
      </c>
      <c r="T336" s="5">
        <v>66.559154264863594</v>
      </c>
      <c r="U336" s="5">
        <v>0</v>
      </c>
      <c r="V336" s="5"/>
      <c r="W336" s="5"/>
      <c r="X336" s="5"/>
      <c r="Y336" s="5">
        <v>41.936633179811501</v>
      </c>
      <c r="Z336" s="5">
        <v>0</v>
      </c>
      <c r="AA336" s="5"/>
      <c r="AB336" s="5"/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-0.49385215289797202</v>
      </c>
      <c r="AJ336" s="5">
        <v>66.559154264863594</v>
      </c>
      <c r="AK336" s="5">
        <v>0</v>
      </c>
      <c r="AL336" s="5">
        <v>41.936633179811501</v>
      </c>
      <c r="AM336" s="5">
        <v>0</v>
      </c>
      <c r="AN336" s="5">
        <v>0</v>
      </c>
      <c r="AO336" s="5"/>
      <c r="AP336" s="5"/>
      <c r="AQ336" s="5"/>
      <c r="AR336" s="5">
        <v>66.065302111965593</v>
      </c>
      <c r="AS336" s="5">
        <v>41.936633179811501</v>
      </c>
      <c r="AT336" s="5">
        <v>0</v>
      </c>
      <c r="AU336" s="5">
        <f t="shared" si="34"/>
        <v>0</v>
      </c>
      <c r="AV336" s="5">
        <f t="shared" si="34"/>
        <v>66.065302111965593</v>
      </c>
      <c r="AW336" s="5">
        <f t="shared" si="35"/>
        <v>-24.128668932154092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-0.49385215289797202</v>
      </c>
      <c r="BE336" s="5">
        <v>67.053006417761594</v>
      </c>
      <c r="BF336" s="5">
        <v>-66.559154264863594</v>
      </c>
      <c r="BG336" s="5">
        <v>0</v>
      </c>
      <c r="BH336" s="5">
        <v>0</v>
      </c>
      <c r="BI336" s="5">
        <v>0</v>
      </c>
      <c r="BJ336" s="5">
        <v>41.936633179811501</v>
      </c>
      <c r="BK336" s="5">
        <v>-41.936633179811501</v>
      </c>
      <c r="BL336" s="6">
        <v>0</v>
      </c>
      <c r="BM336" s="5" t="s">
        <v>314</v>
      </c>
      <c r="BN336" s="4" t="s">
        <v>314</v>
      </c>
      <c r="BO336" s="7">
        <v>544</v>
      </c>
      <c r="BP336" s="7">
        <v>318</v>
      </c>
      <c r="BQ336" s="4" t="s">
        <v>249</v>
      </c>
      <c r="BR336" s="5"/>
      <c r="BS336" s="5"/>
      <c r="BT336" s="1"/>
      <c r="BU336" s="5"/>
      <c r="BV336" s="1"/>
      <c r="BW336" s="5"/>
      <c r="BX336" s="5"/>
      <c r="BY336" s="5"/>
      <c r="BZ336" s="1"/>
      <c r="CA336" s="5"/>
      <c r="CB336" s="1"/>
      <c r="CC336" s="5"/>
      <c r="CD336" s="5"/>
      <c r="CE336" s="5"/>
      <c r="CF336" s="1"/>
      <c r="CG336" s="5"/>
      <c r="CH336" s="1"/>
      <c r="CI336" s="5"/>
      <c r="CJ336" s="5"/>
      <c r="CK336" s="5"/>
      <c r="CL336" s="1"/>
      <c r="CM336" s="5"/>
      <c r="CN336" s="1"/>
      <c r="CO336" s="5"/>
      <c r="CP336" s="5"/>
      <c r="CQ336" s="5"/>
      <c r="CR336" s="1"/>
      <c r="CS336" s="5"/>
      <c r="CT336" s="1"/>
      <c r="CU336" s="5"/>
      <c r="CV336" s="5">
        <v>-0.49385215289797202</v>
      </c>
      <c r="CW336" s="5">
        <v>-27.206489665569102</v>
      </c>
      <c r="CX336" s="1">
        <v>55.090353471011198</v>
      </c>
      <c r="CY336" s="5">
        <v>-29.5098208132409</v>
      </c>
      <c r="CZ336" s="1">
        <v>-59.754363001304</v>
      </c>
      <c r="DA336" s="5">
        <v>2</v>
      </c>
      <c r="DB336" s="5">
        <v>66.559154264863594</v>
      </c>
      <c r="DC336" s="5">
        <v>62.5263717574163</v>
      </c>
      <c r="DD336" s="1">
        <v>0.93941055062990397</v>
      </c>
      <c r="DE336" s="5">
        <v>61.704897205737403</v>
      </c>
      <c r="DF336" s="1">
        <v>0.92706852854816502</v>
      </c>
      <c r="DG336" s="5">
        <v>0.45161290322580599</v>
      </c>
      <c r="DH336" s="5">
        <v>0</v>
      </c>
      <c r="DI336" s="5">
        <v>0</v>
      </c>
      <c r="DJ336" s="1"/>
      <c r="DK336" s="5">
        <v>-0.66987228826468104</v>
      </c>
      <c r="DL336" s="1"/>
      <c r="DM336" s="5">
        <v>0</v>
      </c>
      <c r="DN336" s="5"/>
      <c r="DO336" s="5"/>
      <c r="DP336" s="1"/>
      <c r="DQ336" s="5"/>
      <c r="DR336" s="1"/>
      <c r="DS336" s="5"/>
      <c r="DT336" s="5"/>
      <c r="DU336" s="5"/>
      <c r="DV336" s="1"/>
      <c r="DW336" s="5"/>
      <c r="DX336" s="1"/>
      <c r="DY336" s="5"/>
      <c r="DZ336" s="5"/>
      <c r="EA336" s="5"/>
      <c r="EB336" s="1"/>
      <c r="EC336" s="5"/>
      <c r="ED336" s="1"/>
      <c r="EE336" s="5"/>
      <c r="EF336" s="5">
        <v>41.936633179811501</v>
      </c>
      <c r="EG336" s="5">
        <v>23.351783270371399</v>
      </c>
      <c r="EH336" s="1">
        <v>0.55683495549692996</v>
      </c>
      <c r="EI336" s="5">
        <v>20.628219524766202</v>
      </c>
      <c r="EJ336" s="1">
        <v>0.49189021532364602</v>
      </c>
      <c r="EK336" s="5">
        <v>2.9320276497695898</v>
      </c>
      <c r="EL336" s="5">
        <v>0</v>
      </c>
      <c r="EM336" s="5">
        <v>-0.79660770535498004</v>
      </c>
      <c r="EN336" s="1"/>
      <c r="EO336" s="5">
        <v>-0.79660770535498004</v>
      </c>
      <c r="EP336" s="1"/>
      <c r="EQ336" s="5">
        <v>0</v>
      </c>
      <c r="ER336" s="5"/>
      <c r="ES336" s="5"/>
      <c r="ET336" s="1"/>
      <c r="EU336" s="5"/>
      <c r="EV336" s="1"/>
      <c r="EW336" s="5"/>
      <c r="EX336" s="5"/>
      <c r="EY336" s="5"/>
      <c r="EZ336" s="1"/>
      <c r="FA336" s="5"/>
      <c r="FB336" s="1"/>
      <c r="FC336" s="5"/>
      <c r="FD336" s="4">
        <v>0</v>
      </c>
      <c r="FE336" s="4">
        <v>0</v>
      </c>
      <c r="FF336" s="1"/>
      <c r="FG336" s="4">
        <v>0</v>
      </c>
      <c r="FH336" s="1"/>
      <c r="FI336" s="4">
        <v>0</v>
      </c>
      <c r="FJ336" s="4">
        <v>0</v>
      </c>
      <c r="FK336" s="4">
        <v>0</v>
      </c>
      <c r="FL336" s="1"/>
      <c r="FM336" s="4">
        <v>0</v>
      </c>
      <c r="FN336" s="1"/>
      <c r="FO336" s="4">
        <v>0</v>
      </c>
      <c r="FP336" s="4">
        <v>-0.49385215289797202</v>
      </c>
      <c r="FQ336" s="4">
        <v>-27.206489665569102</v>
      </c>
      <c r="FR336" s="1">
        <v>55.090353471011198</v>
      </c>
      <c r="FS336" s="4">
        <v>-29.5098208132409</v>
      </c>
      <c r="FT336" s="1">
        <v>59.754363001304</v>
      </c>
      <c r="FU336" s="4">
        <v>2</v>
      </c>
      <c r="FV336" s="4">
        <v>66.559154264863594</v>
      </c>
      <c r="FW336" s="4">
        <v>62.5263717574163</v>
      </c>
      <c r="FX336" s="1">
        <v>0.93941055062990397</v>
      </c>
      <c r="FY336" s="4">
        <v>61.035024917472803</v>
      </c>
      <c r="FZ336" s="1">
        <v>0.91700421364417795</v>
      </c>
      <c r="GA336" s="4">
        <v>0.45161290322580599</v>
      </c>
      <c r="GB336" s="4">
        <v>0</v>
      </c>
      <c r="GC336" s="4">
        <v>0</v>
      </c>
      <c r="GD336" s="1"/>
      <c r="GE336" s="4">
        <v>0</v>
      </c>
      <c r="GF336" s="1"/>
      <c r="GG336" s="4">
        <v>0</v>
      </c>
      <c r="GH336" s="4">
        <v>41.936633179811501</v>
      </c>
      <c r="GI336" s="4">
        <v>23.351783270371399</v>
      </c>
      <c r="GJ336" s="1">
        <v>0.55683495549692996</v>
      </c>
      <c r="GK336" s="4">
        <v>20.628219524766202</v>
      </c>
      <c r="GL336" s="1">
        <v>0.49189021532364602</v>
      </c>
      <c r="GM336" s="4">
        <v>2.9320276497695898</v>
      </c>
      <c r="GN336" s="4">
        <v>0</v>
      </c>
      <c r="GO336" s="4">
        <v>-0.79660770535498004</v>
      </c>
      <c r="GP336" s="1"/>
      <c r="GQ336" s="4">
        <v>-0.79660770535498004</v>
      </c>
      <c r="GR336" s="1"/>
      <c r="GS336" s="4">
        <v>0</v>
      </c>
      <c r="GT336" s="4">
        <v>0</v>
      </c>
      <c r="GU336" s="4">
        <v>0</v>
      </c>
      <c r="GV336" s="1"/>
      <c r="GW336" s="4">
        <v>0</v>
      </c>
      <c r="GX336" s="1"/>
      <c r="GY336" s="4">
        <v>0</v>
      </c>
    </row>
    <row r="337" spans="1:207" s="8" customFormat="1" x14ac:dyDescent="0.25">
      <c r="A337" s="4" t="s">
        <v>220</v>
      </c>
      <c r="B337" s="4" t="s">
        <v>861</v>
      </c>
      <c r="C337" s="4" t="s">
        <v>862</v>
      </c>
      <c r="D337" s="30" t="s">
        <v>232</v>
      </c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>
        <v>31.684896073202999</v>
      </c>
      <c r="Y337" s="5">
        <v>7.59777809426655</v>
      </c>
      <c r="Z337" s="5">
        <v>234.00350938613701</v>
      </c>
      <c r="AA337" s="5">
        <v>1127.2127833898001</v>
      </c>
      <c r="AB337" s="5">
        <v>1097.24568725893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39.282674167469501</v>
      </c>
      <c r="AM337" s="5">
        <v>1361.21629277594</v>
      </c>
      <c r="AN337" s="5">
        <v>1097.24568725893</v>
      </c>
      <c r="AO337" s="5"/>
      <c r="AP337" s="5"/>
      <c r="AQ337" s="5"/>
      <c r="AR337" s="5"/>
      <c r="AS337" s="5">
        <v>39.282674167469501</v>
      </c>
      <c r="AT337" s="5">
        <v>2458.4619800348601</v>
      </c>
      <c r="AU337" s="5">
        <f t="shared" si="34"/>
        <v>0</v>
      </c>
      <c r="AV337" s="5">
        <f t="shared" si="34"/>
        <v>0</v>
      </c>
      <c r="AW337" s="5">
        <f t="shared" si="35"/>
        <v>39.282674167469501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31.684896073202999</v>
      </c>
      <c r="BJ337" s="5">
        <v>-24.087117978936401</v>
      </c>
      <c r="BK337" s="5">
        <v>226.40573129187001</v>
      </c>
      <c r="BL337" s="6">
        <v>893.209274003666</v>
      </c>
      <c r="BM337" s="5" t="s">
        <v>344</v>
      </c>
      <c r="BN337" s="4" t="s">
        <v>224</v>
      </c>
      <c r="BO337" s="7">
        <v>771</v>
      </c>
      <c r="BP337" s="7">
        <v>319</v>
      </c>
      <c r="BQ337" s="4" t="s">
        <v>249</v>
      </c>
      <c r="BR337" s="5"/>
      <c r="BS337" s="5"/>
      <c r="BT337" s="1"/>
      <c r="BU337" s="5"/>
      <c r="BV337" s="1"/>
      <c r="BW337" s="5"/>
      <c r="BX337" s="5"/>
      <c r="BY337" s="5"/>
      <c r="BZ337" s="1"/>
      <c r="CA337" s="5"/>
      <c r="CB337" s="1"/>
      <c r="CC337" s="5"/>
      <c r="CD337" s="5"/>
      <c r="CE337" s="5"/>
      <c r="CF337" s="1"/>
      <c r="CG337" s="5"/>
      <c r="CH337" s="1"/>
      <c r="CI337" s="5"/>
      <c r="CJ337" s="5"/>
      <c r="CK337" s="5"/>
      <c r="CL337" s="1"/>
      <c r="CM337" s="5"/>
      <c r="CN337" s="1"/>
      <c r="CO337" s="5"/>
      <c r="CP337" s="5"/>
      <c r="CQ337" s="5"/>
      <c r="CR337" s="1"/>
      <c r="CS337" s="5"/>
      <c r="CT337" s="1"/>
      <c r="CU337" s="5"/>
      <c r="CV337" s="5"/>
      <c r="CW337" s="5"/>
      <c r="CX337" s="1"/>
      <c r="CY337" s="5"/>
      <c r="CZ337" s="1"/>
      <c r="DA337" s="5"/>
      <c r="DB337" s="5"/>
      <c r="DC337" s="5"/>
      <c r="DD337" s="1"/>
      <c r="DE337" s="5"/>
      <c r="DF337" s="1"/>
      <c r="DG337" s="5"/>
      <c r="DH337" s="5"/>
      <c r="DI337" s="5"/>
      <c r="DJ337" s="1"/>
      <c r="DK337" s="5"/>
      <c r="DL337" s="1"/>
      <c r="DM337" s="5"/>
      <c r="DN337" s="5"/>
      <c r="DO337" s="5"/>
      <c r="DP337" s="1"/>
      <c r="DQ337" s="5"/>
      <c r="DR337" s="1"/>
      <c r="DS337" s="5"/>
      <c r="DT337" s="5"/>
      <c r="DU337" s="5"/>
      <c r="DV337" s="1"/>
      <c r="DW337" s="5"/>
      <c r="DX337" s="1"/>
      <c r="DY337" s="5"/>
      <c r="DZ337" s="5">
        <v>30.898401524316501</v>
      </c>
      <c r="EA337" s="5">
        <v>30.589421001693701</v>
      </c>
      <c r="EB337" s="1">
        <v>0.99000011303563296</v>
      </c>
      <c r="EC337" s="5">
        <v>30.589421001693701</v>
      </c>
      <c r="ED337" s="1">
        <v>0.99000011303563296</v>
      </c>
      <c r="EE337" s="5">
        <v>0</v>
      </c>
      <c r="EF337" s="5">
        <v>7.5564724399804</v>
      </c>
      <c r="EG337" s="5">
        <v>7.4809040911317997</v>
      </c>
      <c r="EH337" s="1">
        <v>0.98999952035174799</v>
      </c>
      <c r="EI337" s="5">
        <v>6.9665573669294698</v>
      </c>
      <c r="EJ337" s="1">
        <v>0.92193247871457096</v>
      </c>
      <c r="EK337" s="5">
        <v>0</v>
      </c>
      <c r="EL337" s="5">
        <v>234.18151656920099</v>
      </c>
      <c r="EM337" s="5">
        <v>130.31252263793999</v>
      </c>
      <c r="EN337" s="1">
        <v>0.55645947018808695</v>
      </c>
      <c r="EO337" s="5">
        <v>105.553672082406</v>
      </c>
      <c r="EP337" s="1">
        <v>0.450734428697812</v>
      </c>
      <c r="EQ337" s="5">
        <v>25.433333333333302</v>
      </c>
      <c r="ER337" s="5">
        <v>1107.94862798386</v>
      </c>
      <c r="ES337" s="5">
        <v>713.23935934897304</v>
      </c>
      <c r="ET337" s="1">
        <v>0.64374768047401199</v>
      </c>
      <c r="EU337" s="5">
        <v>596.92049479045704</v>
      </c>
      <c r="EV337" s="1">
        <v>0.53876188815421699</v>
      </c>
      <c r="EW337" s="5">
        <v>115.169892473118</v>
      </c>
      <c r="EX337" s="5">
        <v>1104.4805686515699</v>
      </c>
      <c r="EY337" s="5">
        <v>629.96487977661195</v>
      </c>
      <c r="EZ337" s="1">
        <v>0.57037208046649401</v>
      </c>
      <c r="FA337" s="5">
        <v>501.85270224686701</v>
      </c>
      <c r="FB337" s="1">
        <v>0.45437893294905601</v>
      </c>
      <c r="FC337" s="5">
        <v>129.35688172043001</v>
      </c>
      <c r="FD337" s="4">
        <v>0</v>
      </c>
      <c r="FE337" s="4">
        <v>0</v>
      </c>
      <c r="FF337" s="1"/>
      <c r="FG337" s="4">
        <v>0</v>
      </c>
      <c r="FH337" s="1"/>
      <c r="FI337" s="4">
        <v>0</v>
      </c>
      <c r="FJ337" s="4">
        <v>0</v>
      </c>
      <c r="FK337" s="4">
        <v>0</v>
      </c>
      <c r="FL337" s="1"/>
      <c r="FM337" s="4">
        <v>0</v>
      </c>
      <c r="FN337" s="1"/>
      <c r="FO337" s="4">
        <v>0</v>
      </c>
      <c r="FP337" s="4">
        <v>0</v>
      </c>
      <c r="FQ337" s="4">
        <v>0</v>
      </c>
      <c r="FR337" s="1"/>
      <c r="FS337" s="4">
        <v>0</v>
      </c>
      <c r="FT337" s="1"/>
      <c r="FU337" s="4">
        <v>0</v>
      </c>
      <c r="FV337" s="4">
        <v>0</v>
      </c>
      <c r="FW337" s="4">
        <v>0</v>
      </c>
      <c r="FX337" s="1"/>
      <c r="FY337" s="4">
        <v>0</v>
      </c>
      <c r="FZ337" s="1"/>
      <c r="GA337" s="4">
        <v>0</v>
      </c>
      <c r="GB337" s="4">
        <v>0</v>
      </c>
      <c r="GC337" s="4">
        <v>0</v>
      </c>
      <c r="GD337" s="1"/>
      <c r="GE337" s="4">
        <v>0</v>
      </c>
      <c r="GF337" s="1"/>
      <c r="GG337" s="4">
        <v>0</v>
      </c>
      <c r="GH337" s="4">
        <v>38.454873964296901</v>
      </c>
      <c r="GI337" s="4">
        <v>38.070325092825499</v>
      </c>
      <c r="GJ337" s="1">
        <v>0.98999999657186699</v>
      </c>
      <c r="GK337" s="4">
        <v>37.555978368623201</v>
      </c>
      <c r="GL337" s="1">
        <v>0.97662466410608195</v>
      </c>
      <c r="GM337" s="4">
        <v>0</v>
      </c>
      <c r="GN337" s="4">
        <v>1342.1301445530601</v>
      </c>
      <c r="GO337" s="4">
        <v>843.55188198691303</v>
      </c>
      <c r="GP337" s="1">
        <v>0.62851720111526399</v>
      </c>
      <c r="GQ337" s="4">
        <v>702.47416687286295</v>
      </c>
      <c r="GR337" s="1">
        <v>0.52340242093794398</v>
      </c>
      <c r="GS337" s="4">
        <v>140.603225806452</v>
      </c>
      <c r="GT337" s="4">
        <v>1104.4805686515699</v>
      </c>
      <c r="GU337" s="4">
        <v>629.96487977661195</v>
      </c>
      <c r="GV337" s="1">
        <v>0.57037208046649401</v>
      </c>
      <c r="GW337" s="4">
        <v>501.85270224686701</v>
      </c>
      <c r="GX337" s="1">
        <v>0.45437893294905601</v>
      </c>
      <c r="GY337" s="4">
        <v>129.35688172043001</v>
      </c>
    </row>
    <row r="338" spans="1:207" s="8" customFormat="1" x14ac:dyDescent="0.25">
      <c r="A338" s="4" t="s">
        <v>220</v>
      </c>
      <c r="B338" s="4" t="s">
        <v>863</v>
      </c>
      <c r="C338" s="4" t="s">
        <v>864</v>
      </c>
      <c r="D338" s="30" t="s">
        <v>232</v>
      </c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v>18.664232688329101</v>
      </c>
      <c r="W338" s="5">
        <v>18.770597541682001</v>
      </c>
      <c r="X338" s="5">
        <v>0.63259096994036701</v>
      </c>
      <c r="Y338" s="5">
        <v>-0.83972252646951695</v>
      </c>
      <c r="Z338" s="5">
        <v>0</v>
      </c>
      <c r="AA338" s="5">
        <v>0</v>
      </c>
      <c r="AB338" s="5"/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37.434830230011102</v>
      </c>
      <c r="AL338" s="5">
        <v>-0.207131556529149</v>
      </c>
      <c r="AM338" s="5">
        <v>0</v>
      </c>
      <c r="AN338" s="5">
        <v>0</v>
      </c>
      <c r="AO338" s="5"/>
      <c r="AP338" s="5"/>
      <c r="AQ338" s="5"/>
      <c r="AR338" s="5"/>
      <c r="AS338" s="5">
        <v>37.227698673481903</v>
      </c>
      <c r="AT338" s="5">
        <v>0</v>
      </c>
      <c r="AU338" s="5">
        <f t="shared" si="34"/>
        <v>0</v>
      </c>
      <c r="AV338" s="5">
        <f t="shared" si="34"/>
        <v>0</v>
      </c>
      <c r="AW338" s="5">
        <f t="shared" si="35"/>
        <v>37.227698673481903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18.664232688329101</v>
      </c>
      <c r="BH338" s="5">
        <v>0.106364853352847</v>
      </c>
      <c r="BI338" s="5">
        <v>-18.138006571741599</v>
      </c>
      <c r="BJ338" s="5">
        <v>-1.4723134964098801</v>
      </c>
      <c r="BK338" s="5">
        <v>0.83972252646951695</v>
      </c>
      <c r="BL338" s="6">
        <v>0</v>
      </c>
      <c r="BM338" s="5" t="s">
        <v>344</v>
      </c>
      <c r="BN338" s="4" t="s">
        <v>344</v>
      </c>
      <c r="BO338" s="7">
        <v>392</v>
      </c>
      <c r="BP338" s="7">
        <v>320</v>
      </c>
      <c r="BQ338" s="4" t="s">
        <v>249</v>
      </c>
      <c r="BR338" s="5"/>
      <c r="BS338" s="5"/>
      <c r="BT338" s="1"/>
      <c r="BU338" s="5"/>
      <c r="BV338" s="1"/>
      <c r="BW338" s="5"/>
      <c r="BX338" s="5"/>
      <c r="BY338" s="5"/>
      <c r="BZ338" s="1"/>
      <c r="CA338" s="5"/>
      <c r="CB338" s="1"/>
      <c r="CC338" s="5"/>
      <c r="CD338" s="5"/>
      <c r="CE338" s="5"/>
      <c r="CF338" s="1"/>
      <c r="CG338" s="5"/>
      <c r="CH338" s="1"/>
      <c r="CI338" s="5"/>
      <c r="CJ338" s="5"/>
      <c r="CK338" s="5"/>
      <c r="CL338" s="1"/>
      <c r="CM338" s="5"/>
      <c r="CN338" s="1"/>
      <c r="CO338" s="5"/>
      <c r="CP338" s="5"/>
      <c r="CQ338" s="5"/>
      <c r="CR338" s="1"/>
      <c r="CS338" s="5"/>
      <c r="CT338" s="1"/>
      <c r="CU338" s="5"/>
      <c r="CV338" s="5"/>
      <c r="CW338" s="5"/>
      <c r="CX338" s="1"/>
      <c r="CY338" s="5"/>
      <c r="CZ338" s="1"/>
      <c r="DA338" s="5"/>
      <c r="DB338" s="5"/>
      <c r="DC338" s="5"/>
      <c r="DD338" s="1"/>
      <c r="DE338" s="5"/>
      <c r="DF338" s="1"/>
      <c r="DG338" s="5"/>
      <c r="DH338" s="5"/>
      <c r="DI338" s="5"/>
      <c r="DJ338" s="1"/>
      <c r="DK338" s="5"/>
      <c r="DL338" s="1"/>
      <c r="DM338" s="5"/>
      <c r="DN338" s="5">
        <v>19.6947458419287</v>
      </c>
      <c r="DO338" s="5">
        <v>11.731031645358</v>
      </c>
      <c r="DP338" s="1">
        <v>0.59564270285649001</v>
      </c>
      <c r="DQ338" s="5">
        <v>9.2552464059024402</v>
      </c>
      <c r="DR338" s="1">
        <v>0.46993479784840297</v>
      </c>
      <c r="DS338" s="5">
        <v>1.9677419354838701</v>
      </c>
      <c r="DT338" s="5">
        <v>19.219127953983499</v>
      </c>
      <c r="DU338" s="5">
        <v>7.9828273689989899</v>
      </c>
      <c r="DV338" s="1">
        <v>0.41535845893280499</v>
      </c>
      <c r="DW338" s="5">
        <v>5.1881771617377197</v>
      </c>
      <c r="DX338" s="1">
        <v>0.26994862483666299</v>
      </c>
      <c r="DY338" s="5">
        <v>3</v>
      </c>
      <c r="DZ338" s="5">
        <v>0.63143828960155401</v>
      </c>
      <c r="EA338" s="5">
        <v>0.475643828960155</v>
      </c>
      <c r="EB338" s="1">
        <v>0.75327048864947999</v>
      </c>
      <c r="EC338" s="5">
        <v>-14.7135826836905</v>
      </c>
      <c r="ED338" s="1">
        <v>-23.3016953928703</v>
      </c>
      <c r="EE338" s="5">
        <v>0</v>
      </c>
      <c r="EF338" s="5">
        <v>-0.83890577507598896</v>
      </c>
      <c r="EG338" s="5">
        <v>-0.83890577507598896</v>
      </c>
      <c r="EH338" s="1">
        <v>1</v>
      </c>
      <c r="EI338" s="5">
        <v>7.4103343465045599</v>
      </c>
      <c r="EJ338" s="1">
        <v>8.8333333333333197</v>
      </c>
      <c r="EK338" s="5">
        <v>0</v>
      </c>
      <c r="EL338" s="5">
        <v>0</v>
      </c>
      <c r="EM338" s="5">
        <v>0</v>
      </c>
      <c r="EN338" s="1"/>
      <c r="EO338" s="5">
        <v>-1.43517481647386E-2</v>
      </c>
      <c r="EP338" s="1"/>
      <c r="EQ338" s="5">
        <v>0</v>
      </c>
      <c r="ER338" s="5">
        <v>0</v>
      </c>
      <c r="ES338" s="5">
        <v>0</v>
      </c>
      <c r="ET338" s="1"/>
      <c r="EU338" s="5">
        <v>6.9437134502923996</v>
      </c>
      <c r="EV338" s="1"/>
      <c r="EW338" s="5">
        <v>0</v>
      </c>
      <c r="EX338" s="5"/>
      <c r="EY338" s="5"/>
      <c r="EZ338" s="1"/>
      <c r="FA338" s="5"/>
      <c r="FB338" s="1"/>
      <c r="FC338" s="5"/>
      <c r="FD338" s="4">
        <v>0</v>
      </c>
      <c r="FE338" s="4">
        <v>0</v>
      </c>
      <c r="FF338" s="1"/>
      <c r="FG338" s="4">
        <v>0</v>
      </c>
      <c r="FH338" s="1"/>
      <c r="FI338" s="4">
        <v>0</v>
      </c>
      <c r="FJ338" s="4">
        <v>0</v>
      </c>
      <c r="FK338" s="4">
        <v>0</v>
      </c>
      <c r="FL338" s="1"/>
      <c r="FM338" s="4">
        <v>0</v>
      </c>
      <c r="FN338" s="1"/>
      <c r="FO338" s="4">
        <v>0</v>
      </c>
      <c r="FP338" s="4">
        <v>0</v>
      </c>
      <c r="FQ338" s="4">
        <v>0</v>
      </c>
      <c r="FR338" s="1"/>
      <c r="FS338" s="4">
        <v>0</v>
      </c>
      <c r="FT338" s="1"/>
      <c r="FU338" s="4">
        <v>0</v>
      </c>
      <c r="FV338" s="4">
        <v>0</v>
      </c>
      <c r="FW338" s="4">
        <v>0</v>
      </c>
      <c r="FX338" s="1"/>
      <c r="FY338" s="4">
        <v>0</v>
      </c>
      <c r="FZ338" s="1"/>
      <c r="GA338" s="4">
        <v>0</v>
      </c>
      <c r="GB338" s="4">
        <v>38.913873795912203</v>
      </c>
      <c r="GC338" s="4">
        <v>19.713859014356999</v>
      </c>
      <c r="GD338" s="1">
        <v>0.50660232691683105</v>
      </c>
      <c r="GE338" s="4">
        <v>14.443423567640201</v>
      </c>
      <c r="GF338" s="1">
        <v>0.37116385902339499</v>
      </c>
      <c r="GG338" s="4">
        <v>4.9677419354838701</v>
      </c>
      <c r="GH338" s="4">
        <v>-0.207467485474434</v>
      </c>
      <c r="GI338" s="4">
        <v>-0.36326194611583401</v>
      </c>
      <c r="GJ338" s="1">
        <v>1.75093434658029</v>
      </c>
      <c r="GK338" s="4">
        <v>-7.3032483371858898</v>
      </c>
      <c r="GL338" s="1">
        <v>35.201893542426198</v>
      </c>
      <c r="GM338" s="4">
        <v>0</v>
      </c>
      <c r="GN338" s="4">
        <v>0</v>
      </c>
      <c r="GO338" s="4">
        <v>0</v>
      </c>
      <c r="GP338" s="1"/>
      <c r="GQ338" s="4">
        <v>6.9293617021276601</v>
      </c>
      <c r="GR338" s="1"/>
      <c r="GS338" s="4">
        <v>0</v>
      </c>
      <c r="GT338" s="4">
        <v>0</v>
      </c>
      <c r="GU338" s="4">
        <v>0</v>
      </c>
      <c r="GV338" s="1"/>
      <c r="GW338" s="4">
        <v>0</v>
      </c>
      <c r="GX338" s="1"/>
      <c r="GY338" s="4">
        <v>0</v>
      </c>
    </row>
    <row r="339" spans="1:207" s="8" customFormat="1" x14ac:dyDescent="0.25">
      <c r="A339" s="4" t="s">
        <v>220</v>
      </c>
      <c r="B339" s="4" t="s">
        <v>865</v>
      </c>
      <c r="C339" s="4" t="s">
        <v>866</v>
      </c>
      <c r="D339" s="30" t="s">
        <v>223</v>
      </c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>
        <v>0</v>
      </c>
      <c r="Y339" s="5">
        <v>37.032320487363997</v>
      </c>
      <c r="Z339" s="5">
        <v>45.370729923318898</v>
      </c>
      <c r="AA339" s="5">
        <v>13.9555510441963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37.032320487363997</v>
      </c>
      <c r="AM339" s="5">
        <v>59.326280967515302</v>
      </c>
      <c r="AN339" s="5">
        <v>0</v>
      </c>
      <c r="AO339" s="5"/>
      <c r="AP339" s="5"/>
      <c r="AQ339" s="5"/>
      <c r="AR339" s="5"/>
      <c r="AS339" s="5">
        <v>37.032320487363997</v>
      </c>
      <c r="AT339" s="5">
        <v>59.326280967515302</v>
      </c>
      <c r="AU339" s="5">
        <f t="shared" si="34"/>
        <v>0</v>
      </c>
      <c r="AV339" s="5">
        <f t="shared" si="34"/>
        <v>0</v>
      </c>
      <c r="AW339" s="5">
        <f t="shared" si="35"/>
        <v>37.032320487363997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37.032320487363997</v>
      </c>
      <c r="BK339" s="5">
        <v>8.3384094359549206</v>
      </c>
      <c r="BL339" s="6">
        <v>-31.4151788791226</v>
      </c>
      <c r="BM339" s="5" t="s">
        <v>344</v>
      </c>
      <c r="BN339" s="4" t="s">
        <v>344</v>
      </c>
      <c r="BO339" s="7">
        <v>775</v>
      </c>
      <c r="BP339" s="7">
        <v>321</v>
      </c>
      <c r="BQ339" s="4" t="s">
        <v>249</v>
      </c>
      <c r="BR339" s="5"/>
      <c r="BS339" s="5"/>
      <c r="BT339" s="1"/>
      <c r="BU339" s="5"/>
      <c r="BV339" s="1"/>
      <c r="BW339" s="5"/>
      <c r="BX339" s="5"/>
      <c r="BY339" s="5"/>
      <c r="BZ339" s="1"/>
      <c r="CA339" s="5"/>
      <c r="CB339" s="1"/>
      <c r="CC339" s="5"/>
      <c r="CD339" s="5"/>
      <c r="CE339" s="5"/>
      <c r="CF339" s="1"/>
      <c r="CG339" s="5"/>
      <c r="CH339" s="1"/>
      <c r="CI339" s="5"/>
      <c r="CJ339" s="5"/>
      <c r="CK339" s="5"/>
      <c r="CL339" s="1"/>
      <c r="CM339" s="5"/>
      <c r="CN339" s="1"/>
      <c r="CO339" s="5"/>
      <c r="CP339" s="5"/>
      <c r="CQ339" s="5"/>
      <c r="CR339" s="1"/>
      <c r="CS339" s="5"/>
      <c r="CT339" s="1"/>
      <c r="CU339" s="5"/>
      <c r="CV339" s="5"/>
      <c r="CW339" s="5"/>
      <c r="CX339" s="1"/>
      <c r="CY339" s="5"/>
      <c r="CZ339" s="1"/>
      <c r="DA339" s="5"/>
      <c r="DB339" s="5"/>
      <c r="DC339" s="5"/>
      <c r="DD339" s="1"/>
      <c r="DE339" s="5"/>
      <c r="DF339" s="1"/>
      <c r="DG339" s="5"/>
      <c r="DH339" s="5"/>
      <c r="DI339" s="5"/>
      <c r="DJ339" s="1"/>
      <c r="DK339" s="5"/>
      <c r="DL339" s="1"/>
      <c r="DM339" s="5"/>
      <c r="DN339" s="5"/>
      <c r="DO339" s="5"/>
      <c r="DP339" s="1"/>
      <c r="DQ339" s="5"/>
      <c r="DR339" s="1"/>
      <c r="DS339" s="5"/>
      <c r="DT339" s="5"/>
      <c r="DU339" s="5"/>
      <c r="DV339" s="1"/>
      <c r="DW339" s="5"/>
      <c r="DX339" s="1"/>
      <c r="DY339" s="5"/>
      <c r="DZ339" s="5">
        <v>0</v>
      </c>
      <c r="EA339" s="5">
        <v>-1.33882337285265</v>
      </c>
      <c r="EB339" s="1"/>
      <c r="EC339" s="5">
        <v>-1.5089115654488301</v>
      </c>
      <c r="ED339" s="1"/>
      <c r="EE339" s="5">
        <v>0.19354838709677399</v>
      </c>
      <c r="EF339" s="5">
        <v>36.8309926506614</v>
      </c>
      <c r="EG339" s="5">
        <v>20.6730603403572</v>
      </c>
      <c r="EH339" s="1">
        <v>0.56129522591039804</v>
      </c>
      <c r="EI339" s="5">
        <v>15.2103778065845</v>
      </c>
      <c r="EJ339" s="1">
        <v>0.412977677546014</v>
      </c>
      <c r="EK339" s="5">
        <v>5.22350230414746</v>
      </c>
      <c r="EL339" s="5">
        <v>45.371010409266397</v>
      </c>
      <c r="EM339" s="5">
        <v>29.438097819617902</v>
      </c>
      <c r="EN339" s="1">
        <v>0.64883055400515299</v>
      </c>
      <c r="EO339" s="5">
        <v>22.344052144884099</v>
      </c>
      <c r="EP339" s="1">
        <v>0.49247420199221797</v>
      </c>
      <c r="EQ339" s="5">
        <v>5.5817204301075298</v>
      </c>
      <c r="ER339" s="5">
        <v>13.9553086232737</v>
      </c>
      <c r="ES339" s="5">
        <v>-1.96447806407151</v>
      </c>
      <c r="ET339" s="1">
        <v>-0.14076923105772801</v>
      </c>
      <c r="EU339" s="5">
        <v>-7.4128169084906501</v>
      </c>
      <c r="EV339" s="1">
        <v>-0.53118258496469795</v>
      </c>
      <c r="EW339" s="5">
        <v>5.6451612903225801</v>
      </c>
      <c r="EX339" s="5">
        <v>0</v>
      </c>
      <c r="EY339" s="5">
        <v>-0.31932020769026498</v>
      </c>
      <c r="EZ339" s="1"/>
      <c r="FA339" s="5">
        <v>-60.406698260170899</v>
      </c>
      <c r="FB339" s="1"/>
      <c r="FC339" s="5">
        <v>0</v>
      </c>
      <c r="FD339" s="4">
        <v>0</v>
      </c>
      <c r="FE339" s="4">
        <v>0</v>
      </c>
      <c r="FF339" s="1"/>
      <c r="FG339" s="4">
        <v>0</v>
      </c>
      <c r="FH339" s="1"/>
      <c r="FI339" s="4">
        <v>0</v>
      </c>
      <c r="FJ339" s="4">
        <v>0</v>
      </c>
      <c r="FK339" s="4">
        <v>0</v>
      </c>
      <c r="FL339" s="1"/>
      <c r="FM339" s="4">
        <v>0</v>
      </c>
      <c r="FN339" s="1"/>
      <c r="FO339" s="4">
        <v>0</v>
      </c>
      <c r="FP339" s="4">
        <v>0</v>
      </c>
      <c r="FQ339" s="4">
        <v>0</v>
      </c>
      <c r="FR339" s="1"/>
      <c r="FS339" s="4">
        <v>0</v>
      </c>
      <c r="FT339" s="1"/>
      <c r="FU339" s="4">
        <v>0</v>
      </c>
      <c r="FV339" s="4">
        <v>0</v>
      </c>
      <c r="FW339" s="4">
        <v>0</v>
      </c>
      <c r="FX339" s="1"/>
      <c r="FY339" s="4">
        <v>0</v>
      </c>
      <c r="FZ339" s="1"/>
      <c r="GA339" s="4">
        <v>0</v>
      </c>
      <c r="GB339" s="4">
        <v>0</v>
      </c>
      <c r="GC339" s="4">
        <v>0</v>
      </c>
      <c r="GD339" s="1"/>
      <c r="GE339" s="4">
        <v>0</v>
      </c>
      <c r="GF339" s="1"/>
      <c r="GG339" s="4">
        <v>0</v>
      </c>
      <c r="GH339" s="4">
        <v>36.8309926506614</v>
      </c>
      <c r="GI339" s="4">
        <v>19.334236967504602</v>
      </c>
      <c r="GJ339" s="1">
        <v>0.52494477004429496</v>
      </c>
      <c r="GK339" s="4">
        <v>13.7014662411356</v>
      </c>
      <c r="GL339" s="1">
        <v>0.37200914922638101</v>
      </c>
      <c r="GM339" s="4">
        <v>5.4170506912442402</v>
      </c>
      <c r="GN339" s="4">
        <v>59.326319032540098</v>
      </c>
      <c r="GO339" s="4">
        <v>27.473619755546402</v>
      </c>
      <c r="GP339" s="1">
        <v>0.463093281423331</v>
      </c>
      <c r="GQ339" s="4">
        <v>14.9312352363934</v>
      </c>
      <c r="GR339" s="1">
        <v>0.25167978529400697</v>
      </c>
      <c r="GS339" s="4">
        <v>11.2268817204301</v>
      </c>
      <c r="GT339" s="4">
        <v>0</v>
      </c>
      <c r="GU339" s="4">
        <v>-0.31932020769026498</v>
      </c>
      <c r="GV339" s="1"/>
      <c r="GW339" s="4">
        <v>-60.406698260170899</v>
      </c>
      <c r="GX339" s="1"/>
      <c r="GY339" s="4">
        <v>0</v>
      </c>
    </row>
    <row r="340" spans="1:207" s="8" customFormat="1" x14ac:dyDescent="0.25">
      <c r="A340" s="4" t="s">
        <v>220</v>
      </c>
      <c r="B340" s="4" t="s">
        <v>867</v>
      </c>
      <c r="C340" s="4" t="s">
        <v>868</v>
      </c>
      <c r="D340" s="30" t="s">
        <v>351</v>
      </c>
      <c r="E340" s="4" t="s">
        <v>352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>
        <v>36.638415338073798</v>
      </c>
      <c r="Z340" s="5">
        <v>23.834595268255299</v>
      </c>
      <c r="AA340" s="5">
        <v>41.490021022235403</v>
      </c>
      <c r="AB340" s="5">
        <v>38.075895261433303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36.638415338073798</v>
      </c>
      <c r="AM340" s="5">
        <v>65.324616290490596</v>
      </c>
      <c r="AN340" s="5">
        <v>38.075895261433303</v>
      </c>
      <c r="AO340" s="5"/>
      <c r="AP340" s="5"/>
      <c r="AQ340" s="5"/>
      <c r="AR340" s="5"/>
      <c r="AS340" s="5">
        <v>36.638415338073798</v>
      </c>
      <c r="AT340" s="5">
        <v>103.400511551924</v>
      </c>
      <c r="AU340" s="5">
        <f t="shared" ref="AU340:AV403" si="36">AQ340-AP340</f>
        <v>0</v>
      </c>
      <c r="AV340" s="5">
        <f t="shared" si="36"/>
        <v>0</v>
      </c>
      <c r="AW340" s="5">
        <f t="shared" ref="AW340:AW403" si="37">AS340-AR340</f>
        <v>36.638415338073798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36.638415338073798</v>
      </c>
      <c r="BK340" s="5">
        <v>-12.803820069818601</v>
      </c>
      <c r="BL340" s="6">
        <v>17.655425753980101</v>
      </c>
      <c r="BM340" s="5" t="s">
        <v>344</v>
      </c>
      <c r="BN340" s="4" t="s">
        <v>344</v>
      </c>
      <c r="BO340" s="7">
        <v>777</v>
      </c>
      <c r="BP340" s="7">
        <v>322</v>
      </c>
      <c r="BQ340" s="4" t="s">
        <v>249</v>
      </c>
      <c r="BR340" s="5"/>
      <c r="BS340" s="5"/>
      <c r="BT340" s="1"/>
      <c r="BU340" s="5"/>
      <c r="BV340" s="1"/>
      <c r="BW340" s="5"/>
      <c r="BX340" s="5"/>
      <c r="BY340" s="5"/>
      <c r="BZ340" s="1"/>
      <c r="CA340" s="5"/>
      <c r="CB340" s="1"/>
      <c r="CC340" s="5"/>
      <c r="CD340" s="5"/>
      <c r="CE340" s="5"/>
      <c r="CF340" s="1"/>
      <c r="CG340" s="5"/>
      <c r="CH340" s="1"/>
      <c r="CI340" s="5"/>
      <c r="CJ340" s="5"/>
      <c r="CK340" s="5"/>
      <c r="CL340" s="1"/>
      <c r="CM340" s="5"/>
      <c r="CN340" s="1"/>
      <c r="CO340" s="5"/>
      <c r="CP340" s="5"/>
      <c r="CQ340" s="5"/>
      <c r="CR340" s="1"/>
      <c r="CS340" s="5"/>
      <c r="CT340" s="1"/>
      <c r="CU340" s="5"/>
      <c r="CV340" s="5"/>
      <c r="CW340" s="5"/>
      <c r="CX340" s="1"/>
      <c r="CY340" s="5"/>
      <c r="CZ340" s="1"/>
      <c r="DA340" s="5"/>
      <c r="DB340" s="5"/>
      <c r="DC340" s="5"/>
      <c r="DD340" s="1"/>
      <c r="DE340" s="5"/>
      <c r="DF340" s="1"/>
      <c r="DG340" s="5"/>
      <c r="DH340" s="5"/>
      <c r="DI340" s="5"/>
      <c r="DJ340" s="1"/>
      <c r="DK340" s="5"/>
      <c r="DL340" s="1"/>
      <c r="DM340" s="5"/>
      <c r="DN340" s="5"/>
      <c r="DO340" s="5"/>
      <c r="DP340" s="1"/>
      <c r="DQ340" s="5"/>
      <c r="DR340" s="1"/>
      <c r="DS340" s="5"/>
      <c r="DT340" s="5"/>
      <c r="DU340" s="5"/>
      <c r="DV340" s="1"/>
      <c r="DW340" s="5"/>
      <c r="DX340" s="1"/>
      <c r="DY340" s="5"/>
      <c r="DZ340" s="5"/>
      <c r="EA340" s="5"/>
      <c r="EB340" s="1"/>
      <c r="EC340" s="5"/>
      <c r="ED340" s="1"/>
      <c r="EE340" s="5"/>
      <c r="EF340" s="5">
        <v>36.078230303951401</v>
      </c>
      <c r="EG340" s="5">
        <v>32.975276979828699</v>
      </c>
      <c r="EH340" s="1">
        <v>0.91399374919498599</v>
      </c>
      <c r="EI340" s="5">
        <v>31.220363018300901</v>
      </c>
      <c r="EJ340" s="1">
        <v>0.86535184113178598</v>
      </c>
      <c r="EK340" s="5">
        <v>2</v>
      </c>
      <c r="EL340" s="5">
        <v>24.212451013542498</v>
      </c>
      <c r="EM340" s="5">
        <v>16.967042896746001</v>
      </c>
      <c r="EN340" s="1">
        <v>0.70075693234262004</v>
      </c>
      <c r="EO340" s="5">
        <v>13.7360509601085</v>
      </c>
      <c r="EP340" s="1">
        <v>0.56731352610381003</v>
      </c>
      <c r="EQ340" s="5">
        <v>3.6</v>
      </c>
      <c r="ER340" s="5">
        <v>42.327735338527802</v>
      </c>
      <c r="ES340" s="5">
        <v>29.3150211767564</v>
      </c>
      <c r="ET340" s="1">
        <v>0.69257239827034001</v>
      </c>
      <c r="EU340" s="5">
        <v>23.853088114804201</v>
      </c>
      <c r="EV340" s="1">
        <v>0.56353329380919104</v>
      </c>
      <c r="EW340" s="5">
        <v>6</v>
      </c>
      <c r="EX340" s="5">
        <v>38.022152321922803</v>
      </c>
      <c r="EY340" s="5">
        <v>23.976397933322101</v>
      </c>
      <c r="EZ340" s="1">
        <v>0.63059023409092496</v>
      </c>
      <c r="FA340" s="5">
        <v>20.781806345224599</v>
      </c>
      <c r="FB340" s="1">
        <v>0.54657101389923701</v>
      </c>
      <c r="FC340" s="5">
        <v>4</v>
      </c>
      <c r="FD340" s="4">
        <v>0</v>
      </c>
      <c r="FE340" s="4">
        <v>0</v>
      </c>
      <c r="FF340" s="1"/>
      <c r="FG340" s="4">
        <v>0</v>
      </c>
      <c r="FH340" s="1"/>
      <c r="FI340" s="4">
        <v>0</v>
      </c>
      <c r="FJ340" s="4">
        <v>0</v>
      </c>
      <c r="FK340" s="4">
        <v>0</v>
      </c>
      <c r="FL340" s="1"/>
      <c r="FM340" s="4">
        <v>0</v>
      </c>
      <c r="FN340" s="1"/>
      <c r="FO340" s="4">
        <v>0</v>
      </c>
      <c r="FP340" s="4">
        <v>0</v>
      </c>
      <c r="FQ340" s="4">
        <v>0</v>
      </c>
      <c r="FR340" s="1"/>
      <c r="FS340" s="4">
        <v>0</v>
      </c>
      <c r="FT340" s="1"/>
      <c r="FU340" s="4">
        <v>0</v>
      </c>
      <c r="FV340" s="4">
        <v>0</v>
      </c>
      <c r="FW340" s="4">
        <v>0</v>
      </c>
      <c r="FX340" s="1"/>
      <c r="FY340" s="4">
        <v>0</v>
      </c>
      <c r="FZ340" s="1"/>
      <c r="GA340" s="4">
        <v>0</v>
      </c>
      <c r="GB340" s="4">
        <v>0</v>
      </c>
      <c r="GC340" s="4">
        <v>0</v>
      </c>
      <c r="GD340" s="1"/>
      <c r="GE340" s="4">
        <v>0</v>
      </c>
      <c r="GF340" s="1"/>
      <c r="GG340" s="4">
        <v>0</v>
      </c>
      <c r="GH340" s="4">
        <v>36.078230303951401</v>
      </c>
      <c r="GI340" s="4">
        <v>32.975276979828699</v>
      </c>
      <c r="GJ340" s="1">
        <v>0.91399374919498599</v>
      </c>
      <c r="GK340" s="4">
        <v>31.220363018300901</v>
      </c>
      <c r="GL340" s="1">
        <v>0.86535184113178598</v>
      </c>
      <c r="GM340" s="4">
        <v>2</v>
      </c>
      <c r="GN340" s="4">
        <v>66.540186352070293</v>
      </c>
      <c r="GO340" s="4">
        <v>46.282064073502397</v>
      </c>
      <c r="GP340" s="1">
        <v>0.69555056291275996</v>
      </c>
      <c r="GQ340" s="4">
        <v>37.589139074912801</v>
      </c>
      <c r="GR340" s="1">
        <v>0.56490883382900603</v>
      </c>
      <c r="GS340" s="4">
        <v>9.6</v>
      </c>
      <c r="GT340" s="4">
        <v>38.022152321922803</v>
      </c>
      <c r="GU340" s="4">
        <v>23.976397933322101</v>
      </c>
      <c r="GV340" s="1">
        <v>0.63059023409092496</v>
      </c>
      <c r="GW340" s="4">
        <v>20.781806345224599</v>
      </c>
      <c r="GX340" s="1">
        <v>0.54657101389923701</v>
      </c>
      <c r="GY340" s="4">
        <v>4</v>
      </c>
    </row>
    <row r="341" spans="1:207" s="8" customFormat="1" x14ac:dyDescent="0.25">
      <c r="A341" s="4" t="s">
        <v>220</v>
      </c>
      <c r="B341" s="4" t="s">
        <v>869</v>
      </c>
      <c r="C341" s="4" t="s">
        <v>870</v>
      </c>
      <c r="D341" s="30" t="s">
        <v>228</v>
      </c>
      <c r="E341" s="4" t="s">
        <v>229</v>
      </c>
      <c r="F341" s="5"/>
      <c r="G341" s="5"/>
      <c r="H341" s="5"/>
      <c r="I341" s="5"/>
      <c r="J341" s="5"/>
      <c r="K341" s="5"/>
      <c r="L341" s="5"/>
      <c r="M341" s="5"/>
      <c r="N341" s="5"/>
      <c r="O341" s="5">
        <v>0</v>
      </c>
      <c r="P341" s="5">
        <v>38.8062131890063</v>
      </c>
      <c r="Q341" s="5">
        <v>0</v>
      </c>
      <c r="R341" s="5"/>
      <c r="S341" s="5"/>
      <c r="T341" s="5"/>
      <c r="U341" s="5"/>
      <c r="V341" s="5"/>
      <c r="W341" s="5"/>
      <c r="X341" s="5">
        <v>1.40562248995984</v>
      </c>
      <c r="Y341" s="5">
        <v>34.738955823293203</v>
      </c>
      <c r="Z341" s="5"/>
      <c r="AA341" s="5"/>
      <c r="AB341" s="5"/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38.8062131890063</v>
      </c>
      <c r="AI341" s="5">
        <v>0</v>
      </c>
      <c r="AJ341" s="5">
        <v>0</v>
      </c>
      <c r="AK341" s="5">
        <v>0</v>
      </c>
      <c r="AL341" s="5">
        <v>36.144578313253</v>
      </c>
      <c r="AM341" s="5">
        <v>0</v>
      </c>
      <c r="AN341" s="5">
        <v>0</v>
      </c>
      <c r="AO341" s="5"/>
      <c r="AP341" s="5"/>
      <c r="AQ341" s="5">
        <v>38.8062131890063</v>
      </c>
      <c r="AR341" s="5"/>
      <c r="AS341" s="5">
        <v>36.144578313253</v>
      </c>
      <c r="AT341" s="5"/>
      <c r="AU341" s="5">
        <f t="shared" si="36"/>
        <v>38.8062131890063</v>
      </c>
      <c r="AV341" s="5">
        <f t="shared" si="36"/>
        <v>-38.8062131890063</v>
      </c>
      <c r="AW341" s="5">
        <f t="shared" si="37"/>
        <v>36.144578313253</v>
      </c>
      <c r="AX341" s="5">
        <v>0</v>
      </c>
      <c r="AY341" s="5">
        <v>0</v>
      </c>
      <c r="AZ341" s="5">
        <v>0</v>
      </c>
      <c r="BA341" s="5">
        <v>38.8062131890063</v>
      </c>
      <c r="BB341" s="5">
        <v>-38.8062131890063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1.40562248995984</v>
      </c>
      <c r="BJ341" s="5">
        <v>33.3333333333333</v>
      </c>
      <c r="BK341" s="5">
        <v>-34.738955823293203</v>
      </c>
      <c r="BL341" s="6">
        <v>0</v>
      </c>
      <c r="BM341" s="5" t="s">
        <v>344</v>
      </c>
      <c r="BN341" s="4" t="s">
        <v>344</v>
      </c>
      <c r="BO341" s="7">
        <v>575</v>
      </c>
      <c r="BP341" s="7">
        <v>323</v>
      </c>
      <c r="BQ341" s="4" t="s">
        <v>249</v>
      </c>
      <c r="BR341" s="5"/>
      <c r="BS341" s="5"/>
      <c r="BT341" s="1"/>
      <c r="BU341" s="5"/>
      <c r="BV341" s="1"/>
      <c r="BW341" s="5"/>
      <c r="BX341" s="5">
        <v>0</v>
      </c>
      <c r="BY341" s="5">
        <v>-11.4625782035603</v>
      </c>
      <c r="BZ341" s="1"/>
      <c r="CA341" s="5">
        <v>-11.9953815735834</v>
      </c>
      <c r="CB341" s="1"/>
      <c r="CC341" s="5">
        <v>0.5</v>
      </c>
      <c r="CD341" s="5">
        <v>41.998264731706797</v>
      </c>
      <c r="CE341" s="5">
        <v>22.137737485739098</v>
      </c>
      <c r="CF341" s="1">
        <v>0.52711076581757299</v>
      </c>
      <c r="CG341" s="5">
        <v>20.7653058473573</v>
      </c>
      <c r="CH341" s="1">
        <v>0.49443247191306999</v>
      </c>
      <c r="CI341" s="5">
        <v>1</v>
      </c>
      <c r="CJ341" s="5">
        <v>0</v>
      </c>
      <c r="CK341" s="5">
        <v>0</v>
      </c>
      <c r="CL341" s="1"/>
      <c r="CM341" s="5">
        <v>-4.1105306571350003E-3</v>
      </c>
      <c r="CN341" s="1"/>
      <c r="CO341" s="5">
        <v>0</v>
      </c>
      <c r="CP341" s="5"/>
      <c r="CQ341" s="5"/>
      <c r="CR341" s="1"/>
      <c r="CS341" s="5"/>
      <c r="CT341" s="1"/>
      <c r="CU341" s="5"/>
      <c r="CV341" s="5"/>
      <c r="CW341" s="5"/>
      <c r="CX341" s="1"/>
      <c r="CY341" s="5"/>
      <c r="CZ341" s="1"/>
      <c r="DA341" s="5"/>
      <c r="DB341" s="5"/>
      <c r="DC341" s="5"/>
      <c r="DD341" s="1"/>
      <c r="DE341" s="5"/>
      <c r="DF341" s="1"/>
      <c r="DG341" s="5"/>
      <c r="DH341" s="5"/>
      <c r="DI341" s="5"/>
      <c r="DJ341" s="1"/>
      <c r="DK341" s="5"/>
      <c r="DL341" s="1"/>
      <c r="DM341" s="5"/>
      <c r="DN341" s="5"/>
      <c r="DO341" s="5"/>
      <c r="DP341" s="1"/>
      <c r="DQ341" s="5"/>
      <c r="DR341" s="1"/>
      <c r="DS341" s="5"/>
      <c r="DT341" s="5"/>
      <c r="DU341" s="5"/>
      <c r="DV341" s="1"/>
      <c r="DW341" s="5"/>
      <c r="DX341" s="1"/>
      <c r="DY341" s="5"/>
      <c r="DZ341" s="5">
        <v>1.39729010404065</v>
      </c>
      <c r="EA341" s="5">
        <v>1.39729010404065</v>
      </c>
      <c r="EB341" s="1">
        <v>1</v>
      </c>
      <c r="EC341" s="5">
        <v>1.39729010404065</v>
      </c>
      <c r="ED341" s="1">
        <v>1</v>
      </c>
      <c r="EE341" s="5">
        <v>0</v>
      </c>
      <c r="EF341" s="5">
        <v>34.964478196962297</v>
      </c>
      <c r="EG341" s="5">
        <v>34.964478196962297</v>
      </c>
      <c r="EH341" s="1">
        <v>1</v>
      </c>
      <c r="EI341" s="5">
        <v>35.146947126534698</v>
      </c>
      <c r="EJ341" s="1">
        <v>1.005218694486</v>
      </c>
      <c r="EK341" s="5">
        <v>0</v>
      </c>
      <c r="EL341" s="5"/>
      <c r="EM341" s="5"/>
      <c r="EN341" s="1"/>
      <c r="EO341" s="5"/>
      <c r="EP341" s="1"/>
      <c r="EQ341" s="5"/>
      <c r="ER341" s="5"/>
      <c r="ES341" s="5"/>
      <c r="ET341" s="1"/>
      <c r="EU341" s="5"/>
      <c r="EV341" s="1"/>
      <c r="EW341" s="5"/>
      <c r="EX341" s="5"/>
      <c r="EY341" s="5"/>
      <c r="EZ341" s="1"/>
      <c r="FA341" s="5"/>
      <c r="FB341" s="1"/>
      <c r="FC341" s="5"/>
      <c r="FD341" s="4">
        <v>0</v>
      </c>
      <c r="FE341" s="4">
        <v>-11.4625782035603</v>
      </c>
      <c r="FF341" s="1"/>
      <c r="FG341" s="4">
        <v>-11.9953815735834</v>
      </c>
      <c r="FH341" s="1"/>
      <c r="FI341" s="4">
        <v>0.5</v>
      </c>
      <c r="FJ341" s="4">
        <v>41.998264731706797</v>
      </c>
      <c r="FK341" s="4">
        <v>22.137737485739098</v>
      </c>
      <c r="FL341" s="1">
        <v>0.52711076581757299</v>
      </c>
      <c r="FM341" s="4">
        <v>20.7611953167001</v>
      </c>
      <c r="FN341" s="1">
        <v>0.49433459809177299</v>
      </c>
      <c r="FO341" s="4">
        <v>1</v>
      </c>
      <c r="FP341" s="4">
        <v>0</v>
      </c>
      <c r="FQ341" s="4">
        <v>0</v>
      </c>
      <c r="FR341" s="1"/>
      <c r="FS341" s="4">
        <v>0</v>
      </c>
      <c r="FT341" s="1"/>
      <c r="FU341" s="4">
        <v>0</v>
      </c>
      <c r="FV341" s="4">
        <v>0</v>
      </c>
      <c r="FW341" s="4">
        <v>0</v>
      </c>
      <c r="FX341" s="1"/>
      <c r="FY341" s="4">
        <v>0</v>
      </c>
      <c r="FZ341" s="1"/>
      <c r="GA341" s="4">
        <v>0</v>
      </c>
      <c r="GB341" s="4">
        <v>0</v>
      </c>
      <c r="GC341" s="4">
        <v>0</v>
      </c>
      <c r="GD341" s="1"/>
      <c r="GE341" s="4">
        <v>0</v>
      </c>
      <c r="GF341" s="1"/>
      <c r="GG341" s="4">
        <v>0</v>
      </c>
      <c r="GH341" s="4">
        <v>36.361768301002897</v>
      </c>
      <c r="GI341" s="4">
        <v>36.361768301002897</v>
      </c>
      <c r="GJ341" s="1">
        <v>1</v>
      </c>
      <c r="GK341" s="4">
        <v>36.544237230575398</v>
      </c>
      <c r="GL341" s="1">
        <v>1.00501815335442</v>
      </c>
      <c r="GM341" s="4">
        <v>0</v>
      </c>
      <c r="GN341" s="4">
        <v>0</v>
      </c>
      <c r="GO341" s="4">
        <v>0</v>
      </c>
      <c r="GP341" s="1"/>
      <c r="GQ341" s="4">
        <v>0</v>
      </c>
      <c r="GR341" s="1"/>
      <c r="GS341" s="4">
        <v>0</v>
      </c>
      <c r="GT341" s="4">
        <v>0</v>
      </c>
      <c r="GU341" s="4">
        <v>0</v>
      </c>
      <c r="GV341" s="1"/>
      <c r="GW341" s="4">
        <v>0</v>
      </c>
      <c r="GX341" s="1"/>
      <c r="GY341" s="4">
        <v>0</v>
      </c>
    </row>
    <row r="342" spans="1:207" s="8" customFormat="1" x14ac:dyDescent="0.25">
      <c r="A342" s="4" t="s">
        <v>220</v>
      </c>
      <c r="B342" s="4" t="s">
        <v>871</v>
      </c>
      <c r="C342" s="4" t="s">
        <v>872</v>
      </c>
      <c r="D342" s="30" t="s">
        <v>223</v>
      </c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>
        <v>-5.8676006712523395E-4</v>
      </c>
      <c r="S342" s="5">
        <v>49.661284556869703</v>
      </c>
      <c r="T342" s="5">
        <v>0</v>
      </c>
      <c r="U342" s="5">
        <v>0</v>
      </c>
      <c r="V342" s="5"/>
      <c r="W342" s="5">
        <v>0</v>
      </c>
      <c r="X342" s="5">
        <v>35.842370610612598</v>
      </c>
      <c r="Y342" s="5">
        <v>0</v>
      </c>
      <c r="Z342" s="5"/>
      <c r="AA342" s="5"/>
      <c r="AB342" s="5"/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49.660697796802602</v>
      </c>
      <c r="AJ342" s="5">
        <v>0</v>
      </c>
      <c r="AK342" s="5">
        <v>0</v>
      </c>
      <c r="AL342" s="5">
        <v>35.842370610612598</v>
      </c>
      <c r="AM342" s="5">
        <v>0</v>
      </c>
      <c r="AN342" s="5">
        <v>0</v>
      </c>
      <c r="AO342" s="5"/>
      <c r="AP342" s="5"/>
      <c r="AQ342" s="5"/>
      <c r="AR342" s="5">
        <v>49.660697796802602</v>
      </c>
      <c r="AS342" s="5">
        <v>35.842370610612598</v>
      </c>
      <c r="AT342" s="5"/>
      <c r="AU342" s="5">
        <f t="shared" si="36"/>
        <v>0</v>
      </c>
      <c r="AV342" s="5">
        <f t="shared" si="36"/>
        <v>49.660697796802602</v>
      </c>
      <c r="AW342" s="5">
        <f t="shared" si="37"/>
        <v>-13.818327186190004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-5.8676006712523395E-4</v>
      </c>
      <c r="BD342" s="5">
        <v>49.661871316936796</v>
      </c>
      <c r="BE342" s="5">
        <v>-49.661284556869703</v>
      </c>
      <c r="BF342" s="5">
        <v>0</v>
      </c>
      <c r="BG342" s="5">
        <v>0</v>
      </c>
      <c r="BH342" s="5">
        <v>0</v>
      </c>
      <c r="BI342" s="5">
        <v>35.842370610612598</v>
      </c>
      <c r="BJ342" s="5">
        <v>-35.842370610612598</v>
      </c>
      <c r="BK342" s="5">
        <v>0</v>
      </c>
      <c r="BL342" s="6">
        <v>0</v>
      </c>
      <c r="BM342" s="5" t="s">
        <v>314</v>
      </c>
      <c r="BN342" s="4" t="s">
        <v>314</v>
      </c>
      <c r="BO342" s="7">
        <v>191</v>
      </c>
      <c r="BP342" s="7">
        <v>324</v>
      </c>
      <c r="BQ342" s="4" t="s">
        <v>249</v>
      </c>
      <c r="BR342" s="5"/>
      <c r="BS342" s="5"/>
      <c r="BT342" s="1"/>
      <c r="BU342" s="5"/>
      <c r="BV342" s="1"/>
      <c r="BW342" s="5"/>
      <c r="BX342" s="5"/>
      <c r="BY342" s="5"/>
      <c r="BZ342" s="1"/>
      <c r="CA342" s="5"/>
      <c r="CB342" s="1"/>
      <c r="CC342" s="5"/>
      <c r="CD342" s="5"/>
      <c r="CE342" s="5"/>
      <c r="CF342" s="1"/>
      <c r="CG342" s="5"/>
      <c r="CH342" s="1"/>
      <c r="CI342" s="5"/>
      <c r="CJ342" s="5"/>
      <c r="CK342" s="5"/>
      <c r="CL342" s="1"/>
      <c r="CM342" s="5"/>
      <c r="CN342" s="1"/>
      <c r="CO342" s="5"/>
      <c r="CP342" s="5">
        <v>-5.8821143707143996E-4</v>
      </c>
      <c r="CQ342" s="5">
        <v>-23.877926591861598</v>
      </c>
      <c r="CR342" s="1">
        <v>40594.121581083004</v>
      </c>
      <c r="CS342" s="5">
        <v>-25.720956198458801</v>
      </c>
      <c r="CT342" s="1">
        <v>-43727.398988562898</v>
      </c>
      <c r="CU342" s="5">
        <v>2.10666666666667</v>
      </c>
      <c r="CV342" s="5">
        <v>49.578833832020898</v>
      </c>
      <c r="CW342" s="5">
        <v>19.521752440018101</v>
      </c>
      <c r="CX342" s="1">
        <v>0.39375174708949701</v>
      </c>
      <c r="CY342" s="5">
        <v>17.390820541271498</v>
      </c>
      <c r="CZ342" s="1">
        <v>0.350771068964505</v>
      </c>
      <c r="DA342" s="5">
        <v>1.8548387096774199</v>
      </c>
      <c r="DB342" s="5">
        <v>0</v>
      </c>
      <c r="DC342" s="5">
        <v>0</v>
      </c>
      <c r="DD342" s="1"/>
      <c r="DE342" s="5">
        <v>-0.38379767257731701</v>
      </c>
      <c r="DF342" s="1"/>
      <c r="DG342" s="5">
        <v>0</v>
      </c>
      <c r="DH342" s="5">
        <v>0</v>
      </c>
      <c r="DI342" s="5">
        <v>0</v>
      </c>
      <c r="DJ342" s="1"/>
      <c r="DK342" s="5">
        <v>-4.0490337623744202E-3</v>
      </c>
      <c r="DL342" s="1"/>
      <c r="DM342" s="5">
        <v>0</v>
      </c>
      <c r="DN342" s="5"/>
      <c r="DO342" s="5"/>
      <c r="DP342" s="1"/>
      <c r="DQ342" s="5"/>
      <c r="DR342" s="1"/>
      <c r="DS342" s="5"/>
      <c r="DT342" s="5">
        <v>0</v>
      </c>
      <c r="DU342" s="5">
        <v>-1.99789134461045</v>
      </c>
      <c r="DV342" s="1"/>
      <c r="DW342" s="5">
        <v>-2.5902052105198199</v>
      </c>
      <c r="DX342" s="1"/>
      <c r="DY342" s="5">
        <v>0.63333333333333297</v>
      </c>
      <c r="DZ342" s="5">
        <v>34.550906607746398</v>
      </c>
      <c r="EA342" s="5">
        <v>24.720278054313201</v>
      </c>
      <c r="EB342" s="1">
        <v>0.71547407814678998</v>
      </c>
      <c r="EC342" s="5">
        <v>22.014642290031698</v>
      </c>
      <c r="ED342" s="1">
        <v>0.63716540176389802</v>
      </c>
      <c r="EE342" s="5">
        <v>2.6451612903225801</v>
      </c>
      <c r="EF342" s="5">
        <v>0</v>
      </c>
      <c r="EG342" s="5">
        <v>0</v>
      </c>
      <c r="EH342" s="1"/>
      <c r="EI342" s="5">
        <v>-0.19231621675629099</v>
      </c>
      <c r="EJ342" s="1"/>
      <c r="EK342" s="5">
        <v>0</v>
      </c>
      <c r="EL342" s="5"/>
      <c r="EM342" s="5"/>
      <c r="EN342" s="1"/>
      <c r="EO342" s="5"/>
      <c r="EP342" s="1"/>
      <c r="EQ342" s="5"/>
      <c r="ER342" s="5"/>
      <c r="ES342" s="5"/>
      <c r="ET342" s="1"/>
      <c r="EU342" s="5"/>
      <c r="EV342" s="1"/>
      <c r="EW342" s="5"/>
      <c r="EX342" s="5"/>
      <c r="EY342" s="5"/>
      <c r="EZ342" s="1"/>
      <c r="FA342" s="5"/>
      <c r="FB342" s="1"/>
      <c r="FC342" s="5"/>
      <c r="FD342" s="4">
        <v>0</v>
      </c>
      <c r="FE342" s="4">
        <v>0</v>
      </c>
      <c r="FF342" s="1"/>
      <c r="FG342" s="4">
        <v>0</v>
      </c>
      <c r="FH342" s="1"/>
      <c r="FI342" s="4">
        <v>0</v>
      </c>
      <c r="FJ342" s="4">
        <v>0</v>
      </c>
      <c r="FK342" s="4">
        <v>0</v>
      </c>
      <c r="FL342" s="1"/>
      <c r="FM342" s="4">
        <v>0</v>
      </c>
      <c r="FN342" s="1"/>
      <c r="FO342" s="4">
        <v>0</v>
      </c>
      <c r="FP342" s="4">
        <v>49.5782456205838</v>
      </c>
      <c r="FQ342" s="4">
        <v>-4.3561741518434696</v>
      </c>
      <c r="FR342" s="1">
        <v>-8.7864628877365597E-2</v>
      </c>
      <c r="FS342" s="4">
        <v>-8.3301356571873004</v>
      </c>
      <c r="FT342" s="1">
        <v>-0.16801997636093899</v>
      </c>
      <c r="FU342" s="4">
        <v>3.9615053763440899</v>
      </c>
      <c r="FV342" s="4">
        <v>0</v>
      </c>
      <c r="FW342" s="4">
        <v>0</v>
      </c>
      <c r="FX342" s="1"/>
      <c r="FY342" s="4">
        <v>-0.38784670633969198</v>
      </c>
      <c r="FZ342" s="1"/>
      <c r="GA342" s="4">
        <v>0</v>
      </c>
      <c r="GB342" s="4">
        <v>0</v>
      </c>
      <c r="GC342" s="4">
        <v>-1.99789134461045</v>
      </c>
      <c r="GD342" s="1"/>
      <c r="GE342" s="4">
        <v>-2.5902052105198199</v>
      </c>
      <c r="GF342" s="1"/>
      <c r="GG342" s="4">
        <v>0.63333333333333297</v>
      </c>
      <c r="GH342" s="4">
        <v>34.550906607746398</v>
      </c>
      <c r="GI342" s="4">
        <v>24.720278054313201</v>
      </c>
      <c r="GJ342" s="1">
        <v>0.71547407814678998</v>
      </c>
      <c r="GK342" s="4">
        <v>21.822326073275399</v>
      </c>
      <c r="GL342" s="1">
        <v>0.63159923185294198</v>
      </c>
      <c r="GM342" s="4">
        <v>2.6451612903225801</v>
      </c>
      <c r="GN342" s="4">
        <v>0</v>
      </c>
      <c r="GO342" s="4">
        <v>0</v>
      </c>
      <c r="GP342" s="1"/>
      <c r="GQ342" s="4">
        <v>0</v>
      </c>
      <c r="GR342" s="1"/>
      <c r="GS342" s="4">
        <v>0</v>
      </c>
      <c r="GT342" s="4">
        <v>0</v>
      </c>
      <c r="GU342" s="4">
        <v>0</v>
      </c>
      <c r="GV342" s="1"/>
      <c r="GW342" s="4">
        <v>0</v>
      </c>
      <c r="GX342" s="1"/>
      <c r="GY342" s="4">
        <v>0</v>
      </c>
    </row>
    <row r="343" spans="1:207" s="8" customFormat="1" x14ac:dyDescent="0.25">
      <c r="A343" s="4" t="s">
        <v>220</v>
      </c>
      <c r="B343" s="4" t="s">
        <v>873</v>
      </c>
      <c r="C343" s="4" t="s">
        <v>874</v>
      </c>
      <c r="D343" s="30" t="s">
        <v>239</v>
      </c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>
        <v>0</v>
      </c>
      <c r="V343" s="5">
        <v>3.4139740511149301</v>
      </c>
      <c r="W343" s="5">
        <v>32.425877358151403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35.839851409266402</v>
      </c>
      <c r="AL343" s="5">
        <v>0</v>
      </c>
      <c r="AM343" s="5">
        <v>0</v>
      </c>
      <c r="AN343" s="5">
        <v>0</v>
      </c>
      <c r="AO343" s="5"/>
      <c r="AP343" s="5"/>
      <c r="AQ343" s="5"/>
      <c r="AR343" s="5">
        <v>0</v>
      </c>
      <c r="AS343" s="5">
        <v>35.839851409266402</v>
      </c>
      <c r="AT343" s="5">
        <v>0</v>
      </c>
      <c r="AU343" s="5">
        <f t="shared" si="36"/>
        <v>0</v>
      </c>
      <c r="AV343" s="5">
        <f t="shared" si="36"/>
        <v>0</v>
      </c>
      <c r="AW343" s="5">
        <f t="shared" si="37"/>
        <v>35.839851409266402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3.4139740511149301</v>
      </c>
      <c r="BH343" s="5">
        <v>29.011903307036501</v>
      </c>
      <c r="BI343" s="5">
        <v>-32.425877358151403</v>
      </c>
      <c r="BJ343" s="5">
        <v>0</v>
      </c>
      <c r="BK343" s="5">
        <v>0</v>
      </c>
      <c r="BL343" s="6">
        <v>0</v>
      </c>
      <c r="BM343" s="5" t="s">
        <v>344</v>
      </c>
      <c r="BN343" s="4" t="s">
        <v>344</v>
      </c>
      <c r="BO343" s="7">
        <v>709</v>
      </c>
      <c r="BP343" s="7">
        <v>325</v>
      </c>
      <c r="BQ343" s="4" t="s">
        <v>249</v>
      </c>
      <c r="BR343" s="5"/>
      <c r="BS343" s="5"/>
      <c r="BT343" s="1"/>
      <c r="BU343" s="5"/>
      <c r="BV343" s="1"/>
      <c r="BW343" s="5"/>
      <c r="BX343" s="5"/>
      <c r="BY343" s="5"/>
      <c r="BZ343" s="1"/>
      <c r="CA343" s="5"/>
      <c r="CB343" s="1"/>
      <c r="CC343" s="5"/>
      <c r="CD343" s="5"/>
      <c r="CE343" s="5"/>
      <c r="CF343" s="1"/>
      <c r="CG343" s="5"/>
      <c r="CH343" s="1"/>
      <c r="CI343" s="5"/>
      <c r="CJ343" s="5"/>
      <c r="CK343" s="5"/>
      <c r="CL343" s="1"/>
      <c r="CM343" s="5"/>
      <c r="CN343" s="1"/>
      <c r="CO343" s="5"/>
      <c r="CP343" s="5"/>
      <c r="CQ343" s="5"/>
      <c r="CR343" s="1"/>
      <c r="CS343" s="5"/>
      <c r="CT343" s="1"/>
      <c r="CU343" s="5"/>
      <c r="CV343" s="5"/>
      <c r="CW343" s="5"/>
      <c r="CX343" s="1"/>
      <c r="CY343" s="5"/>
      <c r="CZ343" s="1"/>
      <c r="DA343" s="5"/>
      <c r="DB343" s="5"/>
      <c r="DC343" s="5"/>
      <c r="DD343" s="1"/>
      <c r="DE343" s="5"/>
      <c r="DF343" s="1"/>
      <c r="DG343" s="5"/>
      <c r="DH343" s="5">
        <v>0</v>
      </c>
      <c r="DI343" s="5">
        <v>-5.18338014711901</v>
      </c>
      <c r="DJ343" s="1"/>
      <c r="DK343" s="5">
        <v>-9.2668513246377895</v>
      </c>
      <c r="DL343" s="1"/>
      <c r="DM343" s="5">
        <v>4</v>
      </c>
      <c r="DN343" s="5">
        <v>3.4139740511149301</v>
      </c>
      <c r="DO343" s="5">
        <v>0.239943081338857</v>
      </c>
      <c r="DP343" s="1">
        <v>7.0282631837959297E-2</v>
      </c>
      <c r="DQ343" s="5">
        <v>-2.3051889078507299</v>
      </c>
      <c r="DR343" s="1">
        <v>-0.67522156681240997</v>
      </c>
      <c r="DS343" s="5">
        <v>2.4193548387096802</v>
      </c>
      <c r="DT343" s="5">
        <v>32.425877358151403</v>
      </c>
      <c r="DU343" s="5">
        <v>30.509569586106501</v>
      </c>
      <c r="DV343" s="1">
        <v>0.94090189909500799</v>
      </c>
      <c r="DW343" s="5">
        <v>25.519981628669701</v>
      </c>
      <c r="DX343" s="1">
        <v>0.78702516964446301</v>
      </c>
      <c r="DY343" s="5">
        <v>1.54838709677419</v>
      </c>
      <c r="DZ343" s="5">
        <v>0</v>
      </c>
      <c r="EA343" s="5">
        <v>0</v>
      </c>
      <c r="EB343" s="1"/>
      <c r="EC343" s="5">
        <v>0.61018843833612102</v>
      </c>
      <c r="ED343" s="1"/>
      <c r="EE343" s="5">
        <v>0</v>
      </c>
      <c r="EF343" s="5">
        <v>0</v>
      </c>
      <c r="EG343" s="5">
        <v>0</v>
      </c>
      <c r="EH343" s="1"/>
      <c r="EI343" s="5">
        <v>6.1953637219165998</v>
      </c>
      <c r="EJ343" s="1"/>
      <c r="EK343" s="5">
        <v>0</v>
      </c>
      <c r="EL343" s="5">
        <v>0</v>
      </c>
      <c r="EM343" s="5">
        <v>0</v>
      </c>
      <c r="EN343" s="1"/>
      <c r="EO343" s="5">
        <v>-2.0694928208444101</v>
      </c>
      <c r="EP343" s="1"/>
      <c r="EQ343" s="5">
        <v>0</v>
      </c>
      <c r="ER343" s="5">
        <v>0</v>
      </c>
      <c r="ES343" s="5">
        <v>0</v>
      </c>
      <c r="ET343" s="1"/>
      <c r="EU343" s="5">
        <v>12.412394288261799</v>
      </c>
      <c r="EV343" s="1"/>
      <c r="EW343" s="5">
        <v>0</v>
      </c>
      <c r="EX343" s="5">
        <v>0</v>
      </c>
      <c r="EY343" s="5">
        <v>0</v>
      </c>
      <c r="EZ343" s="1"/>
      <c r="FA343" s="5">
        <v>-6.58417297834388E-3</v>
      </c>
      <c r="FB343" s="1"/>
      <c r="FC343" s="5">
        <v>0</v>
      </c>
      <c r="FD343" s="4">
        <v>0</v>
      </c>
      <c r="FE343" s="4">
        <v>0</v>
      </c>
      <c r="FF343" s="1"/>
      <c r="FG343" s="4">
        <v>0</v>
      </c>
      <c r="FH343" s="1"/>
      <c r="FI343" s="4">
        <v>0</v>
      </c>
      <c r="FJ343" s="4">
        <v>0</v>
      </c>
      <c r="FK343" s="4">
        <v>0</v>
      </c>
      <c r="FL343" s="1"/>
      <c r="FM343" s="4">
        <v>0</v>
      </c>
      <c r="FN343" s="1"/>
      <c r="FO343" s="4">
        <v>0</v>
      </c>
      <c r="FP343" s="4">
        <v>0</v>
      </c>
      <c r="FQ343" s="4">
        <v>0</v>
      </c>
      <c r="FR343" s="1"/>
      <c r="FS343" s="4">
        <v>0</v>
      </c>
      <c r="FT343" s="1"/>
      <c r="FU343" s="4">
        <v>0</v>
      </c>
      <c r="FV343" s="4">
        <v>0</v>
      </c>
      <c r="FW343" s="4">
        <v>-5.18338014711901</v>
      </c>
      <c r="FX343" s="1"/>
      <c r="FY343" s="4">
        <v>-9.2668513246377895</v>
      </c>
      <c r="FZ343" s="1"/>
      <c r="GA343" s="4">
        <v>4</v>
      </c>
      <c r="GB343" s="4">
        <v>35.839851409266402</v>
      </c>
      <c r="GC343" s="4">
        <v>30.749512667445401</v>
      </c>
      <c r="GD343" s="1">
        <v>0.85796987036322103</v>
      </c>
      <c r="GE343" s="4">
        <v>23.214792720818899</v>
      </c>
      <c r="GF343" s="1">
        <v>0.64773685738040698</v>
      </c>
      <c r="GG343" s="4">
        <v>3.9677419354838701</v>
      </c>
      <c r="GH343" s="4">
        <v>0</v>
      </c>
      <c r="GI343" s="4">
        <v>0</v>
      </c>
      <c r="GJ343" s="1"/>
      <c r="GK343" s="4">
        <v>6.80555216025272</v>
      </c>
      <c r="GL343" s="1"/>
      <c r="GM343" s="4">
        <v>0</v>
      </c>
      <c r="GN343" s="4">
        <v>0</v>
      </c>
      <c r="GO343" s="4">
        <v>0</v>
      </c>
      <c r="GP343" s="1"/>
      <c r="GQ343" s="4">
        <v>10.3429014674174</v>
      </c>
      <c r="GR343" s="1"/>
      <c r="GS343" s="4">
        <v>0</v>
      </c>
      <c r="GT343" s="4">
        <v>0</v>
      </c>
      <c r="GU343" s="4">
        <v>0</v>
      </c>
      <c r="GV343" s="1"/>
      <c r="GW343" s="4">
        <v>-6.58417297834388E-3</v>
      </c>
      <c r="GX343" s="1"/>
      <c r="GY343" s="4">
        <v>0</v>
      </c>
    </row>
    <row r="344" spans="1:207" s="8" customFormat="1" x14ac:dyDescent="0.25">
      <c r="A344" s="4" t="s">
        <v>220</v>
      </c>
      <c r="B344" s="4" t="s">
        <v>875</v>
      </c>
      <c r="C344" s="4" t="s">
        <v>876</v>
      </c>
      <c r="D344" s="30" t="s">
        <v>223</v>
      </c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>
        <v>17.470247964683701</v>
      </c>
      <c r="X344" s="5">
        <v>17.530726025356699</v>
      </c>
      <c r="Y344" s="5">
        <v>0.40415283610345498</v>
      </c>
      <c r="Z344" s="5">
        <v>40.846981165720699</v>
      </c>
      <c r="AA344" s="5">
        <v>45.414629132796399</v>
      </c>
      <c r="AB344" s="5">
        <v>-2.16345216935852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17.470247964683701</v>
      </c>
      <c r="AL344" s="5">
        <v>17.934878861460099</v>
      </c>
      <c r="AM344" s="5">
        <v>86.261610298517098</v>
      </c>
      <c r="AN344" s="5">
        <v>-2.16345216935852</v>
      </c>
      <c r="AO344" s="5"/>
      <c r="AP344" s="5"/>
      <c r="AQ344" s="5"/>
      <c r="AR344" s="5"/>
      <c r="AS344" s="5">
        <v>35.4051268261438</v>
      </c>
      <c r="AT344" s="5">
        <v>84.098158129158605</v>
      </c>
      <c r="AU344" s="5">
        <f t="shared" si="36"/>
        <v>0</v>
      </c>
      <c r="AV344" s="5">
        <f t="shared" si="36"/>
        <v>0</v>
      </c>
      <c r="AW344" s="5">
        <f t="shared" si="37"/>
        <v>35.4051268261438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17.470247964683701</v>
      </c>
      <c r="BI344" s="5">
        <v>6.04780606729243E-2</v>
      </c>
      <c r="BJ344" s="5">
        <v>-17.1265731892532</v>
      </c>
      <c r="BK344" s="5">
        <v>40.442828329617299</v>
      </c>
      <c r="BL344" s="6">
        <v>4.5676479670756702</v>
      </c>
      <c r="BM344" s="5" t="s">
        <v>344</v>
      </c>
      <c r="BN344" s="4" t="s">
        <v>344</v>
      </c>
      <c r="BO344" s="7">
        <v>347</v>
      </c>
      <c r="BP344" s="7">
        <v>326</v>
      </c>
      <c r="BQ344" s="4" t="s">
        <v>249</v>
      </c>
      <c r="BR344" s="5"/>
      <c r="BS344" s="5"/>
      <c r="BT344" s="1"/>
      <c r="BU344" s="5"/>
      <c r="BV344" s="1"/>
      <c r="BW344" s="5"/>
      <c r="BX344" s="5"/>
      <c r="BY344" s="5"/>
      <c r="BZ344" s="1"/>
      <c r="CA344" s="5"/>
      <c r="CB344" s="1"/>
      <c r="CC344" s="5"/>
      <c r="CD344" s="5"/>
      <c r="CE344" s="5"/>
      <c r="CF344" s="1"/>
      <c r="CG344" s="5"/>
      <c r="CH344" s="1"/>
      <c r="CI344" s="5"/>
      <c r="CJ344" s="5"/>
      <c r="CK344" s="5"/>
      <c r="CL344" s="1"/>
      <c r="CM344" s="5"/>
      <c r="CN344" s="1"/>
      <c r="CO344" s="5"/>
      <c r="CP344" s="5"/>
      <c r="CQ344" s="5"/>
      <c r="CR344" s="1"/>
      <c r="CS344" s="5"/>
      <c r="CT344" s="1"/>
      <c r="CU344" s="5"/>
      <c r="CV344" s="5"/>
      <c r="CW344" s="5"/>
      <c r="CX344" s="1"/>
      <c r="CY344" s="5"/>
      <c r="CZ344" s="1"/>
      <c r="DA344" s="5"/>
      <c r="DB344" s="5"/>
      <c r="DC344" s="5"/>
      <c r="DD344" s="1"/>
      <c r="DE344" s="5"/>
      <c r="DF344" s="1"/>
      <c r="DG344" s="5"/>
      <c r="DH344" s="5"/>
      <c r="DI344" s="5"/>
      <c r="DJ344" s="1"/>
      <c r="DK344" s="5"/>
      <c r="DL344" s="1"/>
      <c r="DM344" s="5"/>
      <c r="DN344" s="5"/>
      <c r="DO344" s="5"/>
      <c r="DP344" s="1"/>
      <c r="DQ344" s="5"/>
      <c r="DR344" s="1"/>
      <c r="DS344" s="5"/>
      <c r="DT344" s="5">
        <v>16.028438612166699</v>
      </c>
      <c r="DU344" s="5">
        <v>8.6745950848713491</v>
      </c>
      <c r="DV344" s="1">
        <v>0.541200256292384</v>
      </c>
      <c r="DW344" s="5">
        <v>5.8716703048425396</v>
      </c>
      <c r="DX344" s="1">
        <v>0.36632827731489298</v>
      </c>
      <c r="DY344" s="5">
        <v>3</v>
      </c>
      <c r="DZ344" s="5">
        <v>17.966169309940501</v>
      </c>
      <c r="EA344" s="5">
        <v>10.8994230050548</v>
      </c>
      <c r="EB344" s="1">
        <v>0.60666371428573196</v>
      </c>
      <c r="EC344" s="5">
        <v>7.6155198588058202</v>
      </c>
      <c r="ED344" s="1">
        <v>0.42388111385504101</v>
      </c>
      <c r="EE344" s="5">
        <v>3</v>
      </c>
      <c r="EF344" s="5">
        <v>0.40415283610345498</v>
      </c>
      <c r="EG344" s="5">
        <v>-6.1970047204374401</v>
      </c>
      <c r="EH344" s="1">
        <v>-15.333319890030801</v>
      </c>
      <c r="EI344" s="5">
        <v>-9.1131479816651897</v>
      </c>
      <c r="EJ344" s="1">
        <v>-22.548766623853201</v>
      </c>
      <c r="EK344" s="5">
        <v>3</v>
      </c>
      <c r="EL344" s="5">
        <v>40.847086358179503</v>
      </c>
      <c r="EM344" s="5">
        <v>33.9066835166443</v>
      </c>
      <c r="EN344" s="1">
        <v>0.83008817861141204</v>
      </c>
      <c r="EO344" s="5">
        <v>30.8380728882913</v>
      </c>
      <c r="EP344" s="1">
        <v>0.754963833108652</v>
      </c>
      <c r="EQ344" s="5">
        <v>3</v>
      </c>
      <c r="ER344" s="5">
        <v>44.784372700355704</v>
      </c>
      <c r="ES344" s="5">
        <v>37.814730658439501</v>
      </c>
      <c r="ET344" s="1">
        <v>0.84437334673527997</v>
      </c>
      <c r="EU344" s="5">
        <v>34.127745765475701</v>
      </c>
      <c r="EV344" s="1">
        <v>0.76204585902806699</v>
      </c>
      <c r="EW344" s="5">
        <v>3</v>
      </c>
      <c r="EX344" s="5">
        <v>-2.16345216935852</v>
      </c>
      <c r="EY344" s="5">
        <v>-2.62072538814982</v>
      </c>
      <c r="EZ344" s="1">
        <v>1.2113627586816</v>
      </c>
      <c r="FA344" s="5">
        <v>-3.0162134847424</v>
      </c>
      <c r="FB344" s="1">
        <v>-1.39416693720423</v>
      </c>
      <c r="FC344" s="5">
        <v>0.25806451612903197</v>
      </c>
      <c r="FD344" s="4">
        <v>0</v>
      </c>
      <c r="FE344" s="4">
        <v>0</v>
      </c>
      <c r="FF344" s="1"/>
      <c r="FG344" s="4">
        <v>0</v>
      </c>
      <c r="FH344" s="1"/>
      <c r="FI344" s="4">
        <v>0</v>
      </c>
      <c r="FJ344" s="4">
        <v>0</v>
      </c>
      <c r="FK344" s="4">
        <v>0</v>
      </c>
      <c r="FL344" s="1"/>
      <c r="FM344" s="4">
        <v>0</v>
      </c>
      <c r="FN344" s="1"/>
      <c r="FO344" s="4">
        <v>0</v>
      </c>
      <c r="FP344" s="4">
        <v>0</v>
      </c>
      <c r="FQ344" s="4">
        <v>0</v>
      </c>
      <c r="FR344" s="1"/>
      <c r="FS344" s="4">
        <v>0</v>
      </c>
      <c r="FT344" s="1"/>
      <c r="FU344" s="4">
        <v>0</v>
      </c>
      <c r="FV344" s="4">
        <v>0</v>
      </c>
      <c r="FW344" s="4">
        <v>0</v>
      </c>
      <c r="FX344" s="1"/>
      <c r="FY344" s="4">
        <v>0</v>
      </c>
      <c r="FZ344" s="1"/>
      <c r="GA344" s="4">
        <v>0</v>
      </c>
      <c r="GB344" s="4">
        <v>16.028438612166699</v>
      </c>
      <c r="GC344" s="4">
        <v>8.6745950848713491</v>
      </c>
      <c r="GD344" s="1">
        <v>0.541200256292384</v>
      </c>
      <c r="GE344" s="4">
        <v>5.8716703048425396</v>
      </c>
      <c r="GF344" s="1">
        <v>0.36632827731489298</v>
      </c>
      <c r="GG344" s="4">
        <v>3</v>
      </c>
      <c r="GH344" s="4">
        <v>18.3703221460439</v>
      </c>
      <c r="GI344" s="4">
        <v>4.7024182846173703</v>
      </c>
      <c r="GJ344" s="1">
        <v>0.25597908666125602</v>
      </c>
      <c r="GK344" s="4">
        <v>-1.49762812285937</v>
      </c>
      <c r="GL344" s="1">
        <v>-8.1524325537311301E-2</v>
      </c>
      <c r="GM344" s="4">
        <v>6</v>
      </c>
      <c r="GN344" s="4">
        <v>85.631459058535199</v>
      </c>
      <c r="GO344" s="4">
        <v>71.721414175083694</v>
      </c>
      <c r="GP344" s="1">
        <v>0.83755917467267504</v>
      </c>
      <c r="GQ344" s="4">
        <v>64.965818653767002</v>
      </c>
      <c r="GR344" s="1">
        <v>0.75866765985335205</v>
      </c>
      <c r="GS344" s="4">
        <v>6</v>
      </c>
      <c r="GT344" s="4">
        <v>-2.16345216935852</v>
      </c>
      <c r="GU344" s="4">
        <v>-2.62072538814982</v>
      </c>
      <c r="GV344" s="1">
        <v>1.2113627586816</v>
      </c>
      <c r="GW344" s="4">
        <v>-3.0162134847424</v>
      </c>
      <c r="GX344" s="1">
        <v>1.39416693720423</v>
      </c>
      <c r="GY344" s="4">
        <v>0.25806451612903197</v>
      </c>
    </row>
    <row r="345" spans="1:207" s="8" customFormat="1" x14ac:dyDescent="0.25">
      <c r="A345" s="4" t="s">
        <v>220</v>
      </c>
      <c r="B345" s="4" t="s">
        <v>877</v>
      </c>
      <c r="C345" s="4" t="s">
        <v>878</v>
      </c>
      <c r="D345" s="30" t="s">
        <v>223</v>
      </c>
      <c r="E345" s="4"/>
      <c r="F345" s="5">
        <v>24.270019739956201</v>
      </c>
      <c r="G345" s="5">
        <v>51.959935896568503</v>
      </c>
      <c r="H345" s="5">
        <v>43.229828116281197</v>
      </c>
      <c r="I345" s="5">
        <v>52.534309017671802</v>
      </c>
      <c r="J345" s="5">
        <v>74.159593092317294</v>
      </c>
      <c r="K345" s="5">
        <v>78.171215602857998</v>
      </c>
      <c r="L345" s="5">
        <v>108.332632301239</v>
      </c>
      <c r="M345" s="5">
        <v>117.36815220867101</v>
      </c>
      <c r="N345" s="5">
        <v>130.46056455250999</v>
      </c>
      <c r="O345" s="5">
        <v>122.26320047298999</v>
      </c>
      <c r="P345" s="5">
        <v>93.186665028343299</v>
      </c>
      <c r="Q345" s="5">
        <v>-1.50244072810041</v>
      </c>
      <c r="R345" s="5">
        <v>33.523985581749699</v>
      </c>
      <c r="S345" s="5">
        <v>19.653497082224401</v>
      </c>
      <c r="T345" s="5">
        <v>16.462032969183099</v>
      </c>
      <c r="U345" s="5">
        <v>39.707950674547199</v>
      </c>
      <c r="V345" s="5">
        <v>-9.8964278631136892E-3</v>
      </c>
      <c r="W345" s="5">
        <v>10.8331920313732</v>
      </c>
      <c r="X345" s="5">
        <v>11.875028440305799</v>
      </c>
      <c r="Y345" s="5">
        <v>12.462005820367899</v>
      </c>
      <c r="Z345" s="5">
        <v>2.0115467514819199</v>
      </c>
      <c r="AA345" s="5">
        <v>0</v>
      </c>
      <c r="AB345" s="5">
        <v>0</v>
      </c>
      <c r="AC345" s="5">
        <v>76.229955636524707</v>
      </c>
      <c r="AD345" s="5">
        <v>95.764137133953</v>
      </c>
      <c r="AE345" s="5">
        <v>152.33080869517499</v>
      </c>
      <c r="AF345" s="5">
        <v>225.70078450990999</v>
      </c>
      <c r="AG345" s="5">
        <v>252.7237650255</v>
      </c>
      <c r="AH345" s="5">
        <v>91.684224300242903</v>
      </c>
      <c r="AI345" s="5">
        <v>53.177482663974097</v>
      </c>
      <c r="AJ345" s="5">
        <v>56.169983643730298</v>
      </c>
      <c r="AK345" s="5">
        <v>10.8232956035101</v>
      </c>
      <c r="AL345" s="5">
        <v>24.3370342606737</v>
      </c>
      <c r="AM345" s="5">
        <v>2.0115467514819199</v>
      </c>
      <c r="AN345" s="5">
        <v>0</v>
      </c>
      <c r="AO345" s="5">
        <v>171.99409277047801</v>
      </c>
      <c r="AP345" s="5">
        <v>378.03159320508502</v>
      </c>
      <c r="AQ345" s="5">
        <v>344.40798932574302</v>
      </c>
      <c r="AR345" s="5">
        <v>109.347466307704</v>
      </c>
      <c r="AS345" s="5">
        <v>35.160329864183801</v>
      </c>
      <c r="AT345" s="5">
        <v>2.0115467514819199</v>
      </c>
      <c r="AU345" s="5">
        <f t="shared" si="36"/>
        <v>-33.623603879341999</v>
      </c>
      <c r="AV345" s="5">
        <f t="shared" si="36"/>
        <v>-235.06052301803902</v>
      </c>
      <c r="AW345" s="5">
        <f t="shared" si="37"/>
        <v>-74.187136443520188</v>
      </c>
      <c r="AX345" s="5">
        <v>9.0355199074313592</v>
      </c>
      <c r="AY345" s="5">
        <v>13.092412343839699</v>
      </c>
      <c r="AZ345" s="5">
        <v>-8.1973640795206997</v>
      </c>
      <c r="BA345" s="5">
        <v>-29.076535444646399</v>
      </c>
      <c r="BB345" s="5">
        <v>-94.689105756443695</v>
      </c>
      <c r="BC345" s="5">
        <v>35.026426309850102</v>
      </c>
      <c r="BD345" s="5">
        <v>-13.870488499525299</v>
      </c>
      <c r="BE345" s="5">
        <v>-3.1914641130413099</v>
      </c>
      <c r="BF345" s="5">
        <v>23.2459177053641</v>
      </c>
      <c r="BG345" s="5">
        <v>-39.717847102410303</v>
      </c>
      <c r="BH345" s="5">
        <v>10.8430884592363</v>
      </c>
      <c r="BI345" s="5">
        <v>1.04183640893256</v>
      </c>
      <c r="BJ345" s="5">
        <v>0.58697738006215205</v>
      </c>
      <c r="BK345" s="5">
        <v>-10.450459068886</v>
      </c>
      <c r="BL345" s="6">
        <v>-2.0115467514819199</v>
      </c>
      <c r="BM345" s="5" t="s">
        <v>314</v>
      </c>
      <c r="BN345" s="4" t="s">
        <v>314</v>
      </c>
      <c r="BO345" s="7">
        <v>370</v>
      </c>
      <c r="BP345" s="7">
        <v>327</v>
      </c>
      <c r="BQ345" s="4" t="s">
        <v>249</v>
      </c>
      <c r="BR345" s="5">
        <v>132.456451520049</v>
      </c>
      <c r="BS345" s="5">
        <v>84.087258411745495</v>
      </c>
      <c r="BT345" s="1">
        <v>0.63482946618887404</v>
      </c>
      <c r="BU345" s="5">
        <v>64.836911095479294</v>
      </c>
      <c r="BV345" s="1">
        <v>0.48949605965901299</v>
      </c>
      <c r="BW345" s="5">
        <v>15.451612903225801</v>
      </c>
      <c r="BX345" s="5">
        <v>131.98241899618401</v>
      </c>
      <c r="BY345" s="5">
        <v>86.928700770771002</v>
      </c>
      <c r="BZ345" s="1">
        <v>0.65863848709489203</v>
      </c>
      <c r="CA345" s="5">
        <v>69.100675531860503</v>
      </c>
      <c r="CB345" s="1">
        <v>0.52355969876456199</v>
      </c>
      <c r="CC345" s="5">
        <v>17.082795698924699</v>
      </c>
      <c r="CD345" s="5">
        <v>101.796283778353</v>
      </c>
      <c r="CE345" s="5">
        <v>65.918159490073194</v>
      </c>
      <c r="CF345" s="1">
        <v>0.64754976354146998</v>
      </c>
      <c r="CG345" s="5">
        <v>49.567546823604701</v>
      </c>
      <c r="CH345" s="1">
        <v>0.48692884439210699</v>
      </c>
      <c r="CI345" s="5">
        <v>16.3</v>
      </c>
      <c r="CJ345" s="5">
        <v>-2.2675592915926099</v>
      </c>
      <c r="CK345" s="5">
        <v>-5.4010135149657499</v>
      </c>
      <c r="CL345" s="1">
        <v>2.3818620906588799</v>
      </c>
      <c r="CM345" s="5">
        <v>-9.4610742528532494</v>
      </c>
      <c r="CN345" s="1">
        <v>-4.17236025004149</v>
      </c>
      <c r="CO345" s="5">
        <v>3.16607142857143</v>
      </c>
      <c r="CP345" s="5">
        <v>37.194143677963801</v>
      </c>
      <c r="CQ345" s="5">
        <v>37.440865746574097</v>
      </c>
      <c r="CR345" s="1">
        <v>1.0066333579486699</v>
      </c>
      <c r="CS345" s="5">
        <v>34.3717351979573</v>
      </c>
      <c r="CT345" s="1">
        <v>0.92411685816875899</v>
      </c>
      <c r="CU345" s="5">
        <v>2.8333333333333299</v>
      </c>
      <c r="CV345" s="5">
        <v>21.243574004406401</v>
      </c>
      <c r="CW345" s="5">
        <v>16.996593883957299</v>
      </c>
      <c r="CX345" s="1">
        <v>0.80008165671331</v>
      </c>
      <c r="CY345" s="5">
        <v>13.9389382761932</v>
      </c>
      <c r="CZ345" s="1">
        <v>0.65614845568367797</v>
      </c>
      <c r="DA345" s="5">
        <v>3</v>
      </c>
      <c r="DB345" s="5">
        <v>17.278330926619699</v>
      </c>
      <c r="DC345" s="5">
        <v>11.578586768089901</v>
      </c>
      <c r="DD345" s="1">
        <v>0.67012183163198302</v>
      </c>
      <c r="DE345" s="5">
        <v>8.5096759384597203</v>
      </c>
      <c r="DF345" s="1">
        <v>0.49250566936123202</v>
      </c>
      <c r="DG345" s="5">
        <v>2.9</v>
      </c>
      <c r="DH345" s="5">
        <v>40.847715338618201</v>
      </c>
      <c r="DI345" s="5">
        <v>36.230496624709097</v>
      </c>
      <c r="DJ345" s="1">
        <v>0.88696506828758004</v>
      </c>
      <c r="DK345" s="5">
        <v>33.526850874708799</v>
      </c>
      <c r="DL345" s="1">
        <v>0.82077664801516703</v>
      </c>
      <c r="DM345" s="5">
        <v>3</v>
      </c>
      <c r="DN345" s="5">
        <v>-9.6724271343777701E-3</v>
      </c>
      <c r="DO345" s="5">
        <v>-3.3784942939522802</v>
      </c>
      <c r="DP345" s="1">
        <v>349.29126340424102</v>
      </c>
      <c r="DQ345" s="5">
        <v>-6.5130104227744603</v>
      </c>
      <c r="DR345" s="1">
        <v>-673.35843757622104</v>
      </c>
      <c r="DS345" s="5">
        <v>3</v>
      </c>
      <c r="DT345" s="5">
        <v>9.9323745584365604</v>
      </c>
      <c r="DU345" s="5">
        <v>9.3846599321573905</v>
      </c>
      <c r="DV345" s="1">
        <v>0.94485562107462595</v>
      </c>
      <c r="DW345" s="5">
        <v>6.4826416175531003</v>
      </c>
      <c r="DX345" s="1">
        <v>0.65267792504328603</v>
      </c>
      <c r="DY345" s="5">
        <v>2.7741935483871001</v>
      </c>
      <c r="DZ345" s="5">
        <v>11.250606295178899</v>
      </c>
      <c r="EA345" s="5">
        <v>11.496891993009999</v>
      </c>
      <c r="EB345" s="1">
        <v>1.0218908822662001</v>
      </c>
      <c r="EC345" s="5">
        <v>8.4731137483479895</v>
      </c>
      <c r="ED345" s="1">
        <v>0.75312507842167697</v>
      </c>
      <c r="EE345" s="5">
        <v>3</v>
      </c>
      <c r="EF345" s="5">
        <v>12.3282580137395</v>
      </c>
      <c r="EG345" s="5">
        <v>11.365140579616201</v>
      </c>
      <c r="EH345" s="1">
        <v>0.92187724875242205</v>
      </c>
      <c r="EI345" s="5">
        <v>8.3866433590060208</v>
      </c>
      <c r="EJ345" s="1">
        <v>0.68027805304361</v>
      </c>
      <c r="EK345" s="5">
        <v>3</v>
      </c>
      <c r="EL345" s="5">
        <v>2.0315361504640901</v>
      </c>
      <c r="EM345" s="5">
        <v>1.83668942354665</v>
      </c>
      <c r="EN345" s="1">
        <v>0.90408896889532198</v>
      </c>
      <c r="EO345" s="5">
        <v>1.3267852562906299</v>
      </c>
      <c r="EP345" s="1">
        <v>0.65309458361719797</v>
      </c>
      <c r="EQ345" s="5">
        <v>0.5</v>
      </c>
      <c r="ER345" s="5">
        <v>0</v>
      </c>
      <c r="ES345" s="5">
        <v>0</v>
      </c>
      <c r="ET345" s="1"/>
      <c r="EU345" s="5">
        <v>-3.4080351986487799E-3</v>
      </c>
      <c r="EV345" s="1"/>
      <c r="EW345" s="5">
        <v>0</v>
      </c>
      <c r="EX345" s="5">
        <v>0</v>
      </c>
      <c r="EY345" s="5">
        <v>0</v>
      </c>
      <c r="EZ345" s="1"/>
      <c r="FA345" s="5">
        <v>-2.73254119055281E-4</v>
      </c>
      <c r="FB345" s="1"/>
      <c r="FC345" s="5">
        <v>0</v>
      </c>
      <c r="FD345" s="4">
        <v>264.43887051623398</v>
      </c>
      <c r="FE345" s="4">
        <v>171.01595918251601</v>
      </c>
      <c r="FF345" s="1">
        <v>0.64671263664324996</v>
      </c>
      <c r="FG345" s="4">
        <v>133.93758662734001</v>
      </c>
      <c r="FH345" s="1">
        <v>0.50649734801040702</v>
      </c>
      <c r="FI345" s="4">
        <v>32.534408602150499</v>
      </c>
      <c r="FJ345" s="4">
        <v>99.528724486760893</v>
      </c>
      <c r="FK345" s="4">
        <v>60.517145975107503</v>
      </c>
      <c r="FL345" s="1">
        <v>0.60803698919257598</v>
      </c>
      <c r="FM345" s="4">
        <v>40.1064725707515</v>
      </c>
      <c r="FN345" s="1">
        <v>0.40296379540246502</v>
      </c>
      <c r="FO345" s="4">
        <v>19.4660714285714</v>
      </c>
      <c r="FP345" s="4">
        <v>58.437717682370199</v>
      </c>
      <c r="FQ345" s="4">
        <v>54.4374596305314</v>
      </c>
      <c r="FR345" s="1">
        <v>0.93154664127059805</v>
      </c>
      <c r="FS345" s="4">
        <v>48.310673474150498</v>
      </c>
      <c r="FT345" s="1">
        <v>0.82670363234813904</v>
      </c>
      <c r="FU345" s="4">
        <v>5.8333333333333304</v>
      </c>
      <c r="FV345" s="4">
        <v>58.126046265238003</v>
      </c>
      <c r="FW345" s="4">
        <v>47.809083392799103</v>
      </c>
      <c r="FX345" s="1">
        <v>0.82250705947965197</v>
      </c>
      <c r="FY345" s="4">
        <v>42.0365268131685</v>
      </c>
      <c r="FZ345" s="1">
        <v>0.72319604573394702</v>
      </c>
      <c r="GA345" s="4">
        <v>5.9</v>
      </c>
      <c r="GB345" s="4">
        <v>9.9227021313021808</v>
      </c>
      <c r="GC345" s="4">
        <v>6.0061656382051201</v>
      </c>
      <c r="GD345" s="1">
        <v>0.60529536800848305</v>
      </c>
      <c r="GE345" s="4">
        <v>-3.0368805221363499E-2</v>
      </c>
      <c r="GF345" s="1">
        <v>-3.0605378272478799E-3</v>
      </c>
      <c r="GG345" s="4">
        <v>5.7741935483870996</v>
      </c>
      <c r="GH345" s="4">
        <v>23.578864308918401</v>
      </c>
      <c r="GI345" s="4">
        <v>22.862032572626202</v>
      </c>
      <c r="GJ345" s="1">
        <v>0.96959854694863201</v>
      </c>
      <c r="GK345" s="4">
        <v>16.859757107354</v>
      </c>
      <c r="GL345" s="1">
        <v>0.71503686040455405</v>
      </c>
      <c r="GM345" s="4">
        <v>6</v>
      </c>
      <c r="GN345" s="4">
        <v>2.0315361504640901</v>
      </c>
      <c r="GO345" s="4">
        <v>1.83668942354665</v>
      </c>
      <c r="GP345" s="1">
        <v>0.90408896889532198</v>
      </c>
      <c r="GQ345" s="4">
        <v>1.3233772210919801</v>
      </c>
      <c r="GR345" s="1">
        <v>0.65141701799875196</v>
      </c>
      <c r="GS345" s="4">
        <v>0.5</v>
      </c>
      <c r="GT345" s="4">
        <v>0</v>
      </c>
      <c r="GU345" s="4">
        <v>0</v>
      </c>
      <c r="GV345" s="1"/>
      <c r="GW345" s="4">
        <v>-2.73254119055281E-4</v>
      </c>
      <c r="GX345" s="1"/>
      <c r="GY345" s="4">
        <v>0</v>
      </c>
    </row>
    <row r="346" spans="1:207" s="8" customFormat="1" x14ac:dyDescent="0.25">
      <c r="A346" s="4" t="s">
        <v>220</v>
      </c>
      <c r="B346" s="4" t="s">
        <v>879</v>
      </c>
      <c r="C346" s="4" t="s">
        <v>880</v>
      </c>
      <c r="D346" s="30" t="s">
        <v>232</v>
      </c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v>29.518400915550401</v>
      </c>
      <c r="W346" s="5">
        <v>0</v>
      </c>
      <c r="X346" s="5"/>
      <c r="Y346" s="5"/>
      <c r="Z346" s="5"/>
      <c r="AA346" s="5"/>
      <c r="AB346" s="5"/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29.518400915550401</v>
      </c>
      <c r="AL346" s="5">
        <v>0</v>
      </c>
      <c r="AM346" s="5">
        <v>0</v>
      </c>
      <c r="AN346" s="5">
        <v>0</v>
      </c>
      <c r="AO346" s="5"/>
      <c r="AP346" s="5"/>
      <c r="AQ346" s="5"/>
      <c r="AR346" s="5"/>
      <c r="AS346" s="5">
        <v>29.518400915550401</v>
      </c>
      <c r="AT346" s="5"/>
      <c r="AU346" s="5">
        <f t="shared" si="36"/>
        <v>0</v>
      </c>
      <c r="AV346" s="5">
        <f t="shared" si="36"/>
        <v>0</v>
      </c>
      <c r="AW346" s="5">
        <f t="shared" si="37"/>
        <v>29.518400915550401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29.518400915550401</v>
      </c>
      <c r="BH346" s="5">
        <v>-29.518400915550401</v>
      </c>
      <c r="BI346" s="5">
        <v>0</v>
      </c>
      <c r="BJ346" s="5">
        <v>0</v>
      </c>
      <c r="BK346" s="5">
        <v>0</v>
      </c>
      <c r="BL346" s="6">
        <v>0</v>
      </c>
      <c r="BM346" s="5" t="s">
        <v>344</v>
      </c>
      <c r="BN346" s="4" t="s">
        <v>344</v>
      </c>
      <c r="BO346" s="7">
        <v>783</v>
      </c>
      <c r="BP346" s="7">
        <v>328</v>
      </c>
      <c r="BQ346" s="4" t="s">
        <v>249</v>
      </c>
      <c r="BR346" s="5"/>
      <c r="BS346" s="5"/>
      <c r="BT346" s="1"/>
      <c r="BU346" s="5"/>
      <c r="BV346" s="1"/>
      <c r="BW346" s="5"/>
      <c r="BX346" s="5"/>
      <c r="BY346" s="5"/>
      <c r="BZ346" s="1"/>
      <c r="CA346" s="5"/>
      <c r="CB346" s="1"/>
      <c r="CC346" s="5"/>
      <c r="CD346" s="5"/>
      <c r="CE346" s="5"/>
      <c r="CF346" s="1"/>
      <c r="CG346" s="5"/>
      <c r="CH346" s="1"/>
      <c r="CI346" s="5"/>
      <c r="CJ346" s="5"/>
      <c r="CK346" s="5"/>
      <c r="CL346" s="1"/>
      <c r="CM346" s="5"/>
      <c r="CN346" s="1"/>
      <c r="CO346" s="5"/>
      <c r="CP346" s="5"/>
      <c r="CQ346" s="5"/>
      <c r="CR346" s="1"/>
      <c r="CS346" s="5"/>
      <c r="CT346" s="1"/>
      <c r="CU346" s="5"/>
      <c r="CV346" s="5"/>
      <c r="CW346" s="5"/>
      <c r="CX346" s="1"/>
      <c r="CY346" s="5"/>
      <c r="CZ346" s="1"/>
      <c r="DA346" s="5"/>
      <c r="DB346" s="5"/>
      <c r="DC346" s="5"/>
      <c r="DD346" s="1"/>
      <c r="DE346" s="5"/>
      <c r="DF346" s="1"/>
      <c r="DG346" s="5"/>
      <c r="DH346" s="5"/>
      <c r="DI346" s="5"/>
      <c r="DJ346" s="1"/>
      <c r="DK346" s="5"/>
      <c r="DL346" s="1"/>
      <c r="DM346" s="5"/>
      <c r="DN346" s="5">
        <v>28.670850986425702</v>
      </c>
      <c r="DO346" s="5">
        <v>16.579776071129402</v>
      </c>
      <c r="DP346" s="1">
        <v>0.57827987313592899</v>
      </c>
      <c r="DQ346" s="5">
        <v>12.186733951967399</v>
      </c>
      <c r="DR346" s="1">
        <v>0.42505658299913102</v>
      </c>
      <c r="DS346" s="5">
        <v>4.67741935483871</v>
      </c>
      <c r="DT346" s="5">
        <v>0</v>
      </c>
      <c r="DU346" s="5">
        <v>0.89946234939759095</v>
      </c>
      <c r="DV346" s="1"/>
      <c r="DW346" s="5">
        <v>0.70342562473199399</v>
      </c>
      <c r="DX346" s="1"/>
      <c r="DY346" s="5">
        <v>0</v>
      </c>
      <c r="DZ346" s="5"/>
      <c r="EA346" s="5"/>
      <c r="EB346" s="1"/>
      <c r="EC346" s="5"/>
      <c r="ED346" s="1"/>
      <c r="EE346" s="5"/>
      <c r="EF346" s="5"/>
      <c r="EG346" s="5"/>
      <c r="EH346" s="1"/>
      <c r="EI346" s="5"/>
      <c r="EJ346" s="1"/>
      <c r="EK346" s="5"/>
      <c r="EL346" s="5"/>
      <c r="EM346" s="5"/>
      <c r="EN346" s="1"/>
      <c r="EO346" s="5"/>
      <c r="EP346" s="1"/>
      <c r="EQ346" s="5"/>
      <c r="ER346" s="5"/>
      <c r="ES346" s="5"/>
      <c r="ET346" s="1"/>
      <c r="EU346" s="5"/>
      <c r="EV346" s="1"/>
      <c r="EW346" s="5"/>
      <c r="EX346" s="5"/>
      <c r="EY346" s="5"/>
      <c r="EZ346" s="1"/>
      <c r="FA346" s="5"/>
      <c r="FB346" s="1"/>
      <c r="FC346" s="5"/>
      <c r="FD346" s="4">
        <v>0</v>
      </c>
      <c r="FE346" s="4">
        <v>0</v>
      </c>
      <c r="FF346" s="1"/>
      <c r="FG346" s="4">
        <v>0</v>
      </c>
      <c r="FH346" s="1"/>
      <c r="FI346" s="4">
        <v>0</v>
      </c>
      <c r="FJ346" s="4">
        <v>0</v>
      </c>
      <c r="FK346" s="4">
        <v>0</v>
      </c>
      <c r="FL346" s="1"/>
      <c r="FM346" s="4">
        <v>0</v>
      </c>
      <c r="FN346" s="1"/>
      <c r="FO346" s="4">
        <v>0</v>
      </c>
      <c r="FP346" s="4">
        <v>0</v>
      </c>
      <c r="FQ346" s="4">
        <v>0</v>
      </c>
      <c r="FR346" s="1"/>
      <c r="FS346" s="4">
        <v>0</v>
      </c>
      <c r="FT346" s="1"/>
      <c r="FU346" s="4">
        <v>0</v>
      </c>
      <c r="FV346" s="4">
        <v>0</v>
      </c>
      <c r="FW346" s="4">
        <v>0</v>
      </c>
      <c r="FX346" s="1"/>
      <c r="FY346" s="4">
        <v>0</v>
      </c>
      <c r="FZ346" s="1"/>
      <c r="GA346" s="4">
        <v>0</v>
      </c>
      <c r="GB346" s="4">
        <v>28.670850986425702</v>
      </c>
      <c r="GC346" s="4">
        <v>17.479238420527</v>
      </c>
      <c r="GD346" s="1">
        <v>0.60965188751469501</v>
      </c>
      <c r="GE346" s="4">
        <v>12.8901595766994</v>
      </c>
      <c r="GF346" s="1">
        <v>0.449591105014715</v>
      </c>
      <c r="GG346" s="4">
        <v>4.67741935483871</v>
      </c>
      <c r="GH346" s="4">
        <v>0</v>
      </c>
      <c r="GI346" s="4">
        <v>0</v>
      </c>
      <c r="GJ346" s="1"/>
      <c r="GK346" s="4">
        <v>0</v>
      </c>
      <c r="GL346" s="1"/>
      <c r="GM346" s="4">
        <v>0</v>
      </c>
      <c r="GN346" s="4">
        <v>0</v>
      </c>
      <c r="GO346" s="4">
        <v>0</v>
      </c>
      <c r="GP346" s="1"/>
      <c r="GQ346" s="4">
        <v>0</v>
      </c>
      <c r="GR346" s="1"/>
      <c r="GS346" s="4">
        <v>0</v>
      </c>
      <c r="GT346" s="4">
        <v>0</v>
      </c>
      <c r="GU346" s="4">
        <v>0</v>
      </c>
      <c r="GV346" s="1"/>
      <c r="GW346" s="4">
        <v>0</v>
      </c>
      <c r="GX346" s="1"/>
      <c r="GY346" s="4">
        <v>0</v>
      </c>
    </row>
    <row r="347" spans="1:207" s="8" customFormat="1" x14ac:dyDescent="0.25">
      <c r="A347" s="4" t="s">
        <v>220</v>
      </c>
      <c r="B347" s="4" t="s">
        <v>881</v>
      </c>
      <c r="C347" s="4" t="s">
        <v>882</v>
      </c>
      <c r="D347" s="30" t="s">
        <v>223</v>
      </c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v>-0.12705512266959601</v>
      </c>
      <c r="W347" s="5">
        <v>24.376466230398801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24.249411107729198</v>
      </c>
      <c r="AL347" s="5">
        <v>0</v>
      </c>
      <c r="AM347" s="5">
        <v>0</v>
      </c>
      <c r="AN347" s="5">
        <v>0</v>
      </c>
      <c r="AO347" s="5"/>
      <c r="AP347" s="5"/>
      <c r="AQ347" s="5"/>
      <c r="AR347" s="5"/>
      <c r="AS347" s="5">
        <v>24.249411107729198</v>
      </c>
      <c r="AT347" s="5">
        <v>0</v>
      </c>
      <c r="AU347" s="5">
        <f t="shared" si="36"/>
        <v>0</v>
      </c>
      <c r="AV347" s="5">
        <f t="shared" si="36"/>
        <v>0</v>
      </c>
      <c r="AW347" s="5">
        <f t="shared" si="37"/>
        <v>24.249411107729198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-0.12705512266959601</v>
      </c>
      <c r="BH347" s="5">
        <v>24.5035213530684</v>
      </c>
      <c r="BI347" s="5">
        <v>-24.376466230398801</v>
      </c>
      <c r="BJ347" s="5">
        <v>0</v>
      </c>
      <c r="BK347" s="5">
        <v>0</v>
      </c>
      <c r="BL347" s="6">
        <v>0</v>
      </c>
      <c r="BM347" s="5" t="s">
        <v>344</v>
      </c>
      <c r="BN347" s="4" t="s">
        <v>344</v>
      </c>
      <c r="BO347" s="7">
        <v>794</v>
      </c>
      <c r="BP347" s="7">
        <v>329</v>
      </c>
      <c r="BQ347" s="4" t="s">
        <v>249</v>
      </c>
      <c r="BR347" s="5"/>
      <c r="BS347" s="5"/>
      <c r="BT347" s="1"/>
      <c r="BU347" s="5"/>
      <c r="BV347" s="1"/>
      <c r="BW347" s="5"/>
      <c r="BX347" s="5"/>
      <c r="BY347" s="5"/>
      <c r="BZ347" s="1"/>
      <c r="CA347" s="5"/>
      <c r="CB347" s="1"/>
      <c r="CC347" s="5"/>
      <c r="CD347" s="5"/>
      <c r="CE347" s="5"/>
      <c r="CF347" s="1"/>
      <c r="CG347" s="5"/>
      <c r="CH347" s="1"/>
      <c r="CI347" s="5"/>
      <c r="CJ347" s="5"/>
      <c r="CK347" s="5"/>
      <c r="CL347" s="1"/>
      <c r="CM347" s="5"/>
      <c r="CN347" s="1"/>
      <c r="CO347" s="5"/>
      <c r="CP347" s="5"/>
      <c r="CQ347" s="5"/>
      <c r="CR347" s="1"/>
      <c r="CS347" s="5"/>
      <c r="CT347" s="1"/>
      <c r="CU347" s="5"/>
      <c r="CV347" s="5"/>
      <c r="CW347" s="5"/>
      <c r="CX347" s="1"/>
      <c r="CY347" s="5"/>
      <c r="CZ347" s="1"/>
      <c r="DA347" s="5"/>
      <c r="DB347" s="5"/>
      <c r="DC347" s="5"/>
      <c r="DD347" s="1"/>
      <c r="DE347" s="5"/>
      <c r="DF347" s="1"/>
      <c r="DG347" s="5"/>
      <c r="DH347" s="5"/>
      <c r="DI347" s="5"/>
      <c r="DJ347" s="1"/>
      <c r="DK347" s="5"/>
      <c r="DL347" s="1"/>
      <c r="DM347" s="5"/>
      <c r="DN347" s="5">
        <v>-0.12705512266959601</v>
      </c>
      <c r="DO347" s="5">
        <v>-0.15098796107618601</v>
      </c>
      <c r="DP347" s="1">
        <v>1.1883657888303101</v>
      </c>
      <c r="DQ347" s="5">
        <v>-0.84516849656812099</v>
      </c>
      <c r="DR347" s="1">
        <v>-6.6519828465788402</v>
      </c>
      <c r="DS347" s="5">
        <v>0</v>
      </c>
      <c r="DT347" s="5">
        <v>24.376466230398801</v>
      </c>
      <c r="DU347" s="5">
        <v>24.107186548779499</v>
      </c>
      <c r="DV347" s="1">
        <v>0.98895329293941903</v>
      </c>
      <c r="DW347" s="5">
        <v>24.040287227392199</v>
      </c>
      <c r="DX347" s="1">
        <v>0.98620887048068495</v>
      </c>
      <c r="DY347" s="5">
        <v>0</v>
      </c>
      <c r="DZ347" s="5">
        <v>0</v>
      </c>
      <c r="EA347" s="5">
        <v>-0.28353540735800398</v>
      </c>
      <c r="EB347" s="1"/>
      <c r="EC347" s="5">
        <v>-28.133844513094601</v>
      </c>
      <c r="ED347" s="1"/>
      <c r="EE347" s="5">
        <v>0</v>
      </c>
      <c r="EF347" s="5">
        <v>0</v>
      </c>
      <c r="EG347" s="5">
        <v>-0.277507245866006</v>
      </c>
      <c r="EH347" s="1"/>
      <c r="EI347" s="5">
        <v>-0.106113041653426</v>
      </c>
      <c r="EJ347" s="1"/>
      <c r="EK347" s="5">
        <v>0</v>
      </c>
      <c r="EL347" s="5">
        <v>0</v>
      </c>
      <c r="EM347" s="5">
        <v>-0.279871323969557</v>
      </c>
      <c r="EN347" s="1"/>
      <c r="EO347" s="5">
        <v>-0.29200419752460299</v>
      </c>
      <c r="EP347" s="1"/>
      <c r="EQ347" s="5">
        <v>0</v>
      </c>
      <c r="ER347" s="5">
        <v>0</v>
      </c>
      <c r="ES347" s="5">
        <v>-0.28138396780998198</v>
      </c>
      <c r="ET347" s="1"/>
      <c r="EU347" s="5">
        <v>-0.27852508574722501</v>
      </c>
      <c r="EV347" s="1"/>
      <c r="EW347" s="5">
        <v>0</v>
      </c>
      <c r="EX347" s="5">
        <v>0</v>
      </c>
      <c r="EY347" s="5">
        <v>-0.18515076940573799</v>
      </c>
      <c r="EZ347" s="1"/>
      <c r="FA347" s="5">
        <v>-0.23321005626378299</v>
      </c>
      <c r="FB347" s="1"/>
      <c r="FC347" s="5">
        <v>0</v>
      </c>
      <c r="FD347" s="4">
        <v>0</v>
      </c>
      <c r="FE347" s="4">
        <v>0</v>
      </c>
      <c r="FF347" s="1"/>
      <c r="FG347" s="4">
        <v>0</v>
      </c>
      <c r="FH347" s="1"/>
      <c r="FI347" s="4">
        <v>0</v>
      </c>
      <c r="FJ347" s="4">
        <v>0</v>
      </c>
      <c r="FK347" s="4">
        <v>0</v>
      </c>
      <c r="FL347" s="1"/>
      <c r="FM347" s="4">
        <v>0</v>
      </c>
      <c r="FN347" s="1"/>
      <c r="FO347" s="4">
        <v>0</v>
      </c>
      <c r="FP347" s="4">
        <v>0</v>
      </c>
      <c r="FQ347" s="4">
        <v>0</v>
      </c>
      <c r="FR347" s="1"/>
      <c r="FS347" s="4">
        <v>0</v>
      </c>
      <c r="FT347" s="1"/>
      <c r="FU347" s="4">
        <v>0</v>
      </c>
      <c r="FV347" s="4">
        <v>0</v>
      </c>
      <c r="FW347" s="4">
        <v>0</v>
      </c>
      <c r="FX347" s="1"/>
      <c r="FY347" s="4">
        <v>0</v>
      </c>
      <c r="FZ347" s="1"/>
      <c r="GA347" s="4">
        <v>0</v>
      </c>
      <c r="GB347" s="4">
        <v>24.249411107729198</v>
      </c>
      <c r="GC347" s="4">
        <v>23.956198587703302</v>
      </c>
      <c r="GD347" s="1">
        <v>0.98790846842740498</v>
      </c>
      <c r="GE347" s="4">
        <v>23.195118730824099</v>
      </c>
      <c r="GF347" s="1">
        <v>0.956522969888983</v>
      </c>
      <c r="GG347" s="4">
        <v>0</v>
      </c>
      <c r="GH347" s="4">
        <v>0</v>
      </c>
      <c r="GI347" s="4">
        <v>-0.56104265322400904</v>
      </c>
      <c r="GJ347" s="1"/>
      <c r="GK347" s="4">
        <v>-28.239957554747999</v>
      </c>
      <c r="GL347" s="1"/>
      <c r="GM347" s="4">
        <v>0</v>
      </c>
      <c r="GN347" s="4">
        <v>0</v>
      </c>
      <c r="GO347" s="4">
        <v>-0.56125529177953803</v>
      </c>
      <c r="GP347" s="1"/>
      <c r="GQ347" s="4">
        <v>-0.57052928327182795</v>
      </c>
      <c r="GR347" s="1"/>
      <c r="GS347" s="4">
        <v>0</v>
      </c>
      <c r="GT347" s="4">
        <v>0</v>
      </c>
      <c r="GU347" s="4">
        <v>-0.18515076940573799</v>
      </c>
      <c r="GV347" s="1"/>
      <c r="GW347" s="4">
        <v>-0.23321005626378299</v>
      </c>
      <c r="GX347" s="1"/>
      <c r="GY347" s="4">
        <v>0</v>
      </c>
    </row>
    <row r="348" spans="1:207" s="8" customFormat="1" x14ac:dyDescent="0.25">
      <c r="A348" s="4" t="s">
        <v>220</v>
      </c>
      <c r="B348" s="4" t="s">
        <v>883</v>
      </c>
      <c r="C348" s="4" t="s">
        <v>884</v>
      </c>
      <c r="D348" s="30" t="s">
        <v>232</v>
      </c>
      <c r="E348" s="4"/>
      <c r="F348" s="5"/>
      <c r="G348" s="5">
        <v>13.3138615066326</v>
      </c>
      <c r="H348" s="5">
        <v>13.1842521601558</v>
      </c>
      <c r="I348" s="5">
        <v>0</v>
      </c>
      <c r="J348" s="5">
        <v>74.248488103399794</v>
      </c>
      <c r="K348" s="5">
        <v>91.331654514037794</v>
      </c>
      <c r="L348" s="5">
        <v>37.080812695810103</v>
      </c>
      <c r="M348" s="5">
        <v>20.9735032250214</v>
      </c>
      <c r="N348" s="5">
        <v>-3.2725434872631298E-15</v>
      </c>
      <c r="O348" s="5">
        <v>0</v>
      </c>
      <c r="P348" s="5">
        <v>-1.8470853109407599</v>
      </c>
      <c r="Q348" s="5">
        <v>10.679079956188399</v>
      </c>
      <c r="R348" s="5">
        <v>45.1110502616528</v>
      </c>
      <c r="S348" s="5">
        <v>0</v>
      </c>
      <c r="T348" s="5">
        <v>4.8679566582166003E-5</v>
      </c>
      <c r="U348" s="5">
        <v>-53.943093586467199</v>
      </c>
      <c r="V348" s="5">
        <v>24.090300596324798</v>
      </c>
      <c r="W348" s="5">
        <v>0</v>
      </c>
      <c r="X348" s="5">
        <v>0</v>
      </c>
      <c r="Y348" s="5"/>
      <c r="Z348" s="5">
        <v>0</v>
      </c>
      <c r="AA348" s="5">
        <v>0</v>
      </c>
      <c r="AB348" s="5">
        <v>0</v>
      </c>
      <c r="AC348" s="5">
        <v>13.3138615066326</v>
      </c>
      <c r="AD348" s="5">
        <v>13.1842521601558</v>
      </c>
      <c r="AE348" s="5">
        <v>165.58014261743801</v>
      </c>
      <c r="AF348" s="5">
        <v>58.054315920831499</v>
      </c>
      <c r="AG348" s="5">
        <v>-3.2725434872631298E-15</v>
      </c>
      <c r="AH348" s="5">
        <v>8.8319946452476294</v>
      </c>
      <c r="AI348" s="5">
        <v>45.1110502616528</v>
      </c>
      <c r="AJ348" s="5">
        <v>-53.943044906900603</v>
      </c>
      <c r="AK348" s="5">
        <v>24.090300596324798</v>
      </c>
      <c r="AL348" s="5">
        <v>0</v>
      </c>
      <c r="AM348" s="5">
        <v>0</v>
      </c>
      <c r="AN348" s="5">
        <v>0</v>
      </c>
      <c r="AO348" s="5">
        <v>26.498113666788399</v>
      </c>
      <c r="AP348" s="5">
        <v>223.634458538269</v>
      </c>
      <c r="AQ348" s="5">
        <v>8.8319946452476206</v>
      </c>
      <c r="AR348" s="5">
        <v>-8.8319946452478799</v>
      </c>
      <c r="AS348" s="5">
        <v>24.090300596324798</v>
      </c>
      <c r="AT348" s="5">
        <v>0</v>
      </c>
      <c r="AU348" s="5">
        <f t="shared" si="36"/>
        <v>-214.80246389302138</v>
      </c>
      <c r="AV348" s="5">
        <f t="shared" si="36"/>
        <v>-17.6639892904955</v>
      </c>
      <c r="AW348" s="5">
        <f t="shared" si="37"/>
        <v>32.922295241572677</v>
      </c>
      <c r="AX348" s="5">
        <v>-16.107309470788699</v>
      </c>
      <c r="AY348" s="5">
        <v>-20.9735032250214</v>
      </c>
      <c r="AZ348" s="5">
        <v>3.2725434872631298E-15</v>
      </c>
      <c r="BA348" s="5">
        <v>-1.8470853109407599</v>
      </c>
      <c r="BB348" s="5">
        <v>12.526165267129199</v>
      </c>
      <c r="BC348" s="5">
        <v>34.431970305464397</v>
      </c>
      <c r="BD348" s="5">
        <v>-45.1110502616528</v>
      </c>
      <c r="BE348" s="5">
        <v>4.8679566582166003E-5</v>
      </c>
      <c r="BF348" s="5">
        <v>-53.943142266033803</v>
      </c>
      <c r="BG348" s="5">
        <v>78.033394182791994</v>
      </c>
      <c r="BH348" s="5">
        <v>-24.090300596324798</v>
      </c>
      <c r="BI348" s="5">
        <v>0</v>
      </c>
      <c r="BJ348" s="5">
        <v>0</v>
      </c>
      <c r="BK348" s="5">
        <v>0</v>
      </c>
      <c r="BL348" s="6">
        <v>0</v>
      </c>
      <c r="BM348" s="5" t="s">
        <v>344</v>
      </c>
      <c r="BN348" s="4" t="s">
        <v>344</v>
      </c>
      <c r="BO348" s="7">
        <v>795</v>
      </c>
      <c r="BP348" s="7">
        <v>330</v>
      </c>
      <c r="BQ348" s="4" t="s">
        <v>249</v>
      </c>
      <c r="BR348" s="5">
        <v>-3.5527136788005001E-15</v>
      </c>
      <c r="BS348" s="5">
        <v>-0.65740763579786499</v>
      </c>
      <c r="BT348" s="1">
        <v>185043798975611</v>
      </c>
      <c r="BU348" s="5">
        <v>6.0535789914793199</v>
      </c>
      <c r="BV348" s="1">
        <v>1703931005642760</v>
      </c>
      <c r="BW348" s="5">
        <v>1.3333333333333299</v>
      </c>
      <c r="BX348" s="5">
        <v>0</v>
      </c>
      <c r="BY348" s="5">
        <v>0</v>
      </c>
      <c r="BZ348" s="1"/>
      <c r="CA348" s="5">
        <v>8.0028581152497506E-3</v>
      </c>
      <c r="CB348" s="1"/>
      <c r="CC348" s="5">
        <v>0</v>
      </c>
      <c r="CD348" s="5">
        <v>-2.0999700600614899</v>
      </c>
      <c r="CE348" s="5">
        <v>-25.214879807350702</v>
      </c>
      <c r="CF348" s="1">
        <v>12.007256811372001</v>
      </c>
      <c r="CG348" s="5">
        <v>-41.734682008154898</v>
      </c>
      <c r="CH348" s="1">
        <v>-19.873941444161701</v>
      </c>
      <c r="CI348" s="5">
        <v>16.426881720430099</v>
      </c>
      <c r="CJ348" s="5">
        <v>12.0172555464256</v>
      </c>
      <c r="CK348" s="5">
        <v>8.8154446581578405</v>
      </c>
      <c r="CL348" s="1">
        <v>0.73356554864807499</v>
      </c>
      <c r="CM348" s="5">
        <v>6.2418240054042</v>
      </c>
      <c r="CN348" s="1">
        <v>0.51940511552662605</v>
      </c>
      <c r="CO348" s="5">
        <v>2.1048387096774199</v>
      </c>
      <c r="CP348" s="5">
        <v>50.111869676895999</v>
      </c>
      <c r="CQ348" s="5">
        <v>50.111869676895999</v>
      </c>
      <c r="CR348" s="1">
        <v>1</v>
      </c>
      <c r="CS348" s="5">
        <v>50.122737934963297</v>
      </c>
      <c r="CT348" s="1">
        <v>1.0002168799156199</v>
      </c>
      <c r="CU348" s="5">
        <v>0</v>
      </c>
      <c r="CV348" s="5">
        <v>0</v>
      </c>
      <c r="CW348" s="5">
        <v>-0.59552599758162095</v>
      </c>
      <c r="CX348" s="1"/>
      <c r="CY348" s="5">
        <v>-1.2480889132055299</v>
      </c>
      <c r="CZ348" s="1"/>
      <c r="DA348" s="5">
        <v>0</v>
      </c>
      <c r="DB348" s="5">
        <v>0.190186740164343</v>
      </c>
      <c r="DC348" s="5">
        <v>0.781817813309026</v>
      </c>
      <c r="DD348" s="1">
        <v>4.1107903349804902</v>
      </c>
      <c r="DE348" s="5">
        <v>0.75685885919335005</v>
      </c>
      <c r="DF348" s="1">
        <v>3.9795564009317301</v>
      </c>
      <c r="DG348" s="5">
        <v>0</v>
      </c>
      <c r="DH348" s="5">
        <v>-58.2610935856993</v>
      </c>
      <c r="DI348" s="5">
        <v>-58.2610935856993</v>
      </c>
      <c r="DJ348" s="1">
        <v>1</v>
      </c>
      <c r="DK348" s="5">
        <v>-58.2610935856993</v>
      </c>
      <c r="DL348" s="1">
        <v>-1</v>
      </c>
      <c r="DM348" s="5">
        <v>0</v>
      </c>
      <c r="DN348" s="5">
        <v>25.226201095960199</v>
      </c>
      <c r="DO348" s="5">
        <v>25.226201095960199</v>
      </c>
      <c r="DP348" s="1">
        <v>1</v>
      </c>
      <c r="DQ348" s="5">
        <v>25.226201095960199</v>
      </c>
      <c r="DR348" s="1">
        <v>1</v>
      </c>
      <c r="DS348" s="5">
        <v>0</v>
      </c>
      <c r="DT348" s="5">
        <v>0</v>
      </c>
      <c r="DU348" s="5">
        <v>0</v>
      </c>
      <c r="DV348" s="1"/>
      <c r="DW348" s="5">
        <v>-0.23318386474839201</v>
      </c>
      <c r="DX348" s="1"/>
      <c r="DY348" s="5">
        <v>0</v>
      </c>
      <c r="DZ348" s="5">
        <v>0</v>
      </c>
      <c r="EA348" s="5">
        <v>0</v>
      </c>
      <c r="EB348" s="1"/>
      <c r="EC348" s="5">
        <v>-28.258045003629299</v>
      </c>
      <c r="ED348" s="1"/>
      <c r="EE348" s="5">
        <v>0</v>
      </c>
      <c r="EF348" s="5"/>
      <c r="EG348" s="5"/>
      <c r="EH348" s="1"/>
      <c r="EI348" s="5"/>
      <c r="EJ348" s="1"/>
      <c r="EK348" s="5"/>
      <c r="EL348" s="5">
        <v>0</v>
      </c>
      <c r="EM348" s="5">
        <v>0</v>
      </c>
      <c r="EN348" s="1"/>
      <c r="EO348" s="5">
        <v>-5.8818396463974999E-2</v>
      </c>
      <c r="EP348" s="1"/>
      <c r="EQ348" s="5">
        <v>0</v>
      </c>
      <c r="ER348" s="5">
        <v>0</v>
      </c>
      <c r="ES348" s="5">
        <v>0</v>
      </c>
      <c r="ET348" s="1"/>
      <c r="EU348" s="5">
        <v>0.34930058549904802</v>
      </c>
      <c r="EV348" s="1"/>
      <c r="EW348" s="5">
        <v>0</v>
      </c>
      <c r="EX348" s="5">
        <v>0</v>
      </c>
      <c r="EY348" s="5">
        <v>0</v>
      </c>
      <c r="EZ348" s="1"/>
      <c r="FA348" s="5">
        <v>6.4120548461373203E-2</v>
      </c>
      <c r="FB348" s="1"/>
      <c r="FC348" s="5">
        <v>0</v>
      </c>
      <c r="FD348" s="4">
        <v>-3.5527136788005001E-15</v>
      </c>
      <c r="FE348" s="4">
        <v>-0.65740763579786499</v>
      </c>
      <c r="FF348" s="1">
        <v>185043798975611</v>
      </c>
      <c r="FG348" s="4">
        <v>6.0615818495945701</v>
      </c>
      <c r="FH348" s="1">
        <v>-1706183609944370</v>
      </c>
      <c r="FI348" s="4">
        <v>1.3333333333333299</v>
      </c>
      <c r="FJ348" s="4">
        <v>9.9172854863641504</v>
      </c>
      <c r="FK348" s="4">
        <v>-16.3994351491929</v>
      </c>
      <c r="FL348" s="1">
        <v>-1.65362136360211</v>
      </c>
      <c r="FM348" s="4">
        <v>-35.492858002750701</v>
      </c>
      <c r="FN348" s="1">
        <v>-3.5788884016248099</v>
      </c>
      <c r="FO348" s="4">
        <v>18.531720430107502</v>
      </c>
      <c r="FP348" s="4">
        <v>50.111869676895999</v>
      </c>
      <c r="FQ348" s="4">
        <v>49.516343679314403</v>
      </c>
      <c r="FR348" s="1">
        <v>0.98811606907861604</v>
      </c>
      <c r="FS348" s="4">
        <v>48.874649021757797</v>
      </c>
      <c r="FT348" s="1">
        <v>0.97531082629493904</v>
      </c>
      <c r="FU348" s="4">
        <v>0</v>
      </c>
      <c r="FV348" s="4">
        <v>-58.0709068455349</v>
      </c>
      <c r="FW348" s="4">
        <v>-57.479275772390203</v>
      </c>
      <c r="FX348" s="1">
        <v>0.98981191950870695</v>
      </c>
      <c r="FY348" s="4">
        <v>-57.504234726505899</v>
      </c>
      <c r="FZ348" s="1">
        <v>0.99024172085797901</v>
      </c>
      <c r="GA348" s="4">
        <v>0</v>
      </c>
      <c r="GB348" s="4">
        <v>25.226201095960199</v>
      </c>
      <c r="GC348" s="4">
        <v>25.226201095960199</v>
      </c>
      <c r="GD348" s="1">
        <v>1</v>
      </c>
      <c r="GE348" s="4">
        <v>24.993017231211802</v>
      </c>
      <c r="GF348" s="1">
        <v>0.99075628296700902</v>
      </c>
      <c r="GG348" s="4">
        <v>0</v>
      </c>
      <c r="GH348" s="4">
        <v>0</v>
      </c>
      <c r="GI348" s="4">
        <v>0</v>
      </c>
      <c r="GJ348" s="1"/>
      <c r="GK348" s="4">
        <v>-28.258045003629299</v>
      </c>
      <c r="GL348" s="1"/>
      <c r="GM348" s="4">
        <v>0</v>
      </c>
      <c r="GN348" s="4">
        <v>0</v>
      </c>
      <c r="GO348" s="4">
        <v>0</v>
      </c>
      <c r="GP348" s="1"/>
      <c r="GQ348" s="4">
        <v>0.290482189035073</v>
      </c>
      <c r="GR348" s="1"/>
      <c r="GS348" s="4">
        <v>0</v>
      </c>
      <c r="GT348" s="4">
        <v>0</v>
      </c>
      <c r="GU348" s="4">
        <v>0</v>
      </c>
      <c r="GV348" s="1"/>
      <c r="GW348" s="4">
        <v>6.4120548461373203E-2</v>
      </c>
      <c r="GX348" s="1"/>
      <c r="GY348" s="4">
        <v>0</v>
      </c>
    </row>
    <row r="349" spans="1:207" s="8" customFormat="1" x14ac:dyDescent="0.25">
      <c r="A349" s="4" t="s">
        <v>220</v>
      </c>
      <c r="B349" s="4" t="s">
        <v>885</v>
      </c>
      <c r="C349" s="4" t="s">
        <v>886</v>
      </c>
      <c r="D349" s="30" t="s">
        <v>223</v>
      </c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v>12.0086015649859</v>
      </c>
      <c r="W349" s="5">
        <v>11.1073173504167</v>
      </c>
      <c r="X349" s="5">
        <v>0</v>
      </c>
      <c r="Y349" s="5">
        <v>0</v>
      </c>
      <c r="Z349" s="5"/>
      <c r="AA349" s="5"/>
      <c r="AB349" s="5"/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23.115918915402599</v>
      </c>
      <c r="AL349" s="5">
        <v>0</v>
      </c>
      <c r="AM349" s="5">
        <v>0</v>
      </c>
      <c r="AN349" s="5">
        <v>0</v>
      </c>
      <c r="AO349" s="5"/>
      <c r="AP349" s="5"/>
      <c r="AQ349" s="5"/>
      <c r="AR349" s="5"/>
      <c r="AS349" s="5">
        <v>23.115918915402599</v>
      </c>
      <c r="AT349" s="5"/>
      <c r="AU349" s="5">
        <f t="shared" si="36"/>
        <v>0</v>
      </c>
      <c r="AV349" s="5">
        <f t="shared" si="36"/>
        <v>0</v>
      </c>
      <c r="AW349" s="5">
        <f t="shared" si="37"/>
        <v>23.115918915402599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12.0086015649859</v>
      </c>
      <c r="BH349" s="5">
        <v>-0.90128421456924301</v>
      </c>
      <c r="BI349" s="5">
        <v>-11.1073173504167</v>
      </c>
      <c r="BJ349" s="5">
        <v>0</v>
      </c>
      <c r="BK349" s="5">
        <v>0</v>
      </c>
      <c r="BL349" s="6">
        <v>0</v>
      </c>
      <c r="BM349" s="5" t="s">
        <v>344</v>
      </c>
      <c r="BN349" s="4" t="s">
        <v>344</v>
      </c>
      <c r="BO349" s="7">
        <v>797</v>
      </c>
      <c r="BP349" s="7">
        <v>331</v>
      </c>
      <c r="BQ349" s="4" t="s">
        <v>249</v>
      </c>
      <c r="BR349" s="5"/>
      <c r="BS349" s="5"/>
      <c r="BT349" s="1"/>
      <c r="BU349" s="5"/>
      <c r="BV349" s="1"/>
      <c r="BW349" s="5"/>
      <c r="BX349" s="5"/>
      <c r="BY349" s="5"/>
      <c r="BZ349" s="1"/>
      <c r="CA349" s="5"/>
      <c r="CB349" s="1"/>
      <c r="CC349" s="5"/>
      <c r="CD349" s="5"/>
      <c r="CE349" s="5"/>
      <c r="CF349" s="1"/>
      <c r="CG349" s="5"/>
      <c r="CH349" s="1"/>
      <c r="CI349" s="5"/>
      <c r="CJ349" s="5"/>
      <c r="CK349" s="5"/>
      <c r="CL349" s="1"/>
      <c r="CM349" s="5"/>
      <c r="CN349" s="1"/>
      <c r="CO349" s="5"/>
      <c r="CP349" s="5"/>
      <c r="CQ349" s="5"/>
      <c r="CR349" s="1"/>
      <c r="CS349" s="5"/>
      <c r="CT349" s="1"/>
      <c r="CU349" s="5"/>
      <c r="CV349" s="5"/>
      <c r="CW349" s="5"/>
      <c r="CX349" s="1"/>
      <c r="CY349" s="5"/>
      <c r="CZ349" s="1"/>
      <c r="DA349" s="5"/>
      <c r="DB349" s="5"/>
      <c r="DC349" s="5"/>
      <c r="DD349" s="1"/>
      <c r="DE349" s="5"/>
      <c r="DF349" s="1"/>
      <c r="DG349" s="5"/>
      <c r="DH349" s="5"/>
      <c r="DI349" s="5"/>
      <c r="DJ349" s="1"/>
      <c r="DK349" s="5"/>
      <c r="DL349" s="1"/>
      <c r="DM349" s="5"/>
      <c r="DN349" s="5">
        <v>12.6841232063998</v>
      </c>
      <c r="DO349" s="5">
        <v>2.77915485477451</v>
      </c>
      <c r="DP349" s="1">
        <v>0.21910500312487399</v>
      </c>
      <c r="DQ349" s="5">
        <v>-1.54424901125028</v>
      </c>
      <c r="DR349" s="1">
        <v>-0.12174661079223301</v>
      </c>
      <c r="DS349" s="5">
        <v>4.0999999999999996</v>
      </c>
      <c r="DT349" s="5">
        <v>11.504890503248401</v>
      </c>
      <c r="DU349" s="5">
        <v>11.2482891524908</v>
      </c>
      <c r="DV349" s="1">
        <v>0.97769632395152595</v>
      </c>
      <c r="DW349" s="5">
        <v>9.1717835969637207</v>
      </c>
      <c r="DX349" s="1">
        <v>0.79720737840782196</v>
      </c>
      <c r="DY349" s="5">
        <v>2.0322580645161299</v>
      </c>
      <c r="DZ349" s="5">
        <v>0</v>
      </c>
      <c r="EA349" s="5">
        <v>0</v>
      </c>
      <c r="EB349" s="1"/>
      <c r="EC349" s="5">
        <v>-2.6436391396694099E-3</v>
      </c>
      <c r="ED349" s="1"/>
      <c r="EE349" s="5">
        <v>0</v>
      </c>
      <c r="EF349" s="5">
        <v>0</v>
      </c>
      <c r="EG349" s="5">
        <v>0</v>
      </c>
      <c r="EH349" s="1"/>
      <c r="EI349" s="5">
        <v>-1.8768194341232699E-3</v>
      </c>
      <c r="EJ349" s="1"/>
      <c r="EK349" s="5">
        <v>0</v>
      </c>
      <c r="EL349" s="5"/>
      <c r="EM349" s="5"/>
      <c r="EN349" s="1"/>
      <c r="EO349" s="5"/>
      <c r="EP349" s="1"/>
      <c r="EQ349" s="5"/>
      <c r="ER349" s="5"/>
      <c r="ES349" s="5"/>
      <c r="ET349" s="1"/>
      <c r="EU349" s="5"/>
      <c r="EV349" s="1"/>
      <c r="EW349" s="5"/>
      <c r="EX349" s="5"/>
      <c r="EY349" s="5"/>
      <c r="EZ349" s="1"/>
      <c r="FA349" s="5"/>
      <c r="FB349" s="1"/>
      <c r="FC349" s="5"/>
      <c r="FD349" s="4">
        <v>0</v>
      </c>
      <c r="FE349" s="4">
        <v>0</v>
      </c>
      <c r="FF349" s="1"/>
      <c r="FG349" s="4">
        <v>0</v>
      </c>
      <c r="FH349" s="1"/>
      <c r="FI349" s="4">
        <v>0</v>
      </c>
      <c r="FJ349" s="4">
        <v>0</v>
      </c>
      <c r="FK349" s="4">
        <v>0</v>
      </c>
      <c r="FL349" s="1"/>
      <c r="FM349" s="4">
        <v>0</v>
      </c>
      <c r="FN349" s="1"/>
      <c r="FO349" s="4">
        <v>0</v>
      </c>
      <c r="FP349" s="4">
        <v>0</v>
      </c>
      <c r="FQ349" s="4">
        <v>0</v>
      </c>
      <c r="FR349" s="1"/>
      <c r="FS349" s="4">
        <v>0</v>
      </c>
      <c r="FT349" s="1"/>
      <c r="FU349" s="4">
        <v>0</v>
      </c>
      <c r="FV349" s="4">
        <v>0</v>
      </c>
      <c r="FW349" s="4">
        <v>0</v>
      </c>
      <c r="FX349" s="1"/>
      <c r="FY349" s="4">
        <v>0</v>
      </c>
      <c r="FZ349" s="1"/>
      <c r="GA349" s="4">
        <v>0</v>
      </c>
      <c r="GB349" s="4">
        <v>24.189013709648201</v>
      </c>
      <c r="GC349" s="4">
        <v>14.0274440072653</v>
      </c>
      <c r="GD349" s="1">
        <v>0.57990971337827701</v>
      </c>
      <c r="GE349" s="4">
        <v>7.6275345857134402</v>
      </c>
      <c r="GF349" s="1">
        <v>0.31533053299610397</v>
      </c>
      <c r="GG349" s="4">
        <v>6.1322580645161304</v>
      </c>
      <c r="GH349" s="4">
        <v>0</v>
      </c>
      <c r="GI349" s="4">
        <v>0</v>
      </c>
      <c r="GJ349" s="1"/>
      <c r="GK349" s="4">
        <v>-4.5204585737926798E-3</v>
      </c>
      <c r="GL349" s="1"/>
      <c r="GM349" s="4">
        <v>0</v>
      </c>
      <c r="GN349" s="4">
        <v>0</v>
      </c>
      <c r="GO349" s="4">
        <v>0</v>
      </c>
      <c r="GP349" s="1"/>
      <c r="GQ349" s="4">
        <v>0</v>
      </c>
      <c r="GR349" s="1"/>
      <c r="GS349" s="4">
        <v>0</v>
      </c>
      <c r="GT349" s="4">
        <v>0</v>
      </c>
      <c r="GU349" s="4">
        <v>0</v>
      </c>
      <c r="GV349" s="1"/>
      <c r="GW349" s="4">
        <v>0</v>
      </c>
      <c r="GX349" s="1"/>
      <c r="GY349" s="4">
        <v>0</v>
      </c>
    </row>
    <row r="350" spans="1:207" s="8" customFormat="1" x14ac:dyDescent="0.25">
      <c r="A350" s="4" t="s">
        <v>220</v>
      </c>
      <c r="B350" s="4" t="s">
        <v>887</v>
      </c>
      <c r="C350" s="4" t="s">
        <v>888</v>
      </c>
      <c r="D350" s="30" t="s">
        <v>223</v>
      </c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v>22.3796475480132</v>
      </c>
      <c r="W350" s="5">
        <v>0</v>
      </c>
      <c r="X350" s="5">
        <v>0</v>
      </c>
      <c r="Y350" s="5">
        <v>0</v>
      </c>
      <c r="Z350" s="5"/>
      <c r="AA350" s="5"/>
      <c r="AB350" s="5"/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22.3796475480132</v>
      </c>
      <c r="AL350" s="5">
        <v>0</v>
      </c>
      <c r="AM350" s="5">
        <v>0</v>
      </c>
      <c r="AN350" s="5">
        <v>0</v>
      </c>
      <c r="AO350" s="5"/>
      <c r="AP350" s="5"/>
      <c r="AQ350" s="5"/>
      <c r="AR350" s="5"/>
      <c r="AS350" s="5">
        <v>22.3796475480132</v>
      </c>
      <c r="AT350" s="5"/>
      <c r="AU350" s="5">
        <f t="shared" si="36"/>
        <v>0</v>
      </c>
      <c r="AV350" s="5">
        <f t="shared" si="36"/>
        <v>0</v>
      </c>
      <c r="AW350" s="5">
        <f t="shared" si="37"/>
        <v>22.3796475480132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22.3796475480132</v>
      </c>
      <c r="BH350" s="5">
        <v>-22.3796475480132</v>
      </c>
      <c r="BI350" s="5">
        <v>0</v>
      </c>
      <c r="BJ350" s="5">
        <v>0</v>
      </c>
      <c r="BK350" s="5">
        <v>0</v>
      </c>
      <c r="BL350" s="6">
        <v>0</v>
      </c>
      <c r="BM350" s="5" t="s">
        <v>344</v>
      </c>
      <c r="BN350" s="4" t="s">
        <v>244</v>
      </c>
      <c r="BO350" s="7">
        <v>667</v>
      </c>
      <c r="BP350" s="7">
        <v>332</v>
      </c>
      <c r="BQ350" s="4" t="s">
        <v>249</v>
      </c>
      <c r="BR350" s="5"/>
      <c r="BS350" s="5"/>
      <c r="BT350" s="1"/>
      <c r="BU350" s="5"/>
      <c r="BV350" s="1"/>
      <c r="BW350" s="5"/>
      <c r="BX350" s="5"/>
      <c r="BY350" s="5"/>
      <c r="BZ350" s="1"/>
      <c r="CA350" s="5"/>
      <c r="CB350" s="1"/>
      <c r="CC350" s="5"/>
      <c r="CD350" s="5"/>
      <c r="CE350" s="5"/>
      <c r="CF350" s="1"/>
      <c r="CG350" s="5"/>
      <c r="CH350" s="1"/>
      <c r="CI350" s="5"/>
      <c r="CJ350" s="5"/>
      <c r="CK350" s="5"/>
      <c r="CL350" s="1"/>
      <c r="CM350" s="5"/>
      <c r="CN350" s="1"/>
      <c r="CO350" s="5"/>
      <c r="CP350" s="5"/>
      <c r="CQ350" s="5"/>
      <c r="CR350" s="1"/>
      <c r="CS350" s="5"/>
      <c r="CT350" s="1"/>
      <c r="CU350" s="5"/>
      <c r="CV350" s="5"/>
      <c r="CW350" s="5"/>
      <c r="CX350" s="1"/>
      <c r="CY350" s="5"/>
      <c r="CZ350" s="1"/>
      <c r="DA350" s="5"/>
      <c r="DB350" s="5"/>
      <c r="DC350" s="5"/>
      <c r="DD350" s="1"/>
      <c r="DE350" s="5"/>
      <c r="DF350" s="1"/>
      <c r="DG350" s="5"/>
      <c r="DH350" s="5"/>
      <c r="DI350" s="5"/>
      <c r="DJ350" s="1"/>
      <c r="DK350" s="5"/>
      <c r="DL350" s="1"/>
      <c r="DM350" s="5"/>
      <c r="DN350" s="5">
        <v>22.3796475480132</v>
      </c>
      <c r="DO350" s="5">
        <v>9.5183538955578104</v>
      </c>
      <c r="DP350" s="1">
        <v>0.42531294897013699</v>
      </c>
      <c r="DQ350" s="5">
        <v>8.6763689011434106</v>
      </c>
      <c r="DR350" s="1">
        <v>0.387690149388151</v>
      </c>
      <c r="DS350" s="5">
        <v>1.13440860215054</v>
      </c>
      <c r="DT350" s="5">
        <v>0</v>
      </c>
      <c r="DU350" s="5">
        <v>-5.6559864457831302E-2</v>
      </c>
      <c r="DV350" s="1"/>
      <c r="DW350" s="5">
        <v>-4.8367006015316703E-2</v>
      </c>
      <c r="DX350" s="1"/>
      <c r="DY350" s="5">
        <v>0</v>
      </c>
      <c r="DZ350" s="5">
        <v>0</v>
      </c>
      <c r="EA350" s="5">
        <v>0</v>
      </c>
      <c r="EB350" s="1"/>
      <c r="EC350" s="5">
        <v>-2.4127942255245801E-3</v>
      </c>
      <c r="ED350" s="1"/>
      <c r="EE350" s="5">
        <v>0</v>
      </c>
      <c r="EF350" s="5">
        <v>0</v>
      </c>
      <c r="EG350" s="5">
        <v>0</v>
      </c>
      <c r="EH350" s="1"/>
      <c r="EI350" s="5">
        <v>-1.7123509834791901E-3</v>
      </c>
      <c r="EJ350" s="1"/>
      <c r="EK350" s="5">
        <v>0</v>
      </c>
      <c r="EL350" s="5"/>
      <c r="EM350" s="5"/>
      <c r="EN350" s="1"/>
      <c r="EO350" s="5"/>
      <c r="EP350" s="1"/>
      <c r="EQ350" s="5"/>
      <c r="ER350" s="5"/>
      <c r="ES350" s="5"/>
      <c r="ET350" s="1"/>
      <c r="EU350" s="5"/>
      <c r="EV350" s="1"/>
      <c r="EW350" s="5"/>
      <c r="EX350" s="5"/>
      <c r="EY350" s="5"/>
      <c r="EZ350" s="1"/>
      <c r="FA350" s="5"/>
      <c r="FB350" s="1"/>
      <c r="FC350" s="5"/>
      <c r="FD350" s="4">
        <v>0</v>
      </c>
      <c r="FE350" s="4">
        <v>0</v>
      </c>
      <c r="FF350" s="1"/>
      <c r="FG350" s="4">
        <v>0</v>
      </c>
      <c r="FH350" s="1"/>
      <c r="FI350" s="4">
        <v>0</v>
      </c>
      <c r="FJ350" s="4">
        <v>0</v>
      </c>
      <c r="FK350" s="4">
        <v>0</v>
      </c>
      <c r="FL350" s="1"/>
      <c r="FM350" s="4">
        <v>0</v>
      </c>
      <c r="FN350" s="1"/>
      <c r="FO350" s="4">
        <v>0</v>
      </c>
      <c r="FP350" s="4">
        <v>0</v>
      </c>
      <c r="FQ350" s="4">
        <v>0</v>
      </c>
      <c r="FR350" s="1"/>
      <c r="FS350" s="4">
        <v>0</v>
      </c>
      <c r="FT350" s="1"/>
      <c r="FU350" s="4">
        <v>0</v>
      </c>
      <c r="FV350" s="4">
        <v>0</v>
      </c>
      <c r="FW350" s="4">
        <v>0</v>
      </c>
      <c r="FX350" s="1"/>
      <c r="FY350" s="4">
        <v>0</v>
      </c>
      <c r="FZ350" s="1"/>
      <c r="GA350" s="4">
        <v>0</v>
      </c>
      <c r="GB350" s="4">
        <v>22.3796475480132</v>
      </c>
      <c r="GC350" s="4">
        <v>9.4617940310999806</v>
      </c>
      <c r="GD350" s="1">
        <v>0.42278565874644197</v>
      </c>
      <c r="GE350" s="4">
        <v>8.6280018951280901</v>
      </c>
      <c r="GF350" s="1">
        <v>0.38552894439546498</v>
      </c>
      <c r="GG350" s="4">
        <v>1.13440860215054</v>
      </c>
      <c r="GH350" s="4">
        <v>0</v>
      </c>
      <c r="GI350" s="4">
        <v>0</v>
      </c>
      <c r="GJ350" s="1"/>
      <c r="GK350" s="4">
        <v>-4.1251452090037598E-3</v>
      </c>
      <c r="GL350" s="1"/>
      <c r="GM350" s="4">
        <v>0</v>
      </c>
      <c r="GN350" s="4">
        <v>0</v>
      </c>
      <c r="GO350" s="4">
        <v>0</v>
      </c>
      <c r="GP350" s="1"/>
      <c r="GQ350" s="4">
        <v>0</v>
      </c>
      <c r="GR350" s="1"/>
      <c r="GS350" s="4">
        <v>0</v>
      </c>
      <c r="GT350" s="4">
        <v>0</v>
      </c>
      <c r="GU350" s="4">
        <v>0</v>
      </c>
      <c r="GV350" s="1"/>
      <c r="GW350" s="4">
        <v>0</v>
      </c>
      <c r="GX350" s="1"/>
      <c r="GY350" s="4">
        <v>0</v>
      </c>
    </row>
    <row r="351" spans="1:207" s="8" customFormat="1" x14ac:dyDescent="0.25">
      <c r="A351" s="4" t="s">
        <v>220</v>
      </c>
      <c r="B351" s="4" t="s">
        <v>889</v>
      </c>
      <c r="C351" s="4" t="s">
        <v>890</v>
      </c>
      <c r="D351" s="30" t="s">
        <v>264</v>
      </c>
      <c r="E351" s="4"/>
      <c r="F351" s="5">
        <v>62.990938698352103</v>
      </c>
      <c r="G351" s="5">
        <v>296.84313459359203</v>
      </c>
      <c r="H351" s="5">
        <v>279.84535619244201</v>
      </c>
      <c r="I351" s="5">
        <v>164.90304099597799</v>
      </c>
      <c r="J351" s="5">
        <v>120.353835317115</v>
      </c>
      <c r="K351" s="5">
        <v>139.993438950084</v>
      </c>
      <c r="L351" s="5">
        <v>105.499144795898</v>
      </c>
      <c r="M351" s="5">
        <v>37.728606590183702</v>
      </c>
      <c r="N351" s="5">
        <v>-42.528960726280303</v>
      </c>
      <c r="O351" s="5">
        <v>34.808431000725299</v>
      </c>
      <c r="P351" s="5">
        <v>0</v>
      </c>
      <c r="Q351" s="5">
        <v>233.21353160116701</v>
      </c>
      <c r="R351" s="5">
        <v>347.79602300239702</v>
      </c>
      <c r="S351" s="5">
        <v>140.261023037499</v>
      </c>
      <c r="T351" s="5">
        <v>63.082427655737597</v>
      </c>
      <c r="U351" s="5">
        <v>0</v>
      </c>
      <c r="V351" s="5">
        <v>0</v>
      </c>
      <c r="W351" s="5"/>
      <c r="X351" s="5"/>
      <c r="Y351" s="5">
        <v>21.6808916717325</v>
      </c>
      <c r="Z351" s="5">
        <v>150.699379323145</v>
      </c>
      <c r="AA351" s="5">
        <v>112.930950739525</v>
      </c>
      <c r="AB351" s="5">
        <v>23.065130963745901</v>
      </c>
      <c r="AC351" s="5">
        <v>359.83407329194398</v>
      </c>
      <c r="AD351" s="5">
        <v>444.74839718841997</v>
      </c>
      <c r="AE351" s="5">
        <v>260.347274267199</v>
      </c>
      <c r="AF351" s="5">
        <v>143.227751386081</v>
      </c>
      <c r="AG351" s="5">
        <v>-7.7205297255550303</v>
      </c>
      <c r="AH351" s="5">
        <v>233.21353160116701</v>
      </c>
      <c r="AI351" s="5">
        <v>488.05704603989602</v>
      </c>
      <c r="AJ351" s="5">
        <v>63.082427655737597</v>
      </c>
      <c r="AK351" s="5">
        <v>0</v>
      </c>
      <c r="AL351" s="5">
        <v>21.6808916717325</v>
      </c>
      <c r="AM351" s="5">
        <v>263.63033006267</v>
      </c>
      <c r="AN351" s="5">
        <v>23.065130963745901</v>
      </c>
      <c r="AO351" s="5">
        <v>804.58247048036401</v>
      </c>
      <c r="AP351" s="5">
        <v>403.57502565328002</v>
      </c>
      <c r="AQ351" s="5">
        <v>225.49300187561201</v>
      </c>
      <c r="AR351" s="5">
        <v>551.139473695633</v>
      </c>
      <c r="AS351" s="5">
        <v>21.6808916717325</v>
      </c>
      <c r="AT351" s="5">
        <v>286.69546102641601</v>
      </c>
      <c r="AU351" s="5">
        <f t="shared" si="36"/>
        <v>-178.08202377766801</v>
      </c>
      <c r="AV351" s="5">
        <f t="shared" si="36"/>
        <v>325.64647182002102</v>
      </c>
      <c r="AW351" s="5">
        <f t="shared" si="37"/>
        <v>-529.45858202390048</v>
      </c>
      <c r="AX351" s="5">
        <v>-67.770538205714004</v>
      </c>
      <c r="AY351" s="5">
        <v>-80.257567316464005</v>
      </c>
      <c r="AZ351" s="5">
        <v>77.337391727005595</v>
      </c>
      <c r="BA351" s="5">
        <v>-34.808431000725299</v>
      </c>
      <c r="BB351" s="5">
        <v>233.21353160116701</v>
      </c>
      <c r="BC351" s="5">
        <v>114.58249140123</v>
      </c>
      <c r="BD351" s="5">
        <v>-207.53499996489799</v>
      </c>
      <c r="BE351" s="5">
        <v>-77.178595381760999</v>
      </c>
      <c r="BF351" s="5">
        <v>-63.082427655737597</v>
      </c>
      <c r="BG351" s="5">
        <v>0</v>
      </c>
      <c r="BH351" s="5">
        <v>0</v>
      </c>
      <c r="BI351" s="5">
        <v>0</v>
      </c>
      <c r="BJ351" s="5">
        <v>21.6808916717325</v>
      </c>
      <c r="BK351" s="5">
        <v>129.01848765141301</v>
      </c>
      <c r="BL351" s="6">
        <v>-37.76842858362</v>
      </c>
      <c r="BM351" s="5" t="s">
        <v>344</v>
      </c>
      <c r="BN351" s="4" t="s">
        <v>344</v>
      </c>
      <c r="BO351" s="7">
        <v>802</v>
      </c>
      <c r="BP351" s="7">
        <v>333</v>
      </c>
      <c r="BQ351" s="4" t="s">
        <v>249</v>
      </c>
      <c r="BR351" s="5">
        <v>-42.528960726280303</v>
      </c>
      <c r="BS351" s="5">
        <v>-42.157774957955297</v>
      </c>
      <c r="BT351" s="1">
        <v>0.99127216461474299</v>
      </c>
      <c r="BU351" s="5">
        <v>-32.670836517276697</v>
      </c>
      <c r="BV351" s="1">
        <v>-0.76820209004280104</v>
      </c>
      <c r="BW351" s="5">
        <v>0.63333333333333297</v>
      </c>
      <c r="BX351" s="5">
        <v>34.808431000725299</v>
      </c>
      <c r="BY351" s="5">
        <v>29.165743120580199</v>
      </c>
      <c r="BZ351" s="1">
        <v>0.83789307021544501</v>
      </c>
      <c r="CA351" s="5">
        <v>26.140693807141002</v>
      </c>
      <c r="CB351" s="1">
        <v>0.75098742044984201</v>
      </c>
      <c r="CC351" s="5">
        <v>2.9677419354838701</v>
      </c>
      <c r="CD351" s="5">
        <v>0</v>
      </c>
      <c r="CE351" s="5">
        <v>1.36172521361725E-2</v>
      </c>
      <c r="CF351" s="1"/>
      <c r="CG351" s="5">
        <v>-4.5222857295327198E-3</v>
      </c>
      <c r="CH351" s="1"/>
      <c r="CI351" s="5">
        <v>0</v>
      </c>
      <c r="CJ351" s="5">
        <v>233.21353160116701</v>
      </c>
      <c r="CK351" s="5">
        <v>139.07325812714001</v>
      </c>
      <c r="CL351" s="1">
        <v>0.59633442867705599</v>
      </c>
      <c r="CM351" s="5">
        <v>92.467090246185094</v>
      </c>
      <c r="CN351" s="1">
        <v>0.39649110243019298</v>
      </c>
      <c r="CO351" s="5">
        <v>39.789170506912399</v>
      </c>
      <c r="CP351" s="5">
        <v>347.79602300239702</v>
      </c>
      <c r="CQ351" s="5">
        <v>173.400560425246</v>
      </c>
      <c r="CR351" s="1">
        <v>0.49856970453066501</v>
      </c>
      <c r="CS351" s="5">
        <v>105.891038785093</v>
      </c>
      <c r="CT351" s="1">
        <v>0.30446305242645899</v>
      </c>
      <c r="CU351" s="5">
        <v>72.6806451612903</v>
      </c>
      <c r="CV351" s="5">
        <v>140.261023037499</v>
      </c>
      <c r="CW351" s="5">
        <v>-142.37056503202299</v>
      </c>
      <c r="CX351" s="1">
        <v>-1.0150401155562701</v>
      </c>
      <c r="CY351" s="5">
        <v>-215.946803722672</v>
      </c>
      <c r="CZ351" s="1">
        <v>-1.53960664941777</v>
      </c>
      <c r="DA351" s="5">
        <v>76.026881720430097</v>
      </c>
      <c r="DB351" s="5">
        <v>63.082427655737597</v>
      </c>
      <c r="DC351" s="5">
        <v>-19.563183873667999</v>
      </c>
      <c r="DD351" s="1">
        <v>-0.310120973473484</v>
      </c>
      <c r="DE351" s="5">
        <v>-39.2910207030043</v>
      </c>
      <c r="DF351" s="1">
        <v>-0.62285207090362504</v>
      </c>
      <c r="DG351" s="5">
        <v>18</v>
      </c>
      <c r="DH351" s="5">
        <v>0</v>
      </c>
      <c r="DI351" s="5">
        <v>0</v>
      </c>
      <c r="DJ351" s="1"/>
      <c r="DK351" s="5">
        <v>-6.2954139093002195E-2</v>
      </c>
      <c r="DL351" s="1"/>
      <c r="DM351" s="5">
        <v>0</v>
      </c>
      <c r="DN351" s="5">
        <v>0</v>
      </c>
      <c r="DO351" s="5">
        <v>0.77379417075057999</v>
      </c>
      <c r="DP351" s="1"/>
      <c r="DQ351" s="5">
        <v>0.77379417075057999</v>
      </c>
      <c r="DR351" s="1"/>
      <c r="DS351" s="5">
        <v>0</v>
      </c>
      <c r="DT351" s="5"/>
      <c r="DU351" s="5"/>
      <c r="DV351" s="1"/>
      <c r="DW351" s="5"/>
      <c r="DX351" s="1"/>
      <c r="DY351" s="5"/>
      <c r="DZ351" s="5"/>
      <c r="EA351" s="5"/>
      <c r="EB351" s="1"/>
      <c r="EC351" s="5"/>
      <c r="ED351" s="1"/>
      <c r="EE351" s="5"/>
      <c r="EF351" s="5">
        <v>21.6808916717325</v>
      </c>
      <c r="EG351" s="5">
        <v>13.1902971428571</v>
      </c>
      <c r="EH351" s="1">
        <v>0.60838351773394095</v>
      </c>
      <c r="EI351" s="5">
        <v>7.8214761094224903</v>
      </c>
      <c r="EJ351" s="1">
        <v>0.36075435585613402</v>
      </c>
      <c r="EK351" s="5">
        <v>5.2258064516129004</v>
      </c>
      <c r="EL351" s="5">
        <v>150.699379323145</v>
      </c>
      <c r="EM351" s="5">
        <v>116.68619847989901</v>
      </c>
      <c r="EN351" s="1">
        <v>0.774297804038653</v>
      </c>
      <c r="EO351" s="5">
        <v>84.590835740561104</v>
      </c>
      <c r="EP351" s="1">
        <v>0.56132172621078102</v>
      </c>
      <c r="EQ351" s="5">
        <v>35.782795698924701</v>
      </c>
      <c r="ER351" s="5">
        <v>112.929236408824</v>
      </c>
      <c r="ES351" s="5">
        <v>73.0620035967098</v>
      </c>
      <c r="ET351" s="1">
        <v>0.64697155422367703</v>
      </c>
      <c r="EU351" s="5">
        <v>44.665369832357399</v>
      </c>
      <c r="EV351" s="1">
        <v>0.39551644244419498</v>
      </c>
      <c r="EW351" s="5">
        <v>26.354838709677399</v>
      </c>
      <c r="EX351" s="5">
        <v>23.064579070300699</v>
      </c>
      <c r="EY351" s="5">
        <v>11.3378963994498</v>
      </c>
      <c r="EZ351" s="1">
        <v>0.49157178914438299</v>
      </c>
      <c r="FA351" s="5">
        <v>6.3623256443595597</v>
      </c>
      <c r="FB351" s="1">
        <v>0.27584833111270801</v>
      </c>
      <c r="FC351" s="5">
        <v>5.8709677419354804</v>
      </c>
      <c r="FD351" s="4">
        <v>-7.7205297255550303</v>
      </c>
      <c r="FE351" s="4">
        <v>-12.9920318373751</v>
      </c>
      <c r="FF351" s="1">
        <v>1.6827902098959999</v>
      </c>
      <c r="FG351" s="4">
        <v>-6.5301427101357401</v>
      </c>
      <c r="FH351" s="1">
        <v>0.84581537048175603</v>
      </c>
      <c r="FI351" s="4">
        <v>3.6010752688171999</v>
      </c>
      <c r="FJ351" s="4">
        <v>233.21353160116701</v>
      </c>
      <c r="FK351" s="4">
        <v>139.08687537927599</v>
      </c>
      <c r="FL351" s="1">
        <v>0.59639281830840596</v>
      </c>
      <c r="FM351" s="4">
        <v>92.462567960455502</v>
      </c>
      <c r="FN351" s="1">
        <v>0.39647171124950698</v>
      </c>
      <c r="FO351" s="4">
        <v>39.789170506912399</v>
      </c>
      <c r="FP351" s="4">
        <v>488.05704603989602</v>
      </c>
      <c r="FQ351" s="4">
        <v>31.029995393222102</v>
      </c>
      <c r="FR351" s="1">
        <v>6.3578623943656001E-2</v>
      </c>
      <c r="FS351" s="4">
        <v>-110.05576493757999</v>
      </c>
      <c r="FT351" s="1">
        <v>-0.22549774832793501</v>
      </c>
      <c r="FU351" s="4">
        <v>148.70752688172001</v>
      </c>
      <c r="FV351" s="4">
        <v>63.082427655737597</v>
      </c>
      <c r="FW351" s="4">
        <v>-19.563183873667999</v>
      </c>
      <c r="FX351" s="1">
        <v>-0.310120973473484</v>
      </c>
      <c r="FY351" s="4">
        <v>-39.353974842097301</v>
      </c>
      <c r="FZ351" s="1">
        <v>-0.62385003723803101</v>
      </c>
      <c r="GA351" s="4">
        <v>18</v>
      </c>
      <c r="GB351" s="4">
        <v>0</v>
      </c>
      <c r="GC351" s="4">
        <v>0.77379417075057999</v>
      </c>
      <c r="GD351" s="1"/>
      <c r="GE351" s="4">
        <v>0.77379417075057999</v>
      </c>
      <c r="GF351" s="1"/>
      <c r="GG351" s="4">
        <v>0</v>
      </c>
      <c r="GH351" s="4">
        <v>21.6808916717325</v>
      </c>
      <c r="GI351" s="4">
        <v>13.1902971428571</v>
      </c>
      <c r="GJ351" s="1">
        <v>0.60838351773394095</v>
      </c>
      <c r="GK351" s="4">
        <v>7.8214761094224903</v>
      </c>
      <c r="GL351" s="1">
        <v>0.36075435585613402</v>
      </c>
      <c r="GM351" s="4">
        <v>5.2258064516129004</v>
      </c>
      <c r="GN351" s="4">
        <v>263.62861573196898</v>
      </c>
      <c r="GO351" s="4">
        <v>189.748202076609</v>
      </c>
      <c r="GP351" s="1">
        <v>0.71975571221572499</v>
      </c>
      <c r="GQ351" s="4">
        <v>129.25620557291799</v>
      </c>
      <c r="GR351" s="1">
        <v>0.49029656820082601</v>
      </c>
      <c r="GS351" s="4">
        <v>62.137634408602203</v>
      </c>
      <c r="GT351" s="4">
        <v>23.064579070300699</v>
      </c>
      <c r="GU351" s="4">
        <v>11.3378963994498</v>
      </c>
      <c r="GV351" s="1">
        <v>0.49157178914438299</v>
      </c>
      <c r="GW351" s="4">
        <v>6.3623256443595597</v>
      </c>
      <c r="GX351" s="1">
        <v>0.27584833111270801</v>
      </c>
      <c r="GY351" s="4">
        <v>5.8709677419354804</v>
      </c>
    </row>
    <row r="352" spans="1:207" s="8" customFormat="1" x14ac:dyDescent="0.25">
      <c r="A352" s="4" t="s">
        <v>220</v>
      </c>
      <c r="B352" s="4" t="s">
        <v>891</v>
      </c>
      <c r="C352" s="4" t="s">
        <v>892</v>
      </c>
      <c r="D352" s="30" t="s">
        <v>223</v>
      </c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>
        <v>10.7076903310434</v>
      </c>
      <c r="U352" s="5">
        <v>27.893074062569902</v>
      </c>
      <c r="V352" s="5">
        <v>21.602375746006601</v>
      </c>
      <c r="W352" s="5">
        <v>-0.268016068308572</v>
      </c>
      <c r="X352" s="5">
        <v>0</v>
      </c>
      <c r="Y352" s="5">
        <v>0</v>
      </c>
      <c r="Z352" s="5"/>
      <c r="AA352" s="5"/>
      <c r="AB352" s="5"/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38.600764393613403</v>
      </c>
      <c r="AK352" s="5">
        <v>21.334359677698</v>
      </c>
      <c r="AL352" s="5">
        <v>0</v>
      </c>
      <c r="AM352" s="5">
        <v>0</v>
      </c>
      <c r="AN352" s="5">
        <v>0</v>
      </c>
      <c r="AO352" s="5"/>
      <c r="AP352" s="5"/>
      <c r="AQ352" s="5"/>
      <c r="AR352" s="5">
        <v>38.600764393613403</v>
      </c>
      <c r="AS352" s="5">
        <v>21.334359677698</v>
      </c>
      <c r="AT352" s="5"/>
      <c r="AU352" s="5">
        <f t="shared" si="36"/>
        <v>0</v>
      </c>
      <c r="AV352" s="5">
        <f t="shared" si="36"/>
        <v>38.600764393613403</v>
      </c>
      <c r="AW352" s="5">
        <f t="shared" si="37"/>
        <v>-17.266404715915403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10.7076903310434</v>
      </c>
      <c r="BF352" s="5">
        <v>17.1853837315265</v>
      </c>
      <c r="BG352" s="5">
        <v>-6.2906983165633097</v>
      </c>
      <c r="BH352" s="5">
        <v>-21.870391814315202</v>
      </c>
      <c r="BI352" s="5">
        <v>0.268016068308572</v>
      </c>
      <c r="BJ352" s="5">
        <v>0</v>
      </c>
      <c r="BK352" s="5">
        <v>0</v>
      </c>
      <c r="BL352" s="6">
        <v>0</v>
      </c>
      <c r="BM352" s="5" t="s">
        <v>344</v>
      </c>
      <c r="BN352" s="4" t="s">
        <v>344</v>
      </c>
      <c r="BO352" s="7">
        <v>803</v>
      </c>
      <c r="BP352" s="7">
        <v>334</v>
      </c>
      <c r="BQ352" s="4" t="s">
        <v>249</v>
      </c>
      <c r="BR352" s="5"/>
      <c r="BS352" s="5"/>
      <c r="BT352" s="1"/>
      <c r="BU352" s="5"/>
      <c r="BV352" s="1"/>
      <c r="BW352" s="5"/>
      <c r="BX352" s="5"/>
      <c r="BY352" s="5"/>
      <c r="BZ352" s="1"/>
      <c r="CA352" s="5"/>
      <c r="CB352" s="1"/>
      <c r="CC352" s="5"/>
      <c r="CD352" s="5"/>
      <c r="CE352" s="5"/>
      <c r="CF352" s="1"/>
      <c r="CG352" s="5"/>
      <c r="CH352" s="1"/>
      <c r="CI352" s="5"/>
      <c r="CJ352" s="5"/>
      <c r="CK352" s="5"/>
      <c r="CL352" s="1"/>
      <c r="CM352" s="5"/>
      <c r="CN352" s="1"/>
      <c r="CO352" s="5"/>
      <c r="CP352" s="5"/>
      <c r="CQ352" s="5"/>
      <c r="CR352" s="1"/>
      <c r="CS352" s="5"/>
      <c r="CT352" s="1"/>
      <c r="CU352" s="5"/>
      <c r="CV352" s="5"/>
      <c r="CW352" s="5"/>
      <c r="CX352" s="1"/>
      <c r="CY352" s="5"/>
      <c r="CZ352" s="1"/>
      <c r="DA352" s="5"/>
      <c r="DB352" s="5">
        <v>11.5535698153315</v>
      </c>
      <c r="DC352" s="5">
        <v>8.4297166936041492</v>
      </c>
      <c r="DD352" s="1">
        <v>0.72962009390534899</v>
      </c>
      <c r="DE352" s="5">
        <v>7.5150876978599799</v>
      </c>
      <c r="DF352" s="1">
        <v>0.65045590393088104</v>
      </c>
      <c r="DG352" s="5">
        <v>1.06666666666667</v>
      </c>
      <c r="DH352" s="5">
        <v>30.105012425700501</v>
      </c>
      <c r="DI352" s="5">
        <v>21.8338998409589</v>
      </c>
      <c r="DJ352" s="1">
        <v>0.725257958117283</v>
      </c>
      <c r="DK352" s="5">
        <v>19.118752607476601</v>
      </c>
      <c r="DL352" s="1">
        <v>0.63506874991870399</v>
      </c>
      <c r="DM352" s="5">
        <v>2.9354838709677402</v>
      </c>
      <c r="DN352" s="5">
        <v>21.801746287043599</v>
      </c>
      <c r="DO352" s="5">
        <v>14.4141677884605</v>
      </c>
      <c r="DP352" s="1">
        <v>0.66114739611599804</v>
      </c>
      <c r="DQ352" s="5">
        <v>11.393432718914299</v>
      </c>
      <c r="DR352" s="1">
        <v>0.522592666151941</v>
      </c>
      <c r="DS352" s="5">
        <v>3</v>
      </c>
      <c r="DT352" s="5">
        <v>0.839888404533086</v>
      </c>
      <c r="DU352" s="5">
        <v>5.2987090378335801E-2</v>
      </c>
      <c r="DV352" s="1">
        <v>6.3088250882321201E-2</v>
      </c>
      <c r="DW352" s="5">
        <v>-0.215160576232416</v>
      </c>
      <c r="DX352" s="1">
        <v>-0.25617757677227299</v>
      </c>
      <c r="DY352" s="5">
        <v>0.25806451612903197</v>
      </c>
      <c r="DZ352" s="5">
        <v>0</v>
      </c>
      <c r="EA352" s="5">
        <v>0.26294351311953401</v>
      </c>
      <c r="EB352" s="1"/>
      <c r="EC352" s="5">
        <v>-8.1199331303917592</v>
      </c>
      <c r="ED352" s="1"/>
      <c r="EE352" s="5">
        <v>0</v>
      </c>
      <c r="EF352" s="5">
        <v>0</v>
      </c>
      <c r="EG352" s="5">
        <v>0</v>
      </c>
      <c r="EH352" s="1"/>
      <c r="EI352" s="5">
        <v>8.4834489788453897</v>
      </c>
      <c r="EJ352" s="1"/>
      <c r="EK352" s="5">
        <v>0</v>
      </c>
      <c r="EL352" s="5"/>
      <c r="EM352" s="5"/>
      <c r="EN352" s="1"/>
      <c r="EO352" s="5"/>
      <c r="EP352" s="1"/>
      <c r="EQ352" s="5"/>
      <c r="ER352" s="5"/>
      <c r="ES352" s="5"/>
      <c r="ET352" s="1"/>
      <c r="EU352" s="5"/>
      <c r="EV352" s="1"/>
      <c r="EW352" s="5"/>
      <c r="EX352" s="5"/>
      <c r="EY352" s="5"/>
      <c r="EZ352" s="1"/>
      <c r="FA352" s="5"/>
      <c r="FB352" s="1"/>
      <c r="FC352" s="5"/>
      <c r="FD352" s="4">
        <v>0</v>
      </c>
      <c r="FE352" s="4">
        <v>0</v>
      </c>
      <c r="FF352" s="1"/>
      <c r="FG352" s="4">
        <v>0</v>
      </c>
      <c r="FH352" s="1"/>
      <c r="FI352" s="4">
        <v>0</v>
      </c>
      <c r="FJ352" s="4">
        <v>0</v>
      </c>
      <c r="FK352" s="4">
        <v>0</v>
      </c>
      <c r="FL352" s="1"/>
      <c r="FM352" s="4">
        <v>0</v>
      </c>
      <c r="FN352" s="1"/>
      <c r="FO352" s="4">
        <v>0</v>
      </c>
      <c r="FP352" s="4">
        <v>0</v>
      </c>
      <c r="FQ352" s="4">
        <v>0</v>
      </c>
      <c r="FR352" s="1"/>
      <c r="FS352" s="4">
        <v>0</v>
      </c>
      <c r="FT352" s="1"/>
      <c r="FU352" s="4">
        <v>0</v>
      </c>
      <c r="FV352" s="4">
        <v>41.658582241031901</v>
      </c>
      <c r="FW352" s="4">
        <v>30.263616534563099</v>
      </c>
      <c r="FX352" s="1">
        <v>0.72646775061765601</v>
      </c>
      <c r="FY352" s="4">
        <v>26.633840305336602</v>
      </c>
      <c r="FZ352" s="1">
        <v>0.63933621531419804</v>
      </c>
      <c r="GA352" s="4">
        <v>4.0021505376344102</v>
      </c>
      <c r="GB352" s="4">
        <v>22.641634691576701</v>
      </c>
      <c r="GC352" s="4">
        <v>14.467154878838899</v>
      </c>
      <c r="GD352" s="1">
        <v>0.63896247227330405</v>
      </c>
      <c r="GE352" s="4">
        <v>11.1782721426819</v>
      </c>
      <c r="GF352" s="1">
        <v>0.49370428835867203</v>
      </c>
      <c r="GG352" s="4">
        <v>3.2580645161290298</v>
      </c>
      <c r="GH352" s="4">
        <v>0</v>
      </c>
      <c r="GI352" s="4">
        <v>0.26294351311953401</v>
      </c>
      <c r="GJ352" s="1"/>
      <c r="GK352" s="4">
        <v>0.363515848453625</v>
      </c>
      <c r="GL352" s="1"/>
      <c r="GM352" s="4">
        <v>0</v>
      </c>
      <c r="GN352" s="4">
        <v>0</v>
      </c>
      <c r="GO352" s="4">
        <v>0</v>
      </c>
      <c r="GP352" s="1"/>
      <c r="GQ352" s="4">
        <v>0</v>
      </c>
      <c r="GR352" s="1"/>
      <c r="GS352" s="4">
        <v>0</v>
      </c>
      <c r="GT352" s="4">
        <v>0</v>
      </c>
      <c r="GU352" s="4">
        <v>0</v>
      </c>
      <c r="GV352" s="1"/>
      <c r="GW352" s="4">
        <v>0</v>
      </c>
      <c r="GX352" s="1"/>
      <c r="GY352" s="4">
        <v>0</v>
      </c>
    </row>
    <row r="353" spans="1:207" s="8" customFormat="1" x14ac:dyDescent="0.25">
      <c r="A353" s="4" t="s">
        <v>220</v>
      </c>
      <c r="B353" s="4" t="s">
        <v>893</v>
      </c>
      <c r="C353" s="4" t="s">
        <v>894</v>
      </c>
      <c r="D353" s="30" t="s">
        <v>223</v>
      </c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>
        <v>23.8490195367845</v>
      </c>
      <c r="S353" s="5">
        <v>23.329697406362101</v>
      </c>
      <c r="T353" s="5">
        <v>22.1044997382362</v>
      </c>
      <c r="U353" s="5">
        <v>21.163591553341799</v>
      </c>
      <c r="V353" s="5">
        <v>22.2208830174681</v>
      </c>
      <c r="W353" s="5">
        <v>7.4012771084337396</v>
      </c>
      <c r="X353" s="5">
        <v>-8.4439119283813202</v>
      </c>
      <c r="Y353" s="5">
        <v>0</v>
      </c>
      <c r="Z353" s="5"/>
      <c r="AA353" s="5"/>
      <c r="AB353" s="5"/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47.178716943146597</v>
      </c>
      <c r="AJ353" s="5">
        <v>43.268091291578003</v>
      </c>
      <c r="AK353" s="5">
        <v>29.6221601259018</v>
      </c>
      <c r="AL353" s="5">
        <v>-8.4439119283813202</v>
      </c>
      <c r="AM353" s="5">
        <v>0</v>
      </c>
      <c r="AN353" s="5">
        <v>0</v>
      </c>
      <c r="AO353" s="5"/>
      <c r="AP353" s="5"/>
      <c r="AQ353" s="5"/>
      <c r="AR353" s="5">
        <v>90.4468082347246</v>
      </c>
      <c r="AS353" s="5">
        <v>21.178248197520499</v>
      </c>
      <c r="AT353" s="5"/>
      <c r="AU353" s="5">
        <f t="shared" si="36"/>
        <v>0</v>
      </c>
      <c r="AV353" s="5">
        <f t="shared" si="36"/>
        <v>90.4468082347246</v>
      </c>
      <c r="AW353" s="5">
        <f t="shared" si="37"/>
        <v>-69.268560037204097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23.8490195367845</v>
      </c>
      <c r="BD353" s="5">
        <v>-0.51932213042245201</v>
      </c>
      <c r="BE353" s="5">
        <v>-1.2251976681258701</v>
      </c>
      <c r="BF353" s="5">
        <v>-0.940908184894376</v>
      </c>
      <c r="BG353" s="5">
        <v>1.0572914641262701</v>
      </c>
      <c r="BH353" s="5">
        <v>-14.819605909034401</v>
      </c>
      <c r="BI353" s="5">
        <v>-15.8451890368151</v>
      </c>
      <c r="BJ353" s="5">
        <v>8.4439119283813202</v>
      </c>
      <c r="BK353" s="5">
        <v>0</v>
      </c>
      <c r="BL353" s="6">
        <v>0</v>
      </c>
      <c r="BM353" s="5" t="s">
        <v>244</v>
      </c>
      <c r="BN353" s="4" t="s">
        <v>244</v>
      </c>
      <c r="BO353" s="7">
        <v>766</v>
      </c>
      <c r="BP353" s="7">
        <v>335</v>
      </c>
      <c r="BQ353" s="4" t="s">
        <v>249</v>
      </c>
      <c r="BR353" s="5"/>
      <c r="BS353" s="5"/>
      <c r="BT353" s="1"/>
      <c r="BU353" s="5"/>
      <c r="BV353" s="1"/>
      <c r="BW353" s="5"/>
      <c r="BX353" s="5"/>
      <c r="BY353" s="5"/>
      <c r="BZ353" s="1"/>
      <c r="CA353" s="5"/>
      <c r="CB353" s="1"/>
      <c r="CC353" s="5"/>
      <c r="CD353" s="5"/>
      <c r="CE353" s="5"/>
      <c r="CF353" s="1"/>
      <c r="CG353" s="5"/>
      <c r="CH353" s="1"/>
      <c r="CI353" s="5"/>
      <c r="CJ353" s="5"/>
      <c r="CK353" s="5"/>
      <c r="CL353" s="1"/>
      <c r="CM353" s="5"/>
      <c r="CN353" s="1"/>
      <c r="CO353" s="5"/>
      <c r="CP353" s="5">
        <v>23.8490195367845</v>
      </c>
      <c r="CQ353" s="5">
        <v>16.618631909257498</v>
      </c>
      <c r="CR353" s="1">
        <v>0.69682662985893495</v>
      </c>
      <c r="CS353" s="5">
        <v>15.148476151611799</v>
      </c>
      <c r="CT353" s="1">
        <v>0.63518234484427905</v>
      </c>
      <c r="CU353" s="5">
        <v>2.1666666666666701</v>
      </c>
      <c r="CV353" s="5">
        <v>23.329697406362101</v>
      </c>
      <c r="CW353" s="5">
        <v>12.3756671283227</v>
      </c>
      <c r="CX353" s="1">
        <v>0.53046839454282002</v>
      </c>
      <c r="CY353" s="5">
        <v>10.154063451597001</v>
      </c>
      <c r="CZ353" s="1">
        <v>0.43524196969772799</v>
      </c>
      <c r="DA353" s="5">
        <v>3</v>
      </c>
      <c r="DB353" s="5">
        <v>22.1044997382362</v>
      </c>
      <c r="DC353" s="5">
        <v>11.115533211207399</v>
      </c>
      <c r="DD353" s="1">
        <v>0.50286291672911299</v>
      </c>
      <c r="DE353" s="5">
        <v>8.2646491802804398</v>
      </c>
      <c r="DF353" s="1">
        <v>0.37388989925812799</v>
      </c>
      <c r="DG353" s="5">
        <v>3</v>
      </c>
      <c r="DH353" s="5">
        <v>21.163591553341799</v>
      </c>
      <c r="DI353" s="5">
        <v>11.070110973628999</v>
      </c>
      <c r="DJ353" s="1">
        <v>0.52307336142484395</v>
      </c>
      <c r="DK353" s="5">
        <v>-1.0597602865156399</v>
      </c>
      <c r="DL353" s="1">
        <v>-5.0074690009234001E-2</v>
      </c>
      <c r="DM353" s="5">
        <v>3</v>
      </c>
      <c r="DN353" s="5">
        <v>22.2208830174681</v>
      </c>
      <c r="DO353" s="5">
        <v>12.0738057784608</v>
      </c>
      <c r="DP353" s="1">
        <v>0.543354004832727</v>
      </c>
      <c r="DQ353" s="5">
        <v>6.6500781231090098</v>
      </c>
      <c r="DR353" s="1">
        <v>0.299271550904674</v>
      </c>
      <c r="DS353" s="5">
        <v>3</v>
      </c>
      <c r="DT353" s="5">
        <v>7.4012771084337396</v>
      </c>
      <c r="DU353" s="5">
        <v>4.0584917168674703</v>
      </c>
      <c r="DV353" s="1">
        <v>0.54835019110996797</v>
      </c>
      <c r="DW353" s="5">
        <v>2.8420342433089298</v>
      </c>
      <c r="DX353" s="1">
        <v>0.383992411265137</v>
      </c>
      <c r="DY353" s="5">
        <v>1</v>
      </c>
      <c r="DZ353" s="5">
        <v>-8.4439119283813202</v>
      </c>
      <c r="EA353" s="5">
        <v>-8.2905729494314109</v>
      </c>
      <c r="EB353" s="1">
        <v>0.98184029153187702</v>
      </c>
      <c r="EC353" s="5">
        <v>2.1595951537227299E-2</v>
      </c>
      <c r="ED353" s="1">
        <v>2.5575765972451598E-3</v>
      </c>
      <c r="EE353" s="5">
        <v>0</v>
      </c>
      <c r="EF353" s="5">
        <v>0</v>
      </c>
      <c r="EG353" s="5">
        <v>-4.7507961783439496</v>
      </c>
      <c r="EH353" s="1"/>
      <c r="EI353" s="5">
        <v>-4.7523873419299898</v>
      </c>
      <c r="EJ353" s="1"/>
      <c r="EK353" s="5">
        <v>0</v>
      </c>
      <c r="EL353" s="5"/>
      <c r="EM353" s="5"/>
      <c r="EN353" s="1"/>
      <c r="EO353" s="5"/>
      <c r="EP353" s="1"/>
      <c r="EQ353" s="5"/>
      <c r="ER353" s="5"/>
      <c r="ES353" s="5"/>
      <c r="ET353" s="1"/>
      <c r="EU353" s="5"/>
      <c r="EV353" s="1"/>
      <c r="EW353" s="5"/>
      <c r="EX353" s="5"/>
      <c r="EY353" s="5"/>
      <c r="EZ353" s="1"/>
      <c r="FA353" s="5"/>
      <c r="FB353" s="1"/>
      <c r="FC353" s="5"/>
      <c r="FD353" s="4">
        <v>0</v>
      </c>
      <c r="FE353" s="4">
        <v>0</v>
      </c>
      <c r="FF353" s="1"/>
      <c r="FG353" s="4">
        <v>0</v>
      </c>
      <c r="FH353" s="1"/>
      <c r="FI353" s="4">
        <v>0</v>
      </c>
      <c r="FJ353" s="4">
        <v>0</v>
      </c>
      <c r="FK353" s="4">
        <v>0</v>
      </c>
      <c r="FL353" s="1"/>
      <c r="FM353" s="4">
        <v>0</v>
      </c>
      <c r="FN353" s="1"/>
      <c r="FO353" s="4">
        <v>0</v>
      </c>
      <c r="FP353" s="4">
        <v>47.178716943146597</v>
      </c>
      <c r="FQ353" s="4">
        <v>28.994299037580099</v>
      </c>
      <c r="FR353" s="1">
        <v>0.61456311057632496</v>
      </c>
      <c r="FS353" s="4">
        <v>25.3025396032088</v>
      </c>
      <c r="FT353" s="1">
        <v>0.53631258420401795</v>
      </c>
      <c r="FU353" s="4">
        <v>5.1666666666666696</v>
      </c>
      <c r="FV353" s="4">
        <v>43.268091291578003</v>
      </c>
      <c r="FW353" s="4">
        <v>22.185644184836299</v>
      </c>
      <c r="FX353" s="1">
        <v>0.512748390848354</v>
      </c>
      <c r="FY353" s="4">
        <v>7.2048888937648101</v>
      </c>
      <c r="FZ353" s="1">
        <v>0.16651737293452601</v>
      </c>
      <c r="GA353" s="4">
        <v>6</v>
      </c>
      <c r="GB353" s="4">
        <v>29.6221601259018</v>
      </c>
      <c r="GC353" s="4">
        <v>16.132297495328299</v>
      </c>
      <c r="GD353" s="1">
        <v>0.54460233240121103</v>
      </c>
      <c r="GE353" s="4">
        <v>9.4921123664179508</v>
      </c>
      <c r="GF353" s="1">
        <v>0.32043957382155802</v>
      </c>
      <c r="GG353" s="4">
        <v>4</v>
      </c>
      <c r="GH353" s="4">
        <v>-8.4439119283813202</v>
      </c>
      <c r="GI353" s="4">
        <v>-13.0413691277754</v>
      </c>
      <c r="GJ353" s="1">
        <v>1.5444700558684501</v>
      </c>
      <c r="GK353" s="4">
        <v>-4.7307913903927599</v>
      </c>
      <c r="GL353" s="1">
        <v>0.56026062688927702</v>
      </c>
      <c r="GM353" s="4">
        <v>0</v>
      </c>
      <c r="GN353" s="4">
        <v>0</v>
      </c>
      <c r="GO353" s="4">
        <v>0</v>
      </c>
      <c r="GP353" s="1"/>
      <c r="GQ353" s="4">
        <v>0</v>
      </c>
      <c r="GR353" s="1"/>
      <c r="GS353" s="4">
        <v>0</v>
      </c>
      <c r="GT353" s="4">
        <v>0</v>
      </c>
      <c r="GU353" s="4">
        <v>0</v>
      </c>
      <c r="GV353" s="1"/>
      <c r="GW353" s="4">
        <v>0</v>
      </c>
      <c r="GX353" s="1"/>
      <c r="GY353" s="4">
        <v>0</v>
      </c>
    </row>
    <row r="354" spans="1:207" s="8" customFormat="1" x14ac:dyDescent="0.25">
      <c r="A354" s="4" t="s">
        <v>220</v>
      </c>
      <c r="B354" s="4" t="s">
        <v>895</v>
      </c>
      <c r="C354" s="4" t="s">
        <v>896</v>
      </c>
      <c r="D354" s="30" t="s">
        <v>264</v>
      </c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>
        <v>29.998938996769901</v>
      </c>
      <c r="V354" s="5">
        <v>20.781502746534098</v>
      </c>
      <c r="W354" s="5">
        <v>0</v>
      </c>
      <c r="X354" s="5">
        <v>0</v>
      </c>
      <c r="Y354" s="5"/>
      <c r="Z354" s="5"/>
      <c r="AA354" s="5"/>
      <c r="AB354" s="5"/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29.998938996769901</v>
      </c>
      <c r="AK354" s="5">
        <v>20.781502746534098</v>
      </c>
      <c r="AL354" s="5">
        <v>0</v>
      </c>
      <c r="AM354" s="5">
        <v>0</v>
      </c>
      <c r="AN354" s="5">
        <v>0</v>
      </c>
      <c r="AO354" s="5"/>
      <c r="AP354" s="5"/>
      <c r="AQ354" s="5"/>
      <c r="AR354" s="5">
        <v>29.998938996769901</v>
      </c>
      <c r="AS354" s="5">
        <v>20.781502746534098</v>
      </c>
      <c r="AT354" s="5"/>
      <c r="AU354" s="5">
        <f t="shared" si="36"/>
        <v>0</v>
      </c>
      <c r="AV354" s="5">
        <f t="shared" si="36"/>
        <v>29.998938996769901</v>
      </c>
      <c r="AW354" s="5">
        <f t="shared" si="37"/>
        <v>-9.2174362502358029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29.998938996769901</v>
      </c>
      <c r="BG354" s="5">
        <v>-9.2174362502357301</v>
      </c>
      <c r="BH354" s="5">
        <v>-20.781502746534098</v>
      </c>
      <c r="BI354" s="5">
        <v>0</v>
      </c>
      <c r="BJ354" s="5">
        <v>0</v>
      </c>
      <c r="BK354" s="5">
        <v>0</v>
      </c>
      <c r="BL354" s="6">
        <v>0</v>
      </c>
      <c r="BM354" s="5" t="s">
        <v>344</v>
      </c>
      <c r="BN354" s="4" t="s">
        <v>344</v>
      </c>
      <c r="BO354" s="7">
        <v>499</v>
      </c>
      <c r="BP354" s="7">
        <v>336</v>
      </c>
      <c r="BQ354" s="4" t="s">
        <v>249</v>
      </c>
      <c r="BR354" s="5"/>
      <c r="BS354" s="5"/>
      <c r="BT354" s="1"/>
      <c r="BU354" s="5"/>
      <c r="BV354" s="1"/>
      <c r="BW354" s="5"/>
      <c r="BX354" s="5"/>
      <c r="BY354" s="5"/>
      <c r="BZ354" s="1"/>
      <c r="CA354" s="5"/>
      <c r="CB354" s="1"/>
      <c r="CC354" s="5"/>
      <c r="CD354" s="5"/>
      <c r="CE354" s="5"/>
      <c r="CF354" s="1"/>
      <c r="CG354" s="5"/>
      <c r="CH354" s="1"/>
      <c r="CI354" s="5"/>
      <c r="CJ354" s="5"/>
      <c r="CK354" s="5"/>
      <c r="CL354" s="1"/>
      <c r="CM354" s="5"/>
      <c r="CN354" s="1"/>
      <c r="CO354" s="5"/>
      <c r="CP354" s="5"/>
      <c r="CQ354" s="5"/>
      <c r="CR354" s="1"/>
      <c r="CS354" s="5"/>
      <c r="CT354" s="1"/>
      <c r="CU354" s="5"/>
      <c r="CV354" s="5"/>
      <c r="CW354" s="5"/>
      <c r="CX354" s="1"/>
      <c r="CY354" s="5"/>
      <c r="CZ354" s="1"/>
      <c r="DA354" s="5"/>
      <c r="DB354" s="5"/>
      <c r="DC354" s="5"/>
      <c r="DD354" s="1"/>
      <c r="DE354" s="5"/>
      <c r="DF354" s="1"/>
      <c r="DG354" s="5"/>
      <c r="DH354" s="5">
        <v>29.998938996769901</v>
      </c>
      <c r="DI354" s="5">
        <v>7.9716205185842899</v>
      </c>
      <c r="DJ354" s="1">
        <v>0.265730081968653</v>
      </c>
      <c r="DK354" s="5">
        <v>6.6846606007429799</v>
      </c>
      <c r="DL354" s="1">
        <v>0.22282990079958301</v>
      </c>
      <c r="DM354" s="5">
        <v>1.3928571428571399</v>
      </c>
      <c r="DN354" s="5">
        <v>20.781502746534098</v>
      </c>
      <c r="DO354" s="5">
        <v>6.0548362393400899</v>
      </c>
      <c r="DP354" s="1">
        <v>0.29135699728692099</v>
      </c>
      <c r="DQ354" s="5">
        <v>4.6736661531927499</v>
      </c>
      <c r="DR354" s="1">
        <v>0.224895485672816</v>
      </c>
      <c r="DS354" s="5">
        <v>0.96666666666666701</v>
      </c>
      <c r="DT354" s="5">
        <v>0</v>
      </c>
      <c r="DU354" s="5">
        <v>0</v>
      </c>
      <c r="DV354" s="1"/>
      <c r="DW354" s="5">
        <v>-6.2677367576243999</v>
      </c>
      <c r="DX354" s="1"/>
      <c r="DY354" s="5">
        <v>0</v>
      </c>
      <c r="DZ354" s="5">
        <v>0</v>
      </c>
      <c r="EA354" s="5">
        <v>0</v>
      </c>
      <c r="EB354" s="1"/>
      <c r="EC354" s="5">
        <v>6.4041388756425999</v>
      </c>
      <c r="ED354" s="1"/>
      <c r="EE354" s="5">
        <v>0</v>
      </c>
      <c r="EF354" s="5"/>
      <c r="EG354" s="5"/>
      <c r="EH354" s="1"/>
      <c r="EI354" s="5"/>
      <c r="EJ354" s="1"/>
      <c r="EK354" s="5"/>
      <c r="EL354" s="5"/>
      <c r="EM354" s="5"/>
      <c r="EN354" s="1"/>
      <c r="EO354" s="5"/>
      <c r="EP354" s="1"/>
      <c r="EQ354" s="5"/>
      <c r="ER354" s="5"/>
      <c r="ES354" s="5"/>
      <c r="ET354" s="1"/>
      <c r="EU354" s="5"/>
      <c r="EV354" s="1"/>
      <c r="EW354" s="5"/>
      <c r="EX354" s="5"/>
      <c r="EY354" s="5"/>
      <c r="EZ354" s="1"/>
      <c r="FA354" s="5"/>
      <c r="FB354" s="1"/>
      <c r="FC354" s="5"/>
      <c r="FD354" s="4">
        <v>0</v>
      </c>
      <c r="FE354" s="4">
        <v>0</v>
      </c>
      <c r="FF354" s="1"/>
      <c r="FG354" s="4">
        <v>0</v>
      </c>
      <c r="FH354" s="1"/>
      <c r="FI354" s="4">
        <v>0</v>
      </c>
      <c r="FJ354" s="4">
        <v>0</v>
      </c>
      <c r="FK354" s="4">
        <v>0</v>
      </c>
      <c r="FL354" s="1"/>
      <c r="FM354" s="4">
        <v>0</v>
      </c>
      <c r="FN354" s="1"/>
      <c r="FO354" s="4">
        <v>0</v>
      </c>
      <c r="FP354" s="4">
        <v>0</v>
      </c>
      <c r="FQ354" s="4">
        <v>0</v>
      </c>
      <c r="FR354" s="1"/>
      <c r="FS354" s="4">
        <v>0</v>
      </c>
      <c r="FT354" s="1"/>
      <c r="FU354" s="4">
        <v>0</v>
      </c>
      <c r="FV354" s="4">
        <v>29.998938996769901</v>
      </c>
      <c r="FW354" s="4">
        <v>7.9716205185842899</v>
      </c>
      <c r="FX354" s="1">
        <v>0.265730081968653</v>
      </c>
      <c r="FY354" s="4">
        <v>6.6846606007429799</v>
      </c>
      <c r="FZ354" s="1">
        <v>0.22282990079958301</v>
      </c>
      <c r="GA354" s="4">
        <v>1.3928571428571399</v>
      </c>
      <c r="GB354" s="4">
        <v>20.781502746534098</v>
      </c>
      <c r="GC354" s="4">
        <v>6.0548362393400899</v>
      </c>
      <c r="GD354" s="1">
        <v>0.29135699728692099</v>
      </c>
      <c r="GE354" s="4">
        <v>-1.5940706044316499</v>
      </c>
      <c r="GF354" s="1">
        <v>-7.6706223985534699E-2</v>
      </c>
      <c r="GG354" s="4">
        <v>0.96666666666666701</v>
      </c>
      <c r="GH354" s="4">
        <v>0</v>
      </c>
      <c r="GI354" s="4">
        <v>0</v>
      </c>
      <c r="GJ354" s="1"/>
      <c r="GK354" s="4">
        <v>6.4041388756425999</v>
      </c>
      <c r="GL354" s="1"/>
      <c r="GM354" s="4">
        <v>0</v>
      </c>
      <c r="GN354" s="4">
        <v>0</v>
      </c>
      <c r="GO354" s="4">
        <v>0</v>
      </c>
      <c r="GP354" s="1"/>
      <c r="GQ354" s="4">
        <v>0</v>
      </c>
      <c r="GR354" s="1"/>
      <c r="GS354" s="4">
        <v>0</v>
      </c>
      <c r="GT354" s="4">
        <v>0</v>
      </c>
      <c r="GU354" s="4">
        <v>0</v>
      </c>
      <c r="GV354" s="1"/>
      <c r="GW354" s="4">
        <v>0</v>
      </c>
      <c r="GX354" s="1"/>
      <c r="GY354" s="4">
        <v>0</v>
      </c>
    </row>
    <row r="355" spans="1:207" s="8" customFormat="1" x14ac:dyDescent="0.25">
      <c r="A355" s="4" t="s">
        <v>220</v>
      </c>
      <c r="B355" s="4" t="s">
        <v>897</v>
      </c>
      <c r="C355" s="4" t="s">
        <v>898</v>
      </c>
      <c r="D355" s="30" t="s">
        <v>412</v>
      </c>
      <c r="E355" s="4" t="s">
        <v>229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>
        <v>20.330276595744699</v>
      </c>
      <c r="Z355" s="5">
        <v>26.9934704341354</v>
      </c>
      <c r="AA355" s="5"/>
      <c r="AB355" s="5"/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20.330276595744699</v>
      </c>
      <c r="AM355" s="5">
        <v>26.9934704341354</v>
      </c>
      <c r="AN355" s="5">
        <v>0</v>
      </c>
      <c r="AO355" s="5"/>
      <c r="AP355" s="5"/>
      <c r="AQ355" s="5"/>
      <c r="AR355" s="5"/>
      <c r="AS355" s="5">
        <v>20.330276595744699</v>
      </c>
      <c r="AT355" s="5">
        <v>26.9934704341354</v>
      </c>
      <c r="AU355" s="5">
        <f t="shared" si="36"/>
        <v>0</v>
      </c>
      <c r="AV355" s="5">
        <f t="shared" si="36"/>
        <v>0</v>
      </c>
      <c r="AW355" s="5">
        <f t="shared" si="37"/>
        <v>20.330276595744699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20.330276595744699</v>
      </c>
      <c r="BK355" s="5">
        <v>6.6631938383906899</v>
      </c>
      <c r="BL355" s="6">
        <v>-26.9934704341354</v>
      </c>
      <c r="BM355" s="5" t="s">
        <v>314</v>
      </c>
      <c r="BN355" s="4" t="s">
        <v>314</v>
      </c>
      <c r="BO355" s="7">
        <v>388</v>
      </c>
      <c r="BP355" s="7">
        <v>337</v>
      </c>
      <c r="BQ355" s="4" t="s">
        <v>249</v>
      </c>
      <c r="BR355" s="5"/>
      <c r="BS355" s="5"/>
      <c r="BT355" s="1"/>
      <c r="BU355" s="5"/>
      <c r="BV355" s="1"/>
      <c r="BW355" s="5"/>
      <c r="BX355" s="5"/>
      <c r="BY355" s="5"/>
      <c r="BZ355" s="1"/>
      <c r="CA355" s="5"/>
      <c r="CB355" s="1"/>
      <c r="CC355" s="5"/>
      <c r="CD355" s="5"/>
      <c r="CE355" s="5"/>
      <c r="CF355" s="1"/>
      <c r="CG355" s="5"/>
      <c r="CH355" s="1"/>
      <c r="CI355" s="5"/>
      <c r="CJ355" s="5"/>
      <c r="CK355" s="5"/>
      <c r="CL355" s="1"/>
      <c r="CM355" s="5"/>
      <c r="CN355" s="1"/>
      <c r="CO355" s="5"/>
      <c r="CP355" s="5"/>
      <c r="CQ355" s="5"/>
      <c r="CR355" s="1"/>
      <c r="CS355" s="5"/>
      <c r="CT355" s="1"/>
      <c r="CU355" s="5"/>
      <c r="CV355" s="5"/>
      <c r="CW355" s="5"/>
      <c r="CX355" s="1"/>
      <c r="CY355" s="5"/>
      <c r="CZ355" s="1"/>
      <c r="DA355" s="5"/>
      <c r="DB355" s="5"/>
      <c r="DC355" s="5"/>
      <c r="DD355" s="1"/>
      <c r="DE355" s="5"/>
      <c r="DF355" s="1"/>
      <c r="DG355" s="5"/>
      <c r="DH355" s="5"/>
      <c r="DI355" s="5"/>
      <c r="DJ355" s="1"/>
      <c r="DK355" s="5"/>
      <c r="DL355" s="1"/>
      <c r="DM355" s="5"/>
      <c r="DN355" s="5"/>
      <c r="DO355" s="5"/>
      <c r="DP355" s="1"/>
      <c r="DQ355" s="5"/>
      <c r="DR355" s="1"/>
      <c r="DS355" s="5"/>
      <c r="DT355" s="5"/>
      <c r="DU355" s="5"/>
      <c r="DV355" s="1"/>
      <c r="DW355" s="5"/>
      <c r="DX355" s="1"/>
      <c r="DY355" s="5"/>
      <c r="DZ355" s="5"/>
      <c r="EA355" s="5"/>
      <c r="EB355" s="1"/>
      <c r="EC355" s="5"/>
      <c r="ED355" s="1"/>
      <c r="EE355" s="5"/>
      <c r="EF355" s="5">
        <v>20.330276595744699</v>
      </c>
      <c r="EG355" s="5">
        <v>17.031597420060798</v>
      </c>
      <c r="EH355" s="1">
        <v>0.83774548466427001</v>
      </c>
      <c r="EI355" s="5">
        <v>15.5068428911854</v>
      </c>
      <c r="EJ355" s="1">
        <v>0.76274628228280705</v>
      </c>
      <c r="EK355" s="5">
        <v>0.77419354838709697</v>
      </c>
      <c r="EL355" s="5">
        <v>26.9934704341354</v>
      </c>
      <c r="EM355" s="5">
        <v>21.002349111459498</v>
      </c>
      <c r="EN355" s="1">
        <v>0.778052942940613</v>
      </c>
      <c r="EO355" s="5">
        <v>15.372233136442199</v>
      </c>
      <c r="EP355" s="1">
        <v>0.56947968857693998</v>
      </c>
      <c r="EQ355" s="5">
        <v>1.54623655913979</v>
      </c>
      <c r="ER355" s="5"/>
      <c r="ES355" s="5"/>
      <c r="ET355" s="1"/>
      <c r="EU355" s="5"/>
      <c r="EV355" s="1"/>
      <c r="EW355" s="5"/>
      <c r="EX355" s="5"/>
      <c r="EY355" s="5"/>
      <c r="EZ355" s="1"/>
      <c r="FA355" s="5"/>
      <c r="FB355" s="1"/>
      <c r="FC355" s="5"/>
      <c r="FD355" s="4">
        <v>0</v>
      </c>
      <c r="FE355" s="4">
        <v>0</v>
      </c>
      <c r="FF355" s="1"/>
      <c r="FG355" s="4">
        <v>0</v>
      </c>
      <c r="FH355" s="1"/>
      <c r="FI355" s="4">
        <v>0</v>
      </c>
      <c r="FJ355" s="4">
        <v>0</v>
      </c>
      <c r="FK355" s="4">
        <v>0</v>
      </c>
      <c r="FL355" s="1"/>
      <c r="FM355" s="4">
        <v>0</v>
      </c>
      <c r="FN355" s="1"/>
      <c r="FO355" s="4">
        <v>0</v>
      </c>
      <c r="FP355" s="4">
        <v>0</v>
      </c>
      <c r="FQ355" s="4">
        <v>0</v>
      </c>
      <c r="FR355" s="1"/>
      <c r="FS355" s="4">
        <v>0</v>
      </c>
      <c r="FT355" s="1"/>
      <c r="FU355" s="4">
        <v>0</v>
      </c>
      <c r="FV355" s="4">
        <v>0</v>
      </c>
      <c r="FW355" s="4">
        <v>0</v>
      </c>
      <c r="FX355" s="1"/>
      <c r="FY355" s="4">
        <v>0</v>
      </c>
      <c r="FZ355" s="1"/>
      <c r="GA355" s="4">
        <v>0</v>
      </c>
      <c r="GB355" s="4">
        <v>0</v>
      </c>
      <c r="GC355" s="4">
        <v>0</v>
      </c>
      <c r="GD355" s="1"/>
      <c r="GE355" s="4">
        <v>0</v>
      </c>
      <c r="GF355" s="1"/>
      <c r="GG355" s="4">
        <v>0</v>
      </c>
      <c r="GH355" s="4">
        <v>20.330276595744699</v>
      </c>
      <c r="GI355" s="4">
        <v>17.031597420060798</v>
      </c>
      <c r="GJ355" s="1">
        <v>0.83774548466427001</v>
      </c>
      <c r="GK355" s="4">
        <v>15.5068428911854</v>
      </c>
      <c r="GL355" s="1">
        <v>0.76274628228280705</v>
      </c>
      <c r="GM355" s="4">
        <v>0.77419354838709697</v>
      </c>
      <c r="GN355" s="4">
        <v>26.9934704341354</v>
      </c>
      <c r="GO355" s="4">
        <v>21.002349111459498</v>
      </c>
      <c r="GP355" s="1">
        <v>0.778052942940613</v>
      </c>
      <c r="GQ355" s="4">
        <v>15.372233136442199</v>
      </c>
      <c r="GR355" s="1">
        <v>0.56947968857693998</v>
      </c>
      <c r="GS355" s="4">
        <v>1.54623655913979</v>
      </c>
      <c r="GT355" s="4">
        <v>0</v>
      </c>
      <c r="GU355" s="4">
        <v>0</v>
      </c>
      <c r="GV355" s="1"/>
      <c r="GW355" s="4">
        <v>0</v>
      </c>
      <c r="GX355" s="1"/>
      <c r="GY355" s="4">
        <v>0</v>
      </c>
    </row>
    <row r="356" spans="1:207" s="8" customFormat="1" x14ac:dyDescent="0.25">
      <c r="A356" s="4" t="s">
        <v>220</v>
      </c>
      <c r="B356" s="4" t="s">
        <v>899</v>
      </c>
      <c r="C356" s="4" t="s">
        <v>900</v>
      </c>
      <c r="D356" s="30" t="s">
        <v>223</v>
      </c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>
        <v>0</v>
      </c>
      <c r="S356" s="5">
        <v>147.378924676602</v>
      </c>
      <c r="T356" s="5">
        <v>257.09785393255299</v>
      </c>
      <c r="U356" s="5">
        <v>219.384918041557</v>
      </c>
      <c r="V356" s="5">
        <v>19.666220975342199</v>
      </c>
      <c r="W356" s="5">
        <v>0</v>
      </c>
      <c r="X356" s="5">
        <v>0</v>
      </c>
      <c r="Y356" s="5">
        <v>0</v>
      </c>
      <c r="Z356" s="5"/>
      <c r="AA356" s="5"/>
      <c r="AB356" s="5"/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147.378924676602</v>
      </c>
      <c r="AJ356" s="5">
        <v>476.48277197410999</v>
      </c>
      <c r="AK356" s="5">
        <v>19.666220975342199</v>
      </c>
      <c r="AL356" s="5">
        <v>0</v>
      </c>
      <c r="AM356" s="5">
        <v>0</v>
      </c>
      <c r="AN356" s="5">
        <v>0</v>
      </c>
      <c r="AO356" s="5"/>
      <c r="AP356" s="5"/>
      <c r="AQ356" s="5"/>
      <c r="AR356" s="5">
        <v>623.86169665071202</v>
      </c>
      <c r="AS356" s="5">
        <v>19.666220975342199</v>
      </c>
      <c r="AT356" s="5"/>
      <c r="AU356" s="5">
        <f t="shared" si="36"/>
        <v>0</v>
      </c>
      <c r="AV356" s="5">
        <f t="shared" si="36"/>
        <v>623.86169665071202</v>
      </c>
      <c r="AW356" s="5">
        <f t="shared" si="37"/>
        <v>-604.19547567536983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147.378924676602</v>
      </c>
      <c r="BE356" s="5">
        <v>109.71892925595</v>
      </c>
      <c r="BF356" s="5">
        <v>-37.712935890995396</v>
      </c>
      <c r="BG356" s="5">
        <v>-199.71869706621499</v>
      </c>
      <c r="BH356" s="5">
        <v>-19.666220975342199</v>
      </c>
      <c r="BI356" s="5">
        <v>0</v>
      </c>
      <c r="BJ356" s="5">
        <v>0</v>
      </c>
      <c r="BK356" s="5">
        <v>0</v>
      </c>
      <c r="BL356" s="6">
        <v>0</v>
      </c>
      <c r="BM356" s="5" t="s">
        <v>344</v>
      </c>
      <c r="BN356" s="4" t="s">
        <v>344</v>
      </c>
      <c r="BO356" s="7">
        <v>807</v>
      </c>
      <c r="BP356" s="7">
        <v>338</v>
      </c>
      <c r="BQ356" s="4" t="s">
        <v>249</v>
      </c>
      <c r="BR356" s="5"/>
      <c r="BS356" s="5"/>
      <c r="BT356" s="1"/>
      <c r="BU356" s="5"/>
      <c r="BV356" s="1"/>
      <c r="BW356" s="5"/>
      <c r="BX356" s="5"/>
      <c r="BY356" s="5"/>
      <c r="BZ356" s="1"/>
      <c r="CA356" s="5"/>
      <c r="CB356" s="1"/>
      <c r="CC356" s="5"/>
      <c r="CD356" s="5"/>
      <c r="CE356" s="5"/>
      <c r="CF356" s="1"/>
      <c r="CG356" s="5"/>
      <c r="CH356" s="1"/>
      <c r="CI356" s="5"/>
      <c r="CJ356" s="5"/>
      <c r="CK356" s="5"/>
      <c r="CL356" s="1"/>
      <c r="CM356" s="5"/>
      <c r="CN356" s="1"/>
      <c r="CO356" s="5"/>
      <c r="CP356" s="5">
        <v>0</v>
      </c>
      <c r="CQ356" s="5">
        <v>-3.19592104907395</v>
      </c>
      <c r="CR356" s="1"/>
      <c r="CS356" s="5">
        <v>-3.7517074489658002</v>
      </c>
      <c r="CT356" s="1"/>
      <c r="CU356" s="5">
        <v>0.66666666666666696</v>
      </c>
      <c r="CV356" s="5">
        <v>159.13466346439401</v>
      </c>
      <c r="CW356" s="5">
        <v>95.297632885920294</v>
      </c>
      <c r="CX356" s="1">
        <v>0.59884899249020695</v>
      </c>
      <c r="CY356" s="5">
        <v>69.471354331570097</v>
      </c>
      <c r="CZ356" s="1">
        <v>0.43655701918843298</v>
      </c>
      <c r="DA356" s="5">
        <v>24.058064516129001</v>
      </c>
      <c r="DB356" s="5">
        <v>269.86811455474702</v>
      </c>
      <c r="DC356" s="5">
        <v>149.837222869611</v>
      </c>
      <c r="DD356" s="1">
        <v>0.55522388451420501</v>
      </c>
      <c r="DE356" s="5">
        <v>164.451917814826</v>
      </c>
      <c r="DF356" s="1">
        <v>0.60937883708919605</v>
      </c>
      <c r="DG356" s="5">
        <v>47.239784946236597</v>
      </c>
      <c r="DH356" s="5">
        <v>225.34707566235201</v>
      </c>
      <c r="DI356" s="5">
        <v>173.77781500772801</v>
      </c>
      <c r="DJ356" s="1">
        <v>0.77115629078811399</v>
      </c>
      <c r="DK356" s="5">
        <v>141.56713204884201</v>
      </c>
      <c r="DL356" s="1">
        <v>0.62821819024161196</v>
      </c>
      <c r="DM356" s="5">
        <v>35.491935483871003</v>
      </c>
      <c r="DN356" s="5">
        <v>19.247903348155901</v>
      </c>
      <c r="DO356" s="5">
        <v>23.163154730666101</v>
      </c>
      <c r="DP356" s="1">
        <v>1.20341183721111</v>
      </c>
      <c r="DQ356" s="5">
        <v>22.935884009709099</v>
      </c>
      <c r="DR356" s="1">
        <v>1.1916042799491</v>
      </c>
      <c r="DS356" s="5">
        <v>2.93333333333333</v>
      </c>
      <c r="DT356" s="5">
        <v>0</v>
      </c>
      <c r="DU356" s="5">
        <v>-0.36555898594377501</v>
      </c>
      <c r="DV356" s="1"/>
      <c r="DW356" s="5">
        <v>-0.36979234774937803</v>
      </c>
      <c r="DX356" s="1"/>
      <c r="DY356" s="5">
        <v>0</v>
      </c>
      <c r="DZ356" s="5">
        <v>0</v>
      </c>
      <c r="EA356" s="5">
        <v>0</v>
      </c>
      <c r="EB356" s="1"/>
      <c r="EC356" s="5">
        <v>-2.0436646957339502E-3</v>
      </c>
      <c r="ED356" s="1"/>
      <c r="EE356" s="5">
        <v>0</v>
      </c>
      <c r="EF356" s="5">
        <v>0</v>
      </c>
      <c r="EG356" s="5">
        <v>0</v>
      </c>
      <c r="EH356" s="1"/>
      <c r="EI356" s="5">
        <v>-1.4502286627859199E-3</v>
      </c>
      <c r="EJ356" s="1"/>
      <c r="EK356" s="5">
        <v>0</v>
      </c>
      <c r="EL356" s="5"/>
      <c r="EM356" s="5"/>
      <c r="EN356" s="1"/>
      <c r="EO356" s="5"/>
      <c r="EP356" s="1"/>
      <c r="EQ356" s="5"/>
      <c r="ER356" s="5"/>
      <c r="ES356" s="5"/>
      <c r="ET356" s="1"/>
      <c r="EU356" s="5"/>
      <c r="EV356" s="1"/>
      <c r="EW356" s="5"/>
      <c r="EX356" s="5"/>
      <c r="EY356" s="5"/>
      <c r="EZ356" s="1"/>
      <c r="FA356" s="5"/>
      <c r="FB356" s="1"/>
      <c r="FC356" s="5"/>
      <c r="FD356" s="4">
        <v>0</v>
      </c>
      <c r="FE356" s="4">
        <v>0</v>
      </c>
      <c r="FF356" s="1"/>
      <c r="FG356" s="4">
        <v>0</v>
      </c>
      <c r="FH356" s="1"/>
      <c r="FI356" s="4">
        <v>0</v>
      </c>
      <c r="FJ356" s="4">
        <v>0</v>
      </c>
      <c r="FK356" s="4">
        <v>0</v>
      </c>
      <c r="FL356" s="1"/>
      <c r="FM356" s="4">
        <v>0</v>
      </c>
      <c r="FN356" s="1"/>
      <c r="FO356" s="4">
        <v>0</v>
      </c>
      <c r="FP356" s="4">
        <v>159.13466346439401</v>
      </c>
      <c r="FQ356" s="4">
        <v>92.101711836846405</v>
      </c>
      <c r="FR356" s="1">
        <v>0.57876586930699803</v>
      </c>
      <c r="FS356" s="4">
        <v>65.719646882604295</v>
      </c>
      <c r="FT356" s="1">
        <v>0.41298134203997</v>
      </c>
      <c r="FU356" s="4">
        <v>24.724731182795701</v>
      </c>
      <c r="FV356" s="4">
        <v>495.21519021709901</v>
      </c>
      <c r="FW356" s="4">
        <v>323.61503787733898</v>
      </c>
      <c r="FX356" s="1">
        <v>0.65348366582912798</v>
      </c>
      <c r="FY356" s="4">
        <v>306.01904986366799</v>
      </c>
      <c r="FZ356" s="1">
        <v>0.617951662043144</v>
      </c>
      <c r="GA356" s="4">
        <v>82.731720430107501</v>
      </c>
      <c r="GB356" s="4">
        <v>19.247903348155901</v>
      </c>
      <c r="GC356" s="4">
        <v>22.7975957447224</v>
      </c>
      <c r="GD356" s="1">
        <v>1.1844196914520799</v>
      </c>
      <c r="GE356" s="4">
        <v>22.5660916619597</v>
      </c>
      <c r="GF356" s="1">
        <v>1.1723921953359999</v>
      </c>
      <c r="GG356" s="4">
        <v>2.93333333333333</v>
      </c>
      <c r="GH356" s="4">
        <v>0</v>
      </c>
      <c r="GI356" s="4">
        <v>0</v>
      </c>
      <c r="GJ356" s="1"/>
      <c r="GK356" s="4">
        <v>-3.4938933585198701E-3</v>
      </c>
      <c r="GL356" s="1"/>
      <c r="GM356" s="4">
        <v>0</v>
      </c>
      <c r="GN356" s="4">
        <v>0</v>
      </c>
      <c r="GO356" s="4">
        <v>0</v>
      </c>
      <c r="GP356" s="1"/>
      <c r="GQ356" s="4">
        <v>0</v>
      </c>
      <c r="GR356" s="1"/>
      <c r="GS356" s="4">
        <v>0</v>
      </c>
      <c r="GT356" s="4">
        <v>0</v>
      </c>
      <c r="GU356" s="4">
        <v>0</v>
      </c>
      <c r="GV356" s="1"/>
      <c r="GW356" s="4">
        <v>0</v>
      </c>
      <c r="GX356" s="1"/>
      <c r="GY356" s="4">
        <v>0</v>
      </c>
    </row>
    <row r="357" spans="1:207" s="8" customFormat="1" x14ac:dyDescent="0.25">
      <c r="A357" s="4" t="s">
        <v>220</v>
      </c>
      <c r="B357" s="4" t="s">
        <v>901</v>
      </c>
      <c r="C357" s="4" t="s">
        <v>902</v>
      </c>
      <c r="D357" s="30" t="s">
        <v>223</v>
      </c>
      <c r="E357" s="4"/>
      <c r="F357" s="5">
        <v>114.922218395852</v>
      </c>
      <c r="G357" s="5">
        <v>218.92411881885599</v>
      </c>
      <c r="H357" s="5">
        <v>279.66671464994897</v>
      </c>
      <c r="I357" s="5">
        <v>213.38454109455901</v>
      </c>
      <c r="J357" s="5">
        <v>259.09159228967002</v>
      </c>
      <c r="K357" s="5">
        <v>159.502748467343</v>
      </c>
      <c r="L357" s="5">
        <v>244.402378426653</v>
      </c>
      <c r="M357" s="5">
        <v>267.605875429067</v>
      </c>
      <c r="N357" s="5">
        <v>356.47433075403899</v>
      </c>
      <c r="O357" s="5">
        <v>388.40451765440298</v>
      </c>
      <c r="P357" s="5">
        <v>310.45644203999598</v>
      </c>
      <c r="Q357" s="5">
        <v>365.56729445422599</v>
      </c>
      <c r="R357" s="5">
        <v>218.400157063271</v>
      </c>
      <c r="S357" s="5">
        <v>369.028959052397</v>
      </c>
      <c r="T357" s="5">
        <v>67.015773571285393</v>
      </c>
      <c r="U357" s="5">
        <v>73.876816038259904</v>
      </c>
      <c r="V357" s="5">
        <v>19.264095474758001</v>
      </c>
      <c r="W357" s="5">
        <v>0</v>
      </c>
      <c r="X357" s="5">
        <v>0</v>
      </c>
      <c r="Y357" s="5">
        <v>0</v>
      </c>
      <c r="Z357" s="5"/>
      <c r="AA357" s="5"/>
      <c r="AB357" s="5"/>
      <c r="AC357" s="5">
        <v>333.846337214708</v>
      </c>
      <c r="AD357" s="5">
        <v>493.05125574450801</v>
      </c>
      <c r="AE357" s="5">
        <v>418.59434075701301</v>
      </c>
      <c r="AF357" s="5">
        <v>512.00825385572</v>
      </c>
      <c r="AG357" s="5">
        <v>744.87884840844197</v>
      </c>
      <c r="AH357" s="5">
        <v>676.023736494221</v>
      </c>
      <c r="AI357" s="5">
        <v>587.42911611566797</v>
      </c>
      <c r="AJ357" s="5">
        <v>140.89258960954501</v>
      </c>
      <c r="AK357" s="5">
        <v>19.264095474758001</v>
      </c>
      <c r="AL357" s="5">
        <v>0</v>
      </c>
      <c r="AM357" s="5">
        <v>0</v>
      </c>
      <c r="AN357" s="5">
        <v>0</v>
      </c>
      <c r="AO357" s="5">
        <v>826.89759295921601</v>
      </c>
      <c r="AP357" s="5">
        <v>930.60259461273301</v>
      </c>
      <c r="AQ357" s="5">
        <v>1420.90258490266</v>
      </c>
      <c r="AR357" s="5">
        <v>728.32170572521295</v>
      </c>
      <c r="AS357" s="5">
        <v>19.264095474758001</v>
      </c>
      <c r="AT357" s="5"/>
      <c r="AU357" s="5">
        <f t="shared" si="36"/>
        <v>490.299990289927</v>
      </c>
      <c r="AV357" s="5">
        <f t="shared" si="36"/>
        <v>-692.58087917744706</v>
      </c>
      <c r="AW357" s="5">
        <f t="shared" si="37"/>
        <v>-709.0576102504549</v>
      </c>
      <c r="AX357" s="5">
        <v>23.203497002413499</v>
      </c>
      <c r="AY357" s="5">
        <v>88.868455324972402</v>
      </c>
      <c r="AZ357" s="5">
        <v>31.930186900364198</v>
      </c>
      <c r="BA357" s="5">
        <v>-77.9480756144075</v>
      </c>
      <c r="BB357" s="5">
        <v>55.110852414230202</v>
      </c>
      <c r="BC357" s="5">
        <v>-147.16713739095499</v>
      </c>
      <c r="BD357" s="5">
        <v>150.62880198912501</v>
      </c>
      <c r="BE357" s="5">
        <v>-302.01318548111101</v>
      </c>
      <c r="BF357" s="5">
        <v>6.8610424669745003</v>
      </c>
      <c r="BG357" s="5">
        <v>-54.612720563501902</v>
      </c>
      <c r="BH357" s="5">
        <v>-19.264095474758001</v>
      </c>
      <c r="BI357" s="5">
        <v>0</v>
      </c>
      <c r="BJ357" s="5">
        <v>0</v>
      </c>
      <c r="BK357" s="5">
        <v>0</v>
      </c>
      <c r="BL357" s="6">
        <v>0</v>
      </c>
      <c r="BM357" s="5" t="s">
        <v>344</v>
      </c>
      <c r="BN357" s="4" t="s">
        <v>344</v>
      </c>
      <c r="BO357" s="7">
        <v>474</v>
      </c>
      <c r="BP357" s="7">
        <v>339</v>
      </c>
      <c r="BQ357" s="4" t="s">
        <v>249</v>
      </c>
      <c r="BR357" s="5">
        <v>356.47433075403899</v>
      </c>
      <c r="BS357" s="5">
        <v>139.24186059157401</v>
      </c>
      <c r="BT357" s="1">
        <v>0.39060837928229097</v>
      </c>
      <c r="BU357" s="5">
        <v>94.205031371713702</v>
      </c>
      <c r="BV357" s="1">
        <v>0.26426876564280199</v>
      </c>
      <c r="BW357" s="5">
        <v>41.9397849462366</v>
      </c>
      <c r="BX357" s="5">
        <v>388.40451765440298</v>
      </c>
      <c r="BY357" s="5">
        <v>128.00292495746501</v>
      </c>
      <c r="BZ357" s="1">
        <v>0.329560855086038</v>
      </c>
      <c r="CA357" s="5">
        <v>79.176180637351493</v>
      </c>
      <c r="CB357" s="1">
        <v>0.20384979329154301</v>
      </c>
      <c r="CC357" s="5">
        <v>45.563440860215103</v>
      </c>
      <c r="CD357" s="5">
        <v>310.45644203999598</v>
      </c>
      <c r="CE357" s="5">
        <v>101.68242834726099</v>
      </c>
      <c r="CF357" s="1">
        <v>0.32752558677510502</v>
      </c>
      <c r="CG357" s="5">
        <v>54.656987491134103</v>
      </c>
      <c r="CH357" s="1">
        <v>0.17605364260437101</v>
      </c>
      <c r="CI357" s="5">
        <v>44.5161290322581</v>
      </c>
      <c r="CJ357" s="5">
        <v>365.56729445422599</v>
      </c>
      <c r="CK357" s="5">
        <v>181.43052826213199</v>
      </c>
      <c r="CL357" s="1">
        <v>0.496298577620295</v>
      </c>
      <c r="CM357" s="5">
        <v>140.82134388326801</v>
      </c>
      <c r="CN357" s="1">
        <v>0.38521319062064102</v>
      </c>
      <c r="CO357" s="5">
        <v>40.596774193548399</v>
      </c>
      <c r="CP357" s="5">
        <v>218.400157063271</v>
      </c>
      <c r="CQ357" s="5">
        <v>-7.0680266969120904</v>
      </c>
      <c r="CR357" s="1">
        <v>-3.2362736327449002E-2</v>
      </c>
      <c r="CS357" s="5">
        <v>-49.072968652330303</v>
      </c>
      <c r="CT357" s="1">
        <v>-0.22469291832108701</v>
      </c>
      <c r="CU357" s="5">
        <v>42.5763440860215</v>
      </c>
      <c r="CV357" s="5">
        <v>369.028959052397</v>
      </c>
      <c r="CW357" s="5">
        <v>133.021871481874</v>
      </c>
      <c r="CX357" s="1">
        <v>0.36046458744986198</v>
      </c>
      <c r="CY357" s="5">
        <v>95.417429355953303</v>
      </c>
      <c r="CZ357" s="1">
        <v>0.25856352737457</v>
      </c>
      <c r="DA357" s="5">
        <v>37.9</v>
      </c>
      <c r="DB357" s="5">
        <v>67.015773571285393</v>
      </c>
      <c r="DC357" s="5">
        <v>29.990560492653</v>
      </c>
      <c r="DD357" s="1">
        <v>0.44751494901049998</v>
      </c>
      <c r="DE357" s="5">
        <v>27.176338398790001</v>
      </c>
      <c r="DF357" s="1">
        <v>0.40552152053996898</v>
      </c>
      <c r="DG357" s="5">
        <v>3</v>
      </c>
      <c r="DH357" s="5">
        <v>73.876816038259904</v>
      </c>
      <c r="DI357" s="5">
        <v>36.176815567251801</v>
      </c>
      <c r="DJ357" s="1">
        <v>0.48969104933428997</v>
      </c>
      <c r="DK357" s="5">
        <v>33.418142958576198</v>
      </c>
      <c r="DL357" s="1">
        <v>0.45234952926597899</v>
      </c>
      <c r="DM357" s="5">
        <v>3</v>
      </c>
      <c r="DN357" s="5">
        <v>19.264095474758001</v>
      </c>
      <c r="DO357" s="5">
        <v>10.3898189777052</v>
      </c>
      <c r="DP357" s="1">
        <v>0.53933593670769797</v>
      </c>
      <c r="DQ357" s="5">
        <v>9.8639742196954892</v>
      </c>
      <c r="DR357" s="1">
        <v>0.512039313375516</v>
      </c>
      <c r="DS357" s="5">
        <v>0.7</v>
      </c>
      <c r="DT357" s="5">
        <v>0</v>
      </c>
      <c r="DU357" s="5">
        <v>0</v>
      </c>
      <c r="DV357" s="1"/>
      <c r="DW357" s="5">
        <v>-4.2369838974830199E-3</v>
      </c>
      <c r="DX357" s="1"/>
      <c r="DY357" s="5">
        <v>0</v>
      </c>
      <c r="DZ357" s="5">
        <v>0</v>
      </c>
      <c r="EA357" s="5">
        <v>0.22328966699314401</v>
      </c>
      <c r="EB357" s="1"/>
      <c r="EC357" s="5">
        <v>0.22124405730631899</v>
      </c>
      <c r="ED357" s="1"/>
      <c r="EE357" s="5">
        <v>0</v>
      </c>
      <c r="EF357" s="5">
        <v>0</v>
      </c>
      <c r="EG357" s="5">
        <v>0</v>
      </c>
      <c r="EH357" s="1"/>
      <c r="EI357" s="5">
        <v>-1.45205687522939E-3</v>
      </c>
      <c r="EJ357" s="1"/>
      <c r="EK357" s="5">
        <v>0</v>
      </c>
      <c r="EL357" s="5"/>
      <c r="EM357" s="5"/>
      <c r="EN357" s="1"/>
      <c r="EO357" s="5"/>
      <c r="EP357" s="1"/>
      <c r="EQ357" s="5"/>
      <c r="ER357" s="5"/>
      <c r="ES357" s="5"/>
      <c r="ET357" s="1"/>
      <c r="EU357" s="5"/>
      <c r="EV357" s="1"/>
      <c r="EW357" s="5"/>
      <c r="EX357" s="5"/>
      <c r="EY357" s="5"/>
      <c r="EZ357" s="1"/>
      <c r="FA357" s="5"/>
      <c r="FB357" s="1"/>
      <c r="FC357" s="5"/>
      <c r="FD357" s="4">
        <v>744.87884840844197</v>
      </c>
      <c r="FE357" s="4">
        <v>267.24478554903902</v>
      </c>
      <c r="FF357" s="1">
        <v>0.35877617698509301</v>
      </c>
      <c r="FG357" s="4">
        <v>173.381212009065</v>
      </c>
      <c r="FH357" s="1">
        <v>0.23276431110847501</v>
      </c>
      <c r="FI357" s="4">
        <v>87.503225806451596</v>
      </c>
      <c r="FJ357" s="4">
        <v>676.023736494221</v>
      </c>
      <c r="FK357" s="4">
        <v>283.11295660939197</v>
      </c>
      <c r="FL357" s="1">
        <v>0.41879144374069199</v>
      </c>
      <c r="FM357" s="4">
        <v>195.47833137440199</v>
      </c>
      <c r="FN357" s="1">
        <v>0.289158975967514</v>
      </c>
      <c r="FO357" s="4">
        <v>85.112903225806406</v>
      </c>
      <c r="FP357" s="4">
        <v>587.42911611566797</v>
      </c>
      <c r="FQ357" s="4">
        <v>125.953844784962</v>
      </c>
      <c r="FR357" s="1">
        <v>0.214415392988728</v>
      </c>
      <c r="FS357" s="4">
        <v>46.344460703623099</v>
      </c>
      <c r="FT357" s="1">
        <v>7.8893707227303295E-2</v>
      </c>
      <c r="FU357" s="4">
        <v>80.476344086021498</v>
      </c>
      <c r="FV357" s="4">
        <v>140.89258960954501</v>
      </c>
      <c r="FW357" s="4">
        <v>66.167376059904896</v>
      </c>
      <c r="FX357" s="1">
        <v>0.46962992335703402</v>
      </c>
      <c r="FY357" s="4">
        <v>60.594481357366199</v>
      </c>
      <c r="FZ357" s="1">
        <v>0.430075716013818</v>
      </c>
      <c r="GA357" s="4">
        <v>6</v>
      </c>
      <c r="GB357" s="4">
        <v>19.264095474758001</v>
      </c>
      <c r="GC357" s="4">
        <v>10.3898189777052</v>
      </c>
      <c r="GD357" s="1">
        <v>0.53933593670769797</v>
      </c>
      <c r="GE357" s="4">
        <v>9.8597372357980007</v>
      </c>
      <c r="GF357" s="1">
        <v>0.511819371364585</v>
      </c>
      <c r="GG357" s="4">
        <v>0.7</v>
      </c>
      <c r="GH357" s="4">
        <v>0</v>
      </c>
      <c r="GI357" s="4">
        <v>0.22328966699314401</v>
      </c>
      <c r="GJ357" s="1"/>
      <c r="GK357" s="4">
        <v>0.21979200043109001</v>
      </c>
      <c r="GL357" s="1"/>
      <c r="GM357" s="4">
        <v>0</v>
      </c>
      <c r="GN357" s="4">
        <v>0</v>
      </c>
      <c r="GO357" s="4">
        <v>0</v>
      </c>
      <c r="GP357" s="1"/>
      <c r="GQ357" s="4">
        <v>0</v>
      </c>
      <c r="GR357" s="1"/>
      <c r="GS357" s="4">
        <v>0</v>
      </c>
      <c r="GT357" s="4">
        <v>0</v>
      </c>
      <c r="GU357" s="4">
        <v>0</v>
      </c>
      <c r="GV357" s="1"/>
      <c r="GW357" s="4">
        <v>0</v>
      </c>
      <c r="GX357" s="1"/>
      <c r="GY357" s="4">
        <v>0</v>
      </c>
    </row>
    <row r="358" spans="1:207" s="8" customFormat="1" x14ac:dyDescent="0.25">
      <c r="A358" s="4" t="s">
        <v>220</v>
      </c>
      <c r="B358" s="4" t="s">
        <v>903</v>
      </c>
      <c r="C358" s="4" t="s">
        <v>903</v>
      </c>
      <c r="D358" s="30" t="s">
        <v>239</v>
      </c>
      <c r="E358" s="4"/>
      <c r="F358" s="5">
        <v>15.3462381538431</v>
      </c>
      <c r="G358" s="5">
        <v>98.401346736067197</v>
      </c>
      <c r="H358" s="5">
        <v>49.203920001040998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>
        <v>19.180780653210199</v>
      </c>
      <c r="Z358" s="5">
        <v>28.1788480642305</v>
      </c>
      <c r="AA358" s="5">
        <v>13.1358846780021</v>
      </c>
      <c r="AB358" s="5">
        <v>74.593029735329196</v>
      </c>
      <c r="AC358" s="5">
        <v>113.74758488991</v>
      </c>
      <c r="AD358" s="5">
        <v>49.203920001040998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19.180780653210199</v>
      </c>
      <c r="AM358" s="5">
        <v>41.3147327422326</v>
      </c>
      <c r="AN358" s="5">
        <v>74.593029735329196</v>
      </c>
      <c r="AO358" s="5">
        <v>162.95150489095101</v>
      </c>
      <c r="AP358" s="5">
        <v>0</v>
      </c>
      <c r="AQ358" s="5"/>
      <c r="AR358" s="5"/>
      <c r="AS358" s="5">
        <v>19.180780653210199</v>
      </c>
      <c r="AT358" s="5">
        <v>115.907762477562</v>
      </c>
      <c r="AU358" s="5">
        <f t="shared" si="36"/>
        <v>0</v>
      </c>
      <c r="AV358" s="5">
        <f t="shared" si="36"/>
        <v>0</v>
      </c>
      <c r="AW358" s="5">
        <f t="shared" si="37"/>
        <v>19.180780653210199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19.180780653210199</v>
      </c>
      <c r="BK358" s="5">
        <v>8.9980674110203207</v>
      </c>
      <c r="BL358" s="6">
        <v>-15.042963386228401</v>
      </c>
      <c r="BM358" s="5" t="s">
        <v>344</v>
      </c>
      <c r="BN358" s="4" t="s">
        <v>344</v>
      </c>
      <c r="BO358" s="7">
        <v>809</v>
      </c>
      <c r="BP358" s="7">
        <v>340</v>
      </c>
      <c r="BQ358" s="4" t="s">
        <v>249</v>
      </c>
      <c r="BR358" s="5"/>
      <c r="BS358" s="5"/>
      <c r="BT358" s="1"/>
      <c r="BU358" s="5"/>
      <c r="BV358" s="1"/>
      <c r="BW358" s="5"/>
      <c r="BX358" s="5"/>
      <c r="BY358" s="5"/>
      <c r="BZ358" s="1"/>
      <c r="CA358" s="5"/>
      <c r="CB358" s="1"/>
      <c r="CC358" s="5"/>
      <c r="CD358" s="5"/>
      <c r="CE358" s="5"/>
      <c r="CF358" s="1"/>
      <c r="CG358" s="5"/>
      <c r="CH358" s="1"/>
      <c r="CI358" s="5"/>
      <c r="CJ358" s="5"/>
      <c r="CK358" s="5"/>
      <c r="CL358" s="1"/>
      <c r="CM358" s="5"/>
      <c r="CN358" s="1"/>
      <c r="CO358" s="5"/>
      <c r="CP358" s="5"/>
      <c r="CQ358" s="5"/>
      <c r="CR358" s="1"/>
      <c r="CS358" s="5"/>
      <c r="CT358" s="1"/>
      <c r="CU358" s="5"/>
      <c r="CV358" s="5"/>
      <c r="CW358" s="5"/>
      <c r="CX358" s="1"/>
      <c r="CY358" s="5"/>
      <c r="CZ358" s="1"/>
      <c r="DA358" s="5"/>
      <c r="DB358" s="5"/>
      <c r="DC358" s="5"/>
      <c r="DD358" s="1"/>
      <c r="DE358" s="5"/>
      <c r="DF358" s="1"/>
      <c r="DG358" s="5"/>
      <c r="DH358" s="5"/>
      <c r="DI358" s="5"/>
      <c r="DJ358" s="1"/>
      <c r="DK358" s="5"/>
      <c r="DL358" s="1"/>
      <c r="DM358" s="5"/>
      <c r="DN358" s="5"/>
      <c r="DO358" s="5"/>
      <c r="DP358" s="1"/>
      <c r="DQ358" s="5"/>
      <c r="DR358" s="1"/>
      <c r="DS358" s="5"/>
      <c r="DT358" s="5"/>
      <c r="DU358" s="5"/>
      <c r="DV358" s="1"/>
      <c r="DW358" s="5"/>
      <c r="DX358" s="1"/>
      <c r="DY358" s="5"/>
      <c r="DZ358" s="5"/>
      <c r="EA358" s="5"/>
      <c r="EB358" s="1"/>
      <c r="EC358" s="5"/>
      <c r="ED358" s="1"/>
      <c r="EE358" s="5"/>
      <c r="EF358" s="5">
        <v>19.0231541641337</v>
      </c>
      <c r="EG358" s="5">
        <v>12.5897271732523</v>
      </c>
      <c r="EH358" s="1">
        <v>0.66181071049662998</v>
      </c>
      <c r="EI358" s="5">
        <v>11.425312583586599</v>
      </c>
      <c r="EJ358" s="1">
        <v>0.60060032553002796</v>
      </c>
      <c r="EK358" s="5">
        <v>1</v>
      </c>
      <c r="EL358" s="5">
        <v>28.377899920224401</v>
      </c>
      <c r="EM358" s="5">
        <v>8.7387953204189994</v>
      </c>
      <c r="EN358" s="1">
        <v>0.30794369368365498</v>
      </c>
      <c r="EO358" s="5">
        <v>5.6708407641654004</v>
      </c>
      <c r="EP358" s="1">
        <v>0.19983299610285399</v>
      </c>
      <c r="EQ358" s="5">
        <v>3</v>
      </c>
      <c r="ER358" s="5">
        <v>13.181952746402899</v>
      </c>
      <c r="ES358" s="5">
        <v>-5.6889869928742698</v>
      </c>
      <c r="ET358" s="1">
        <v>-0.43157391794069899</v>
      </c>
      <c r="EU358" s="5">
        <v>-9.0698491124494893</v>
      </c>
      <c r="EV358" s="1">
        <v>-0.688050495016716</v>
      </c>
      <c r="EW358" s="5">
        <v>3</v>
      </c>
      <c r="EX358" s="5">
        <v>73.8149032866597</v>
      </c>
      <c r="EY358" s="5">
        <v>60.074606251595903</v>
      </c>
      <c r="EZ358" s="1">
        <v>0.81385470381633596</v>
      </c>
      <c r="FA358" s="5">
        <v>58.068621068263496</v>
      </c>
      <c r="FB358" s="1">
        <v>0.78667882070852801</v>
      </c>
      <c r="FC358" s="5">
        <v>2</v>
      </c>
      <c r="FD358" s="4">
        <v>0</v>
      </c>
      <c r="FE358" s="4">
        <v>0</v>
      </c>
      <c r="FF358" s="1"/>
      <c r="FG358" s="4">
        <v>0</v>
      </c>
      <c r="FH358" s="1"/>
      <c r="FI358" s="4">
        <v>0</v>
      </c>
      <c r="FJ358" s="4">
        <v>0</v>
      </c>
      <c r="FK358" s="4">
        <v>0</v>
      </c>
      <c r="FL358" s="1"/>
      <c r="FM358" s="4">
        <v>0</v>
      </c>
      <c r="FN358" s="1"/>
      <c r="FO358" s="4">
        <v>0</v>
      </c>
      <c r="FP358" s="4">
        <v>0</v>
      </c>
      <c r="FQ358" s="4">
        <v>0</v>
      </c>
      <c r="FR358" s="1"/>
      <c r="FS358" s="4">
        <v>0</v>
      </c>
      <c r="FT358" s="1"/>
      <c r="FU358" s="4">
        <v>0</v>
      </c>
      <c r="FV358" s="4">
        <v>0</v>
      </c>
      <c r="FW358" s="4">
        <v>0</v>
      </c>
      <c r="FX358" s="1"/>
      <c r="FY358" s="4">
        <v>0</v>
      </c>
      <c r="FZ358" s="1"/>
      <c r="GA358" s="4">
        <v>0</v>
      </c>
      <c r="GB358" s="4">
        <v>0</v>
      </c>
      <c r="GC358" s="4">
        <v>0</v>
      </c>
      <c r="GD358" s="1"/>
      <c r="GE358" s="4">
        <v>0</v>
      </c>
      <c r="GF358" s="1"/>
      <c r="GG358" s="4">
        <v>0</v>
      </c>
      <c r="GH358" s="4">
        <v>19.0231541641337</v>
      </c>
      <c r="GI358" s="4">
        <v>12.5897271732523</v>
      </c>
      <c r="GJ358" s="1">
        <v>0.66181071049662998</v>
      </c>
      <c r="GK358" s="4">
        <v>11.425312583586599</v>
      </c>
      <c r="GL358" s="1">
        <v>0.60060032553002796</v>
      </c>
      <c r="GM358" s="4">
        <v>1</v>
      </c>
      <c r="GN358" s="4">
        <v>41.5598526666274</v>
      </c>
      <c r="GO358" s="4">
        <v>3.0498083275447301</v>
      </c>
      <c r="GP358" s="1">
        <v>7.3383521159441703E-2</v>
      </c>
      <c r="GQ358" s="4">
        <v>-3.3990083482840898</v>
      </c>
      <c r="GR358" s="1">
        <v>-8.1785861358779605E-2</v>
      </c>
      <c r="GS358" s="4">
        <v>6</v>
      </c>
      <c r="GT358" s="4">
        <v>73.8149032866597</v>
      </c>
      <c r="GU358" s="4">
        <v>60.074606251595903</v>
      </c>
      <c r="GV358" s="1">
        <v>0.81385470381633596</v>
      </c>
      <c r="GW358" s="4">
        <v>58.068621068263496</v>
      </c>
      <c r="GX358" s="1">
        <v>0.78667882070852801</v>
      </c>
      <c r="GY358" s="4">
        <v>2</v>
      </c>
    </row>
    <row r="359" spans="1:207" s="8" customFormat="1" x14ac:dyDescent="0.25">
      <c r="A359" s="4" t="s">
        <v>220</v>
      </c>
      <c r="B359" s="4" t="s">
        <v>904</v>
      </c>
      <c r="C359" s="4" t="s">
        <v>905</v>
      </c>
      <c r="D359" s="30" t="s">
        <v>264</v>
      </c>
      <c r="E359" s="4"/>
      <c r="F359" s="5">
        <v>189.31857320367899</v>
      </c>
      <c r="G359" s="5">
        <v>200.34005641068899</v>
      </c>
      <c r="H359" s="5">
        <v>123.671687111536</v>
      </c>
      <c r="I359" s="5">
        <v>171.69167932402101</v>
      </c>
      <c r="J359" s="5">
        <v>148.32094244904999</v>
      </c>
      <c r="K359" s="5">
        <v>59.0908357441863</v>
      </c>
      <c r="L359" s="5">
        <v>32.754497543436699</v>
      </c>
      <c r="M359" s="5">
        <v>20.795881220558201</v>
      </c>
      <c r="N359" s="5">
        <v>39.5491785351145</v>
      </c>
      <c r="O359" s="5">
        <v>92.886174026650593</v>
      </c>
      <c r="P359" s="5">
        <v>-54.680572974899803</v>
      </c>
      <c r="Q359" s="5">
        <v>18.034398368151901</v>
      </c>
      <c r="R359" s="5">
        <v>15.493420338416</v>
      </c>
      <c r="S359" s="5">
        <v>14.4418793459737</v>
      </c>
      <c r="T359" s="5">
        <v>12.626150369173001</v>
      </c>
      <c r="U359" s="5">
        <v>-51.208692653697298</v>
      </c>
      <c r="V359" s="5">
        <v>4.1085583458453101</v>
      </c>
      <c r="W359" s="5">
        <v>4.3970019412523396</v>
      </c>
      <c r="X359" s="5">
        <v>2.9669261279208499</v>
      </c>
      <c r="Y359" s="5">
        <v>4.0219367992404198</v>
      </c>
      <c r="Z359" s="5">
        <v>3.38946617664261</v>
      </c>
      <c r="AA359" s="5">
        <v>3.5035948332589699</v>
      </c>
      <c r="AB359" s="5">
        <v>0.96057002733608199</v>
      </c>
      <c r="AC359" s="5">
        <v>389.65862961436801</v>
      </c>
      <c r="AD359" s="5">
        <v>295.36336643555597</v>
      </c>
      <c r="AE359" s="5">
        <v>207.41177819323701</v>
      </c>
      <c r="AF359" s="5">
        <v>53.5503787639949</v>
      </c>
      <c r="AG359" s="5">
        <v>132.435352561765</v>
      </c>
      <c r="AH359" s="5">
        <v>-36.646174606747898</v>
      </c>
      <c r="AI359" s="5">
        <v>29.9352996843898</v>
      </c>
      <c r="AJ359" s="5">
        <v>-38.582542284524301</v>
      </c>
      <c r="AK359" s="5">
        <v>8.5055602870976408</v>
      </c>
      <c r="AL359" s="5">
        <v>6.9888629271612599</v>
      </c>
      <c r="AM359" s="5">
        <v>6.8930610099015803</v>
      </c>
      <c r="AN359" s="5">
        <v>0.96057002733608199</v>
      </c>
      <c r="AO359" s="5">
        <v>685.02199604992495</v>
      </c>
      <c r="AP359" s="5">
        <v>260.96215695723203</v>
      </c>
      <c r="AQ359" s="5">
        <v>95.789177955017195</v>
      </c>
      <c r="AR359" s="5">
        <v>-8.6472426001345895</v>
      </c>
      <c r="AS359" s="5">
        <v>15.4944232142589</v>
      </c>
      <c r="AT359" s="5">
        <v>7.8536310372376601</v>
      </c>
      <c r="AU359" s="5">
        <f t="shared" si="36"/>
        <v>-165.17297900221484</v>
      </c>
      <c r="AV359" s="5">
        <f t="shared" si="36"/>
        <v>-104.43642055515178</v>
      </c>
      <c r="AW359" s="5">
        <f t="shared" si="37"/>
        <v>24.141665814393491</v>
      </c>
      <c r="AX359" s="5">
        <v>-11.9586163228786</v>
      </c>
      <c r="AY359" s="5">
        <v>18.753297314556299</v>
      </c>
      <c r="AZ359" s="5">
        <v>53.336995491536101</v>
      </c>
      <c r="BA359" s="5">
        <v>-147.56674700155</v>
      </c>
      <c r="BB359" s="5">
        <v>72.714971343051701</v>
      </c>
      <c r="BC359" s="5">
        <v>-2.5409780297358702</v>
      </c>
      <c r="BD359" s="5">
        <v>-1.05154099244232</v>
      </c>
      <c r="BE359" s="5">
        <v>-1.8157289768007401</v>
      </c>
      <c r="BF359" s="5">
        <v>-63.834843022870302</v>
      </c>
      <c r="BG359" s="5">
        <v>55.317250999542601</v>
      </c>
      <c r="BH359" s="5">
        <v>0.28844359540702502</v>
      </c>
      <c r="BI359" s="5">
        <v>-1.4300758133314899</v>
      </c>
      <c r="BJ359" s="5">
        <v>1.0550106713195699</v>
      </c>
      <c r="BK359" s="5">
        <v>-0.63247062259781095</v>
      </c>
      <c r="BL359" s="6">
        <v>0.11412865661636599</v>
      </c>
      <c r="BM359" s="5" t="s">
        <v>224</v>
      </c>
      <c r="BN359" s="4" t="s">
        <v>224</v>
      </c>
      <c r="BO359" s="7">
        <v>42</v>
      </c>
      <c r="BP359" s="7">
        <v>341</v>
      </c>
      <c r="BQ359" s="4" t="s">
        <v>249</v>
      </c>
      <c r="BR359" s="5">
        <v>39.5491785351145</v>
      </c>
      <c r="BS359" s="5">
        <v>13.8753169647718</v>
      </c>
      <c r="BT359" s="1">
        <v>0.350837045893441</v>
      </c>
      <c r="BU359" s="5">
        <v>10.6012892585522</v>
      </c>
      <c r="BV359" s="1">
        <v>0.268053336408483</v>
      </c>
      <c r="BW359" s="5">
        <v>3</v>
      </c>
      <c r="BX359" s="5">
        <v>92.886174026650593</v>
      </c>
      <c r="BY359" s="5">
        <v>66.785413523177098</v>
      </c>
      <c r="BZ359" s="1">
        <v>0.71900273881466203</v>
      </c>
      <c r="CA359" s="5">
        <v>62.3867740395835</v>
      </c>
      <c r="CB359" s="1">
        <v>0.67164758042121198</v>
      </c>
      <c r="CC359" s="5">
        <v>3.56666666666667</v>
      </c>
      <c r="CD359" s="5">
        <v>-54.680572974899803</v>
      </c>
      <c r="CE359" s="5">
        <v>-60.300273339332797</v>
      </c>
      <c r="CF359" s="1">
        <v>1.1027732530712999</v>
      </c>
      <c r="CG359" s="5">
        <v>-68.275105226829297</v>
      </c>
      <c r="CH359" s="1">
        <v>-1.2486172238569999</v>
      </c>
      <c r="CI359" s="5">
        <v>6.0967741935483897</v>
      </c>
      <c r="CJ359" s="5">
        <v>18.034398368151901</v>
      </c>
      <c r="CK359" s="5">
        <v>15.1355143522473</v>
      </c>
      <c r="CL359" s="1">
        <v>0.83925806912284295</v>
      </c>
      <c r="CM359" s="5">
        <v>11.3556505289692</v>
      </c>
      <c r="CN359" s="1">
        <v>0.629666168904357</v>
      </c>
      <c r="CO359" s="5">
        <v>3.32258064516129</v>
      </c>
      <c r="CP359" s="5">
        <v>15.493420338416</v>
      </c>
      <c r="CQ359" s="5">
        <v>12.9016236272259</v>
      </c>
      <c r="CR359" s="1">
        <v>0.83271629797819802</v>
      </c>
      <c r="CS359" s="5">
        <v>9.8113667652177696</v>
      </c>
      <c r="CT359" s="1">
        <v>0.63326021955851897</v>
      </c>
      <c r="CU359" s="5">
        <v>3</v>
      </c>
      <c r="CV359" s="5">
        <v>14.4418793459737</v>
      </c>
      <c r="CW359" s="5">
        <v>11.6368401129152</v>
      </c>
      <c r="CX359" s="1">
        <v>0.80577048416897901</v>
      </c>
      <c r="CY359" s="5">
        <v>8.1328941098563092</v>
      </c>
      <c r="CZ359" s="1">
        <v>0.56314652096326401</v>
      </c>
      <c r="DA359" s="5">
        <v>3</v>
      </c>
      <c r="DB359" s="5">
        <v>12.626150369173001</v>
      </c>
      <c r="DC359" s="5">
        <v>10.521289648295999</v>
      </c>
      <c r="DD359" s="1">
        <v>0.833293548759243</v>
      </c>
      <c r="DE359" s="5">
        <v>8.3436169572441496</v>
      </c>
      <c r="DF359" s="1">
        <v>0.66082033820975805</v>
      </c>
      <c r="DG359" s="5">
        <v>1.82150537634409</v>
      </c>
      <c r="DH359" s="5">
        <v>-51.208692653697298</v>
      </c>
      <c r="DI359" s="5">
        <v>-50.690298861204802</v>
      </c>
      <c r="DJ359" s="1">
        <v>0.98987683993422304</v>
      </c>
      <c r="DK359" s="5">
        <v>-50.730242672014299</v>
      </c>
      <c r="DL359" s="1">
        <v>-0.99065686005853404</v>
      </c>
      <c r="DM359" s="5">
        <v>0</v>
      </c>
      <c r="DN359" s="5">
        <v>4.1213025927871803</v>
      </c>
      <c r="DO359" s="5">
        <v>4.0799942754125098</v>
      </c>
      <c r="DP359" s="1">
        <v>0.98997687831828596</v>
      </c>
      <c r="DQ359" s="5">
        <v>4.0631363572513903</v>
      </c>
      <c r="DR359" s="1">
        <v>0.98588644385452595</v>
      </c>
      <c r="DS359" s="5">
        <v>0</v>
      </c>
      <c r="DT359" s="5">
        <v>4.4062209271213497</v>
      </c>
      <c r="DU359" s="5">
        <v>4.3622284306254304</v>
      </c>
      <c r="DV359" s="1">
        <v>0.99001582144346501</v>
      </c>
      <c r="DW359" s="5">
        <v>4.3451683881193697</v>
      </c>
      <c r="DX359" s="1">
        <v>0.98614401320047795</v>
      </c>
      <c r="DY359" s="5">
        <v>0</v>
      </c>
      <c r="DZ359" s="5">
        <v>2.9664749024616999</v>
      </c>
      <c r="EA359" s="5">
        <v>2.9368095091220399</v>
      </c>
      <c r="EB359" s="1">
        <v>0.989999782801114</v>
      </c>
      <c r="EC359" s="5">
        <v>2.9157406326559498</v>
      </c>
      <c r="ED359" s="1">
        <v>0.98289745523764604</v>
      </c>
      <c r="EE359" s="5">
        <v>0</v>
      </c>
      <c r="EF359" s="5">
        <v>4.0205178838866802</v>
      </c>
      <c r="EG359" s="5">
        <v>3.9803262185564798</v>
      </c>
      <c r="EH359" s="1">
        <v>0.99000336113631604</v>
      </c>
      <c r="EI359" s="5">
        <v>3.9710748917656602</v>
      </c>
      <c r="EJ359" s="1">
        <v>0.98770233249821504</v>
      </c>
      <c r="EK359" s="5">
        <v>0</v>
      </c>
      <c r="EL359" s="5">
        <v>3.3895137582778498</v>
      </c>
      <c r="EM359" s="5">
        <v>3.35561886771977</v>
      </c>
      <c r="EN359" s="1">
        <v>0.99000007287909797</v>
      </c>
      <c r="EO359" s="5">
        <v>3.3188014536180099</v>
      </c>
      <c r="EP359" s="1">
        <v>0.97913792074537598</v>
      </c>
      <c r="EQ359" s="5">
        <v>0</v>
      </c>
      <c r="ER359" s="5">
        <v>3.5003792994143401</v>
      </c>
      <c r="ES359" s="5">
        <v>3.4665140766678801</v>
      </c>
      <c r="ET359" s="1">
        <v>0.99032527053507502</v>
      </c>
      <c r="EU359" s="5">
        <v>3.4502903689737998</v>
      </c>
      <c r="EV359" s="1">
        <v>0.98569042776338001</v>
      </c>
      <c r="EW359" s="5">
        <v>0</v>
      </c>
      <c r="EX359" s="5">
        <v>0.95892749046997705</v>
      </c>
      <c r="EY359" s="5">
        <v>0.94933069934080005</v>
      </c>
      <c r="EZ359" s="1">
        <v>0.98999216184273398</v>
      </c>
      <c r="FA359" s="5">
        <v>0.93823101558502398</v>
      </c>
      <c r="FB359" s="1">
        <v>0.978417059589345</v>
      </c>
      <c r="FC359" s="5">
        <v>0</v>
      </c>
      <c r="FD359" s="4">
        <v>132.435352561765</v>
      </c>
      <c r="FE359" s="4">
        <v>80.660730487948996</v>
      </c>
      <c r="FF359" s="1">
        <v>0.60905739236304401</v>
      </c>
      <c r="FG359" s="4">
        <v>72.9880632981357</v>
      </c>
      <c r="FH359" s="1">
        <v>0.55112220329609996</v>
      </c>
      <c r="FI359" s="4">
        <v>6.56666666666667</v>
      </c>
      <c r="FJ359" s="4">
        <v>-36.646174606747898</v>
      </c>
      <c r="FK359" s="4">
        <v>-45.164758987085399</v>
      </c>
      <c r="FL359" s="1">
        <v>1.2324549416617401</v>
      </c>
      <c r="FM359" s="4">
        <v>-56.919454697860097</v>
      </c>
      <c r="FN359" s="1">
        <v>1.5532168175441501</v>
      </c>
      <c r="FO359" s="4">
        <v>9.4193548387096797</v>
      </c>
      <c r="FP359" s="4">
        <v>29.9352996843898</v>
      </c>
      <c r="FQ359" s="4">
        <v>24.538463740141101</v>
      </c>
      <c r="FR359" s="1">
        <v>0.81971665554887096</v>
      </c>
      <c r="FS359" s="4">
        <v>17.9442608750741</v>
      </c>
      <c r="FT359" s="1">
        <v>0.59943481656311604</v>
      </c>
      <c r="FU359" s="4">
        <v>6</v>
      </c>
      <c r="FV359" s="4">
        <v>-38.582542284524301</v>
      </c>
      <c r="FW359" s="4">
        <v>-40.169009212908797</v>
      </c>
      <c r="FX359" s="1">
        <v>1.04111877638039</v>
      </c>
      <c r="FY359" s="4">
        <v>-42.386625714770197</v>
      </c>
      <c r="FZ359" s="1">
        <v>1.0985959764442901</v>
      </c>
      <c r="GA359" s="4">
        <v>1.82150537634409</v>
      </c>
      <c r="GB359" s="4">
        <v>8.5275235199085309</v>
      </c>
      <c r="GC359" s="4">
        <v>8.4422227060379296</v>
      </c>
      <c r="GD359" s="1">
        <v>0.98999700045723105</v>
      </c>
      <c r="GE359" s="4">
        <v>8.4083047453707707</v>
      </c>
      <c r="GF359" s="1">
        <v>0.98601953143143695</v>
      </c>
      <c r="GG359" s="4">
        <v>0</v>
      </c>
      <c r="GH359" s="4">
        <v>6.9869927863483801</v>
      </c>
      <c r="GI359" s="4">
        <v>6.9171357276785201</v>
      </c>
      <c r="GJ359" s="1">
        <v>0.99000184187876195</v>
      </c>
      <c r="GK359" s="4">
        <v>6.8868155244216096</v>
      </c>
      <c r="GL359" s="1">
        <v>0.98566232068787796</v>
      </c>
      <c r="GM359" s="4">
        <v>0</v>
      </c>
      <c r="GN359" s="4">
        <v>6.8898930576921797</v>
      </c>
      <c r="GO359" s="4">
        <v>6.8221329443876497</v>
      </c>
      <c r="GP359" s="1">
        <v>0.99016528809124604</v>
      </c>
      <c r="GQ359" s="4">
        <v>6.7690918225918102</v>
      </c>
      <c r="GR359" s="1">
        <v>0.98246689257890496</v>
      </c>
      <c r="GS359" s="4">
        <v>0</v>
      </c>
      <c r="GT359" s="4">
        <v>0.95892749046997705</v>
      </c>
      <c r="GU359" s="4">
        <v>0.94933069934080005</v>
      </c>
      <c r="GV359" s="1">
        <v>0.98999216184273398</v>
      </c>
      <c r="GW359" s="4">
        <v>0.93823101558502398</v>
      </c>
      <c r="GX359" s="1">
        <v>0.978417059589345</v>
      </c>
      <c r="GY359" s="4">
        <v>0</v>
      </c>
    </row>
    <row r="360" spans="1:207" s="8" customFormat="1" x14ac:dyDescent="0.25">
      <c r="A360" s="4" t="s">
        <v>220</v>
      </c>
      <c r="B360" s="4" t="s">
        <v>906</v>
      </c>
      <c r="C360" s="4" t="s">
        <v>907</v>
      </c>
      <c r="D360" s="30" t="s">
        <v>239</v>
      </c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>
        <v>13.323097152176301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13.323097152176301</v>
      </c>
      <c r="AL360" s="5">
        <v>0</v>
      </c>
      <c r="AM360" s="5">
        <v>0</v>
      </c>
      <c r="AN360" s="5">
        <v>0</v>
      </c>
      <c r="AO360" s="5"/>
      <c r="AP360" s="5"/>
      <c r="AQ360" s="5"/>
      <c r="AR360" s="5"/>
      <c r="AS360" s="5">
        <v>13.323097152176301</v>
      </c>
      <c r="AT360" s="5">
        <v>0</v>
      </c>
      <c r="AU360" s="5">
        <f t="shared" si="36"/>
        <v>0</v>
      </c>
      <c r="AV360" s="5">
        <f t="shared" si="36"/>
        <v>0</v>
      </c>
      <c r="AW360" s="5">
        <f t="shared" si="37"/>
        <v>13.323097152176301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13.323097152176301</v>
      </c>
      <c r="BI360" s="5">
        <v>-13.323097152176301</v>
      </c>
      <c r="BJ360" s="5">
        <v>0</v>
      </c>
      <c r="BK360" s="5">
        <v>0</v>
      </c>
      <c r="BL360" s="6">
        <v>0</v>
      </c>
      <c r="BM360" s="5" t="s">
        <v>344</v>
      </c>
      <c r="BN360" s="4" t="s">
        <v>344</v>
      </c>
      <c r="BO360" s="7">
        <v>812</v>
      </c>
      <c r="BP360" s="7">
        <v>342</v>
      </c>
      <c r="BQ360" s="4" t="s">
        <v>249</v>
      </c>
      <c r="BR360" s="5"/>
      <c r="BS360" s="5"/>
      <c r="BT360" s="1"/>
      <c r="BU360" s="5"/>
      <c r="BV360" s="1"/>
      <c r="BW360" s="5"/>
      <c r="BX360" s="5"/>
      <c r="BY360" s="5"/>
      <c r="BZ360" s="1"/>
      <c r="CA360" s="5"/>
      <c r="CB360" s="1"/>
      <c r="CC360" s="5"/>
      <c r="CD360" s="5"/>
      <c r="CE360" s="5"/>
      <c r="CF360" s="1"/>
      <c r="CG360" s="5"/>
      <c r="CH360" s="1"/>
      <c r="CI360" s="5"/>
      <c r="CJ360" s="5"/>
      <c r="CK360" s="5"/>
      <c r="CL360" s="1"/>
      <c r="CM360" s="5"/>
      <c r="CN360" s="1"/>
      <c r="CO360" s="5"/>
      <c r="CP360" s="5"/>
      <c r="CQ360" s="5"/>
      <c r="CR360" s="1"/>
      <c r="CS360" s="5"/>
      <c r="CT360" s="1"/>
      <c r="CU360" s="5"/>
      <c r="CV360" s="5"/>
      <c r="CW360" s="5"/>
      <c r="CX360" s="1"/>
      <c r="CY360" s="5"/>
      <c r="CZ360" s="1"/>
      <c r="DA360" s="5"/>
      <c r="DB360" s="5"/>
      <c r="DC360" s="5"/>
      <c r="DD360" s="1"/>
      <c r="DE360" s="5"/>
      <c r="DF360" s="1"/>
      <c r="DG360" s="5"/>
      <c r="DH360" s="5"/>
      <c r="DI360" s="5"/>
      <c r="DJ360" s="1"/>
      <c r="DK360" s="5"/>
      <c r="DL360" s="1"/>
      <c r="DM360" s="5"/>
      <c r="DN360" s="5"/>
      <c r="DO360" s="5"/>
      <c r="DP360" s="1"/>
      <c r="DQ360" s="5"/>
      <c r="DR360" s="1"/>
      <c r="DS360" s="5"/>
      <c r="DT360" s="5">
        <v>13.3411995308063</v>
      </c>
      <c r="DU360" s="5">
        <v>9.1055515495740202</v>
      </c>
      <c r="DV360" s="1">
        <v>0.68251370714817094</v>
      </c>
      <c r="DW360" s="5">
        <v>7.4251780466724302</v>
      </c>
      <c r="DX360" s="1">
        <v>0.55656000268393302</v>
      </c>
      <c r="DY360" s="5">
        <v>1</v>
      </c>
      <c r="DZ360" s="5">
        <v>0</v>
      </c>
      <c r="EA360" s="5">
        <v>-7.2521590780033299E-2</v>
      </c>
      <c r="EB360" s="1"/>
      <c r="EC360" s="5">
        <v>-0.44919352804804102</v>
      </c>
      <c r="ED360" s="1"/>
      <c r="EE360" s="5">
        <v>0</v>
      </c>
      <c r="EF360" s="5">
        <v>0</v>
      </c>
      <c r="EG360" s="5">
        <v>0</v>
      </c>
      <c r="EH360" s="1"/>
      <c r="EI360" s="5">
        <v>-2.9651474154656798E-2</v>
      </c>
      <c r="EJ360" s="1"/>
      <c r="EK360" s="5">
        <v>0</v>
      </c>
      <c r="EL360" s="5">
        <v>0</v>
      </c>
      <c r="EM360" s="5">
        <v>0</v>
      </c>
      <c r="EN360" s="1"/>
      <c r="EO360" s="5">
        <v>-15.490895711501</v>
      </c>
      <c r="EP360" s="1"/>
      <c r="EQ360" s="5">
        <v>0</v>
      </c>
      <c r="ER360" s="5">
        <v>0</v>
      </c>
      <c r="ES360" s="5">
        <v>0</v>
      </c>
      <c r="ET360" s="1"/>
      <c r="EU360" s="5">
        <v>13.732047095375799</v>
      </c>
      <c r="EV360" s="1"/>
      <c r="EW360" s="5">
        <v>0</v>
      </c>
      <c r="EX360" s="5">
        <v>0</v>
      </c>
      <c r="EY360" s="5">
        <v>0</v>
      </c>
      <c r="EZ360" s="1"/>
      <c r="FA360" s="5">
        <v>1.9898081847325999E-2</v>
      </c>
      <c r="FB360" s="1"/>
      <c r="FC360" s="5">
        <v>0</v>
      </c>
      <c r="FD360" s="4">
        <v>0</v>
      </c>
      <c r="FE360" s="4">
        <v>0</v>
      </c>
      <c r="FF360" s="1"/>
      <c r="FG360" s="4">
        <v>0</v>
      </c>
      <c r="FH360" s="1"/>
      <c r="FI360" s="4">
        <v>0</v>
      </c>
      <c r="FJ360" s="4">
        <v>0</v>
      </c>
      <c r="FK360" s="4">
        <v>0</v>
      </c>
      <c r="FL360" s="1"/>
      <c r="FM360" s="4">
        <v>0</v>
      </c>
      <c r="FN360" s="1"/>
      <c r="FO360" s="4">
        <v>0</v>
      </c>
      <c r="FP360" s="4">
        <v>0</v>
      </c>
      <c r="FQ360" s="4">
        <v>0</v>
      </c>
      <c r="FR360" s="1"/>
      <c r="FS360" s="4">
        <v>0</v>
      </c>
      <c r="FT360" s="1"/>
      <c r="FU360" s="4">
        <v>0</v>
      </c>
      <c r="FV360" s="4">
        <v>0</v>
      </c>
      <c r="FW360" s="4">
        <v>0</v>
      </c>
      <c r="FX360" s="1"/>
      <c r="FY360" s="4">
        <v>0</v>
      </c>
      <c r="FZ360" s="1"/>
      <c r="GA360" s="4">
        <v>0</v>
      </c>
      <c r="GB360" s="4">
        <v>13.3411995308063</v>
      </c>
      <c r="GC360" s="4">
        <v>9.1055515495740202</v>
      </c>
      <c r="GD360" s="1">
        <v>0.68251370714817094</v>
      </c>
      <c r="GE360" s="4">
        <v>7.4251780466724302</v>
      </c>
      <c r="GF360" s="1">
        <v>0.55656000268393302</v>
      </c>
      <c r="GG360" s="4">
        <v>1</v>
      </c>
      <c r="GH360" s="4">
        <v>0</v>
      </c>
      <c r="GI360" s="4">
        <v>-7.2521590780033299E-2</v>
      </c>
      <c r="GJ360" s="1"/>
      <c r="GK360" s="4">
        <v>-0.47884500220269799</v>
      </c>
      <c r="GL360" s="1"/>
      <c r="GM360" s="4">
        <v>0</v>
      </c>
      <c r="GN360" s="4">
        <v>0</v>
      </c>
      <c r="GO360" s="4">
        <v>0</v>
      </c>
      <c r="GP360" s="1"/>
      <c r="GQ360" s="4">
        <v>-1.75884861612515</v>
      </c>
      <c r="GR360" s="1"/>
      <c r="GS360" s="4">
        <v>0</v>
      </c>
      <c r="GT360" s="4">
        <v>0</v>
      </c>
      <c r="GU360" s="4">
        <v>0</v>
      </c>
      <c r="GV360" s="1"/>
      <c r="GW360" s="4">
        <v>1.9898081847325999E-2</v>
      </c>
      <c r="GX360" s="1"/>
      <c r="GY360" s="4">
        <v>0</v>
      </c>
    </row>
    <row r="361" spans="1:207" s="8" customFormat="1" x14ac:dyDescent="0.25">
      <c r="A361" s="4" t="s">
        <v>220</v>
      </c>
      <c r="B361" s="4" t="s">
        <v>908</v>
      </c>
      <c r="C361" s="4" t="s">
        <v>909</v>
      </c>
      <c r="D361" s="30" t="s">
        <v>264</v>
      </c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>
        <v>13.277778281231001</v>
      </c>
      <c r="U361" s="5">
        <v>49.578276860503301</v>
      </c>
      <c r="V361" s="5">
        <v>12.941174054522</v>
      </c>
      <c r="W361" s="5"/>
      <c r="X361" s="5"/>
      <c r="Y361" s="5"/>
      <c r="Z361" s="5">
        <v>5.9970760233918101</v>
      </c>
      <c r="AA361" s="5">
        <v>-2.0465342916311101E-2</v>
      </c>
      <c r="AB361" s="5"/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62.856055141734302</v>
      </c>
      <c r="AK361" s="5">
        <v>12.941174054522</v>
      </c>
      <c r="AL361" s="5">
        <v>0</v>
      </c>
      <c r="AM361" s="5">
        <v>5.9766106804754999</v>
      </c>
      <c r="AN361" s="5">
        <v>0</v>
      </c>
      <c r="AO361" s="5"/>
      <c r="AP361" s="5"/>
      <c r="AQ361" s="5"/>
      <c r="AR361" s="5">
        <v>62.856055141734302</v>
      </c>
      <c r="AS361" s="5">
        <v>12.941174054522</v>
      </c>
      <c r="AT361" s="5">
        <v>5.9766106804754999</v>
      </c>
      <c r="AU361" s="5">
        <f t="shared" si="36"/>
        <v>0</v>
      </c>
      <c r="AV361" s="5">
        <f t="shared" si="36"/>
        <v>62.856055141734302</v>
      </c>
      <c r="AW361" s="5">
        <f t="shared" si="37"/>
        <v>-49.914881087212301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13.277778281231001</v>
      </c>
      <c r="BF361" s="5">
        <v>36.300498579272201</v>
      </c>
      <c r="BG361" s="5">
        <v>-36.6371028059813</v>
      </c>
      <c r="BH361" s="5">
        <v>-12.941174054522</v>
      </c>
      <c r="BI361" s="5">
        <v>0</v>
      </c>
      <c r="BJ361" s="5">
        <v>0</v>
      </c>
      <c r="BK361" s="5">
        <v>5.9970760233918101</v>
      </c>
      <c r="BL361" s="6">
        <v>-6.0175413663081203</v>
      </c>
      <c r="BM361" s="5" t="s">
        <v>344</v>
      </c>
      <c r="BN361" s="4" t="s">
        <v>344</v>
      </c>
      <c r="BO361" s="7">
        <v>814</v>
      </c>
      <c r="BP361" s="7">
        <v>343</v>
      </c>
      <c r="BQ361" s="4" t="s">
        <v>249</v>
      </c>
      <c r="BR361" s="5"/>
      <c r="BS361" s="5"/>
      <c r="BT361" s="1"/>
      <c r="BU361" s="5"/>
      <c r="BV361" s="1"/>
      <c r="BW361" s="5"/>
      <c r="BX361" s="5"/>
      <c r="BY361" s="5"/>
      <c r="BZ361" s="1"/>
      <c r="CA361" s="5"/>
      <c r="CB361" s="1"/>
      <c r="CC361" s="5"/>
      <c r="CD361" s="5"/>
      <c r="CE361" s="5"/>
      <c r="CF361" s="1"/>
      <c r="CG361" s="5"/>
      <c r="CH361" s="1"/>
      <c r="CI361" s="5"/>
      <c r="CJ361" s="5"/>
      <c r="CK361" s="5"/>
      <c r="CL361" s="1"/>
      <c r="CM361" s="5"/>
      <c r="CN361" s="1"/>
      <c r="CO361" s="5"/>
      <c r="CP361" s="5"/>
      <c r="CQ361" s="5"/>
      <c r="CR361" s="1"/>
      <c r="CS361" s="5"/>
      <c r="CT361" s="1"/>
      <c r="CU361" s="5"/>
      <c r="CV361" s="5"/>
      <c r="CW361" s="5"/>
      <c r="CX361" s="1"/>
      <c r="CY361" s="5"/>
      <c r="CZ361" s="1"/>
      <c r="DA361" s="5"/>
      <c r="DB361" s="5">
        <v>13.394636110004001</v>
      </c>
      <c r="DC361" s="5">
        <v>10.6071280722732</v>
      </c>
      <c r="DD361" s="1">
        <v>0.79189370918042801</v>
      </c>
      <c r="DE361" s="5">
        <v>7.9486425625343902</v>
      </c>
      <c r="DF361" s="1">
        <v>0.59341982098325297</v>
      </c>
      <c r="DG361" s="5">
        <v>2.9677419354838701</v>
      </c>
      <c r="DH361" s="5">
        <v>50.026886110741899</v>
      </c>
      <c r="DI361" s="5">
        <v>34.678973259077601</v>
      </c>
      <c r="DJ361" s="1">
        <v>0.69320671253274802</v>
      </c>
      <c r="DK361" s="5">
        <v>26.607526974019098</v>
      </c>
      <c r="DL361" s="1">
        <v>0.53186454409973505</v>
      </c>
      <c r="DM361" s="5">
        <v>8.3694124423963103</v>
      </c>
      <c r="DN361" s="5">
        <v>12.9426971712422</v>
      </c>
      <c r="DO361" s="5">
        <v>8.4455022913746394</v>
      </c>
      <c r="DP361" s="1">
        <v>0.65253031726184296</v>
      </c>
      <c r="DQ361" s="5">
        <v>4.1106103430330503</v>
      </c>
      <c r="DR361" s="1">
        <v>0.31760075111442299</v>
      </c>
      <c r="DS361" s="5">
        <v>3</v>
      </c>
      <c r="DT361" s="5"/>
      <c r="DU361" s="5"/>
      <c r="DV361" s="1"/>
      <c r="DW361" s="5"/>
      <c r="DX361" s="1"/>
      <c r="DY361" s="5"/>
      <c r="DZ361" s="5"/>
      <c r="EA361" s="5"/>
      <c r="EB361" s="1"/>
      <c r="EC361" s="5"/>
      <c r="ED361" s="1"/>
      <c r="EE361" s="5"/>
      <c r="EF361" s="5"/>
      <c r="EG361" s="5"/>
      <c r="EH361" s="1"/>
      <c r="EI361" s="5"/>
      <c r="EJ361" s="1"/>
      <c r="EK361" s="5"/>
      <c r="EL361" s="5">
        <v>5.9970760233918101</v>
      </c>
      <c r="EM361" s="5">
        <v>4.74642592592593</v>
      </c>
      <c r="EN361" s="1">
        <v>0.79145668779457201</v>
      </c>
      <c r="EO361" s="5">
        <v>3.95666069688109</v>
      </c>
      <c r="EP361" s="1">
        <v>0.65976497237120102</v>
      </c>
      <c r="EQ361" s="5">
        <v>0.93333333333333302</v>
      </c>
      <c r="ER361" s="5">
        <v>-2.0465342916311101E-2</v>
      </c>
      <c r="ES361" s="5">
        <v>4.7570837784768998E-2</v>
      </c>
      <c r="ET361" s="1">
        <v>-2.3244583772331802</v>
      </c>
      <c r="EU361" s="5">
        <v>5.4142975888878599E-2</v>
      </c>
      <c r="EV361" s="1">
        <v>2.6455933873322</v>
      </c>
      <c r="EW361" s="5">
        <v>0</v>
      </c>
      <c r="EX361" s="5"/>
      <c r="EY361" s="5"/>
      <c r="EZ361" s="1"/>
      <c r="FA361" s="5"/>
      <c r="FB361" s="1"/>
      <c r="FC361" s="5"/>
      <c r="FD361" s="4">
        <v>0</v>
      </c>
      <c r="FE361" s="4">
        <v>0</v>
      </c>
      <c r="FF361" s="1"/>
      <c r="FG361" s="4">
        <v>0</v>
      </c>
      <c r="FH361" s="1"/>
      <c r="FI361" s="4">
        <v>0</v>
      </c>
      <c r="FJ361" s="4">
        <v>0</v>
      </c>
      <c r="FK361" s="4">
        <v>0</v>
      </c>
      <c r="FL361" s="1"/>
      <c r="FM361" s="4">
        <v>0</v>
      </c>
      <c r="FN361" s="1"/>
      <c r="FO361" s="4">
        <v>0</v>
      </c>
      <c r="FP361" s="4">
        <v>0</v>
      </c>
      <c r="FQ361" s="4">
        <v>0</v>
      </c>
      <c r="FR361" s="1"/>
      <c r="FS361" s="4">
        <v>0</v>
      </c>
      <c r="FT361" s="1"/>
      <c r="FU361" s="4">
        <v>0</v>
      </c>
      <c r="FV361" s="4">
        <v>63.421522220745899</v>
      </c>
      <c r="FW361" s="4">
        <v>45.2861013313508</v>
      </c>
      <c r="FX361" s="1">
        <v>0.71404942274528305</v>
      </c>
      <c r="FY361" s="4">
        <v>34.556169536553497</v>
      </c>
      <c r="FZ361" s="1">
        <v>0.54486502888209998</v>
      </c>
      <c r="GA361" s="4">
        <v>11.3371543778802</v>
      </c>
      <c r="GB361" s="4">
        <v>12.9426971712422</v>
      </c>
      <c r="GC361" s="4">
        <v>8.4455022913746394</v>
      </c>
      <c r="GD361" s="1">
        <v>0.65253031726184296</v>
      </c>
      <c r="GE361" s="4">
        <v>4.1106103430330503</v>
      </c>
      <c r="GF361" s="1">
        <v>0.31760075111442299</v>
      </c>
      <c r="GG361" s="4">
        <v>3</v>
      </c>
      <c r="GH361" s="4">
        <v>0</v>
      </c>
      <c r="GI361" s="4">
        <v>0</v>
      </c>
      <c r="GJ361" s="1"/>
      <c r="GK361" s="4">
        <v>0</v>
      </c>
      <c r="GL361" s="1"/>
      <c r="GM361" s="4">
        <v>0</v>
      </c>
      <c r="GN361" s="4">
        <v>5.9766106804754999</v>
      </c>
      <c r="GO361" s="4">
        <v>4.7939967637106999</v>
      </c>
      <c r="GP361" s="1">
        <v>0.80212632543923401</v>
      </c>
      <c r="GQ361" s="4">
        <v>4.0108036727699696</v>
      </c>
      <c r="GR361" s="1">
        <v>0.67108330911908598</v>
      </c>
      <c r="GS361" s="4">
        <v>0.93333333333333302</v>
      </c>
      <c r="GT361" s="4">
        <v>0</v>
      </c>
      <c r="GU361" s="4">
        <v>0</v>
      </c>
      <c r="GV361" s="1"/>
      <c r="GW361" s="4">
        <v>0</v>
      </c>
      <c r="GX361" s="1"/>
      <c r="GY361" s="4">
        <v>0</v>
      </c>
    </row>
    <row r="362" spans="1:207" s="8" customFormat="1" x14ac:dyDescent="0.25">
      <c r="A362" s="4" t="s">
        <v>220</v>
      </c>
      <c r="B362" s="4" t="s">
        <v>910</v>
      </c>
      <c r="C362" s="4" t="s">
        <v>911</v>
      </c>
      <c r="D362" s="30" t="s">
        <v>264</v>
      </c>
      <c r="E362" s="4"/>
      <c r="F362" s="5">
        <v>-8.7307910715161605E-5</v>
      </c>
      <c r="G362" s="5">
        <v>81.684992816190501</v>
      </c>
      <c r="H362" s="5">
        <v>169.669770914791</v>
      </c>
      <c r="I362" s="5">
        <v>29.501114596941701</v>
      </c>
      <c r="J362" s="5">
        <v>0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>
        <v>12.0536610520862</v>
      </c>
      <c r="Z362" s="5">
        <v>19.618100665730701</v>
      </c>
      <c r="AA362" s="5">
        <v>20.398386168249701</v>
      </c>
      <c r="AB362" s="5">
        <v>13.3783296768411</v>
      </c>
      <c r="AC362" s="5">
        <v>81.684905508279797</v>
      </c>
      <c r="AD362" s="5">
        <v>199.17088551173299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12.0536610520862</v>
      </c>
      <c r="AM362" s="5">
        <v>40.016486833980402</v>
      </c>
      <c r="AN362" s="5">
        <v>13.3783296768411</v>
      </c>
      <c r="AO362" s="5">
        <v>280.85579102001299</v>
      </c>
      <c r="AP362" s="5">
        <v>0</v>
      </c>
      <c r="AQ362" s="5"/>
      <c r="AR362" s="5"/>
      <c r="AS362" s="5">
        <v>12.0536610520862</v>
      </c>
      <c r="AT362" s="5">
        <v>53.3948165108214</v>
      </c>
      <c r="AU362" s="5">
        <f t="shared" si="36"/>
        <v>0</v>
      </c>
      <c r="AV362" s="5">
        <f t="shared" si="36"/>
        <v>0</v>
      </c>
      <c r="AW362" s="5">
        <f t="shared" si="37"/>
        <v>12.0536610520862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12.0536610520862</v>
      </c>
      <c r="BK362" s="5">
        <v>7.5644396136444803</v>
      </c>
      <c r="BL362" s="6">
        <v>0.78028550251899298</v>
      </c>
      <c r="BM362" s="5" t="s">
        <v>344</v>
      </c>
      <c r="BN362" s="4" t="s">
        <v>344</v>
      </c>
      <c r="BO362" s="7">
        <v>356</v>
      </c>
      <c r="BP362" s="7">
        <v>344</v>
      </c>
      <c r="BQ362" s="4" t="s">
        <v>249</v>
      </c>
      <c r="BR362" s="5"/>
      <c r="BS362" s="5"/>
      <c r="BT362" s="1"/>
      <c r="BU362" s="5"/>
      <c r="BV362" s="1"/>
      <c r="BW362" s="5"/>
      <c r="BX362" s="5"/>
      <c r="BY362" s="5"/>
      <c r="BZ362" s="1"/>
      <c r="CA362" s="5"/>
      <c r="CB362" s="1"/>
      <c r="CC362" s="5"/>
      <c r="CD362" s="5"/>
      <c r="CE362" s="5"/>
      <c r="CF362" s="1"/>
      <c r="CG362" s="5"/>
      <c r="CH362" s="1"/>
      <c r="CI362" s="5"/>
      <c r="CJ362" s="5"/>
      <c r="CK362" s="5"/>
      <c r="CL362" s="1"/>
      <c r="CM362" s="5"/>
      <c r="CN362" s="1"/>
      <c r="CO362" s="5"/>
      <c r="CP362" s="5"/>
      <c r="CQ362" s="5"/>
      <c r="CR362" s="1"/>
      <c r="CS362" s="5"/>
      <c r="CT362" s="1"/>
      <c r="CU362" s="5"/>
      <c r="CV362" s="5"/>
      <c r="CW362" s="5"/>
      <c r="CX362" s="1"/>
      <c r="CY362" s="5"/>
      <c r="CZ362" s="1"/>
      <c r="DA362" s="5"/>
      <c r="DB362" s="5"/>
      <c r="DC362" s="5"/>
      <c r="DD362" s="1"/>
      <c r="DE362" s="5"/>
      <c r="DF362" s="1"/>
      <c r="DG362" s="5"/>
      <c r="DH362" s="5"/>
      <c r="DI362" s="5"/>
      <c r="DJ362" s="1"/>
      <c r="DK362" s="5"/>
      <c r="DL362" s="1"/>
      <c r="DM362" s="5"/>
      <c r="DN362" s="5"/>
      <c r="DO362" s="5"/>
      <c r="DP362" s="1"/>
      <c r="DQ362" s="5"/>
      <c r="DR362" s="1"/>
      <c r="DS362" s="5"/>
      <c r="DT362" s="5"/>
      <c r="DU362" s="5"/>
      <c r="DV362" s="1"/>
      <c r="DW362" s="5"/>
      <c r="DX362" s="1"/>
      <c r="DY362" s="5"/>
      <c r="DZ362" s="5"/>
      <c r="EA362" s="5"/>
      <c r="EB362" s="1"/>
      <c r="EC362" s="5"/>
      <c r="ED362" s="1"/>
      <c r="EE362" s="5"/>
      <c r="EF362" s="5">
        <v>12.0536610520862</v>
      </c>
      <c r="EG362" s="5">
        <v>5.8601978115501501</v>
      </c>
      <c r="EH362" s="1">
        <v>0.48617575906831101</v>
      </c>
      <c r="EI362" s="5">
        <v>4.2220828575320501</v>
      </c>
      <c r="EJ362" s="1">
        <v>0.35027389929811398</v>
      </c>
      <c r="EK362" s="5">
        <v>1.6675115207373301</v>
      </c>
      <c r="EL362" s="5">
        <v>19.618100665730701</v>
      </c>
      <c r="EM362" s="5">
        <v>11.4724407441007</v>
      </c>
      <c r="EN362" s="1">
        <v>0.58478855520101303</v>
      </c>
      <c r="EO362" s="5">
        <v>8.6418292132021808</v>
      </c>
      <c r="EP362" s="1">
        <v>0.44050284787751698</v>
      </c>
      <c r="EQ362" s="5">
        <v>3</v>
      </c>
      <c r="ER362" s="5">
        <v>20.398386168249701</v>
      </c>
      <c r="ES362" s="5">
        <v>12.187312929386</v>
      </c>
      <c r="ET362" s="1">
        <v>0.597464565523116</v>
      </c>
      <c r="EU362" s="5">
        <v>8.6580471255181592</v>
      </c>
      <c r="EV362" s="1">
        <v>0.42444765257922801</v>
      </c>
      <c r="EW362" s="5">
        <v>3</v>
      </c>
      <c r="EX362" s="5">
        <v>13.3783296768411</v>
      </c>
      <c r="EY362" s="5">
        <v>7.8060561271027096</v>
      </c>
      <c r="EZ362" s="1">
        <v>0.58348510730869496</v>
      </c>
      <c r="FA362" s="5">
        <v>5.77672137384502</v>
      </c>
      <c r="FB362" s="1">
        <v>0.43179690689226902</v>
      </c>
      <c r="FC362" s="5">
        <v>2</v>
      </c>
      <c r="FD362" s="4">
        <v>0</v>
      </c>
      <c r="FE362" s="4">
        <v>0</v>
      </c>
      <c r="FF362" s="1"/>
      <c r="FG362" s="4">
        <v>0</v>
      </c>
      <c r="FH362" s="1"/>
      <c r="FI362" s="4">
        <v>0</v>
      </c>
      <c r="FJ362" s="4">
        <v>0</v>
      </c>
      <c r="FK362" s="4">
        <v>0</v>
      </c>
      <c r="FL362" s="1"/>
      <c r="FM362" s="4">
        <v>0</v>
      </c>
      <c r="FN362" s="1"/>
      <c r="FO362" s="4">
        <v>0</v>
      </c>
      <c r="FP362" s="4">
        <v>0</v>
      </c>
      <c r="FQ362" s="4">
        <v>0</v>
      </c>
      <c r="FR362" s="1"/>
      <c r="FS362" s="4">
        <v>0</v>
      </c>
      <c r="FT362" s="1"/>
      <c r="FU362" s="4">
        <v>0</v>
      </c>
      <c r="FV362" s="4">
        <v>0</v>
      </c>
      <c r="FW362" s="4">
        <v>0</v>
      </c>
      <c r="FX362" s="1"/>
      <c r="FY362" s="4">
        <v>0</v>
      </c>
      <c r="FZ362" s="1"/>
      <c r="GA362" s="4">
        <v>0</v>
      </c>
      <c r="GB362" s="4">
        <v>0</v>
      </c>
      <c r="GC362" s="4">
        <v>0</v>
      </c>
      <c r="GD362" s="1"/>
      <c r="GE362" s="4">
        <v>0</v>
      </c>
      <c r="GF362" s="1"/>
      <c r="GG362" s="4">
        <v>0</v>
      </c>
      <c r="GH362" s="4">
        <v>12.0536610520862</v>
      </c>
      <c r="GI362" s="4">
        <v>5.8601978115501501</v>
      </c>
      <c r="GJ362" s="1">
        <v>0.48617575906831101</v>
      </c>
      <c r="GK362" s="4">
        <v>4.2220828575320501</v>
      </c>
      <c r="GL362" s="1">
        <v>0.35027389929811398</v>
      </c>
      <c r="GM362" s="4">
        <v>1.6675115207373301</v>
      </c>
      <c r="GN362" s="4">
        <v>40.016486833980402</v>
      </c>
      <c r="GO362" s="4">
        <v>23.659753673486701</v>
      </c>
      <c r="GP362" s="1">
        <v>0.59125014576231605</v>
      </c>
      <c r="GQ362" s="4">
        <v>17.299876338720299</v>
      </c>
      <c r="GR362" s="1">
        <v>0.432318719294218</v>
      </c>
      <c r="GS362" s="4">
        <v>6</v>
      </c>
      <c r="GT362" s="4">
        <v>13.3783296768411</v>
      </c>
      <c r="GU362" s="4">
        <v>7.8060561271027096</v>
      </c>
      <c r="GV362" s="1">
        <v>0.58348510730869496</v>
      </c>
      <c r="GW362" s="4">
        <v>5.77672137384502</v>
      </c>
      <c r="GX362" s="1">
        <v>0.43179690689226902</v>
      </c>
      <c r="GY362" s="4">
        <v>2</v>
      </c>
    </row>
    <row r="363" spans="1:207" s="8" customFormat="1" x14ac:dyDescent="0.25">
      <c r="A363" s="4" t="s">
        <v>220</v>
      </c>
      <c r="B363" s="4" t="s">
        <v>912</v>
      </c>
      <c r="C363" s="4" t="s">
        <v>913</v>
      </c>
      <c r="D363" s="30" t="s">
        <v>351</v>
      </c>
      <c r="E363" s="4" t="s">
        <v>352</v>
      </c>
      <c r="F363" s="5">
        <v>-67.600418534185906</v>
      </c>
      <c r="G363" s="5">
        <v>53.8726389582339</v>
      </c>
      <c r="H363" s="5">
        <v>257.40277057327</v>
      </c>
      <c r="I363" s="5">
        <v>92.544972738818103</v>
      </c>
      <c r="J363" s="5">
        <v>98.281116613585993</v>
      </c>
      <c r="K363" s="5">
        <v>79.905284934112004</v>
      </c>
      <c r="L363" s="5">
        <v>39.521732567725998</v>
      </c>
      <c r="M363" s="5">
        <v>16.526009735913401</v>
      </c>
      <c r="N363" s="5">
        <v>15.5875811123282</v>
      </c>
      <c r="O363" s="5">
        <v>16.597473530485601</v>
      </c>
      <c r="P363" s="5">
        <v>15.0119481562615</v>
      </c>
      <c r="Q363" s="5">
        <v>15.1191945965681</v>
      </c>
      <c r="R363" s="5">
        <v>14.1718510405258</v>
      </c>
      <c r="S363" s="5">
        <v>14.1718510405258</v>
      </c>
      <c r="T363" s="5">
        <v>12.6397590361446</v>
      </c>
      <c r="U363" s="5">
        <v>4.4956157965194299</v>
      </c>
      <c r="V363" s="5">
        <v>7.1444173819987098</v>
      </c>
      <c r="W363" s="5">
        <v>1.2340339842339401</v>
      </c>
      <c r="X363" s="5">
        <v>-3.5304148318607398E-2</v>
      </c>
      <c r="Y363" s="5">
        <v>-3.52757153528813E-2</v>
      </c>
      <c r="Z363" s="5">
        <v>-3.5307088950372802E-2</v>
      </c>
      <c r="AA363" s="5">
        <v>0.237582339339063</v>
      </c>
      <c r="AB363" s="5">
        <v>-2.35441993984415E-2</v>
      </c>
      <c r="AC363" s="5">
        <v>-13.727779575951899</v>
      </c>
      <c r="AD363" s="5">
        <v>349.94774331208799</v>
      </c>
      <c r="AE363" s="5">
        <v>178.18640154769801</v>
      </c>
      <c r="AF363" s="5">
        <v>56.047742303639403</v>
      </c>
      <c r="AG363" s="5">
        <v>32.185054642813803</v>
      </c>
      <c r="AH363" s="5">
        <v>30.1311427528296</v>
      </c>
      <c r="AI363" s="5">
        <v>28.3437020810515</v>
      </c>
      <c r="AJ363" s="5">
        <v>17.135374832663999</v>
      </c>
      <c r="AK363" s="5">
        <v>8.3784513662326496</v>
      </c>
      <c r="AL363" s="5">
        <v>-7.0579863671488705E-2</v>
      </c>
      <c r="AM363" s="5">
        <v>0.20227525038868999</v>
      </c>
      <c r="AN363" s="5">
        <v>-2.35441993984415E-2</v>
      </c>
      <c r="AO363" s="5">
        <v>336.21996373613598</v>
      </c>
      <c r="AP363" s="5">
        <v>234.234143851337</v>
      </c>
      <c r="AQ363" s="5">
        <v>62.3161973956433</v>
      </c>
      <c r="AR363" s="5">
        <v>45.479076913715602</v>
      </c>
      <c r="AS363" s="5">
        <v>8.3078715025611594</v>
      </c>
      <c r="AT363" s="5">
        <v>0.178731050990248</v>
      </c>
      <c r="AU363" s="5">
        <f t="shared" si="36"/>
        <v>-171.91794645569371</v>
      </c>
      <c r="AV363" s="5">
        <f t="shared" si="36"/>
        <v>-16.837120481927698</v>
      </c>
      <c r="AW363" s="5">
        <f t="shared" si="37"/>
        <v>-37.171205411154446</v>
      </c>
      <c r="AX363" s="5">
        <v>-22.9957228318126</v>
      </c>
      <c r="AY363" s="5">
        <v>-0.93842862358523904</v>
      </c>
      <c r="AZ363" s="5">
        <v>1.00989241815746</v>
      </c>
      <c r="BA363" s="5">
        <v>-1.58552537422415</v>
      </c>
      <c r="BB363" s="5">
        <v>0.10724644030661799</v>
      </c>
      <c r="BC363" s="5">
        <v>-0.94734355604232001</v>
      </c>
      <c r="BD363" s="5">
        <v>3.5527136788005001E-15</v>
      </c>
      <c r="BE363" s="5">
        <v>-1.5320920043811701</v>
      </c>
      <c r="BF363" s="5">
        <v>-8.1441432396251798</v>
      </c>
      <c r="BG363" s="5">
        <v>2.6488015854792799</v>
      </c>
      <c r="BH363" s="5">
        <v>-5.9103833977647602</v>
      </c>
      <c r="BI363" s="5">
        <v>-1.2693381325525499</v>
      </c>
      <c r="BJ363" s="5">
        <v>2.8432965726084301E-5</v>
      </c>
      <c r="BK363" s="5">
        <v>-3.13735974915436E-5</v>
      </c>
      <c r="BL363" s="6">
        <v>0.27288942828943602</v>
      </c>
      <c r="BM363" s="5" t="s">
        <v>224</v>
      </c>
      <c r="BN363" s="4" t="s">
        <v>224</v>
      </c>
      <c r="BO363" s="7">
        <v>127</v>
      </c>
      <c r="BP363" s="7">
        <v>345</v>
      </c>
      <c r="BQ363" s="4" t="s">
        <v>249</v>
      </c>
      <c r="BR363" s="5">
        <v>16.8918990432832</v>
      </c>
      <c r="BS363" s="5">
        <v>12.7914969929426</v>
      </c>
      <c r="BT363" s="1">
        <v>0.75725630138838795</v>
      </c>
      <c r="BU363" s="5">
        <v>4.9654313838474504</v>
      </c>
      <c r="BV363" s="1">
        <v>0.29395341347495701</v>
      </c>
      <c r="BW363" s="5">
        <v>6</v>
      </c>
      <c r="BX363" s="5">
        <v>18.374673415208498</v>
      </c>
      <c r="BY363" s="5">
        <v>13.928581145342299</v>
      </c>
      <c r="BZ363" s="1">
        <v>0.75803149425305105</v>
      </c>
      <c r="CA363" s="5">
        <v>7.3943372725767</v>
      </c>
      <c r="CB363" s="1">
        <v>0.40242006513468098</v>
      </c>
      <c r="CC363" s="5">
        <v>6</v>
      </c>
      <c r="CD363" s="5">
        <v>16.760264113723501</v>
      </c>
      <c r="CE363" s="5">
        <v>11.5265899787208</v>
      </c>
      <c r="CF363" s="1">
        <v>0.68773319444785797</v>
      </c>
      <c r="CG363" s="5">
        <v>5.0794222725745204</v>
      </c>
      <c r="CH363" s="1">
        <v>0.30306337884111401</v>
      </c>
      <c r="CI363" s="5">
        <v>6</v>
      </c>
      <c r="CJ363" s="5">
        <v>17.061704361658599</v>
      </c>
      <c r="CK363" s="5">
        <v>11.9699170661602</v>
      </c>
      <c r="CL363" s="1">
        <v>0.70156631555867499</v>
      </c>
      <c r="CM363" s="5">
        <v>5.4259464240910198</v>
      </c>
      <c r="CN363" s="1">
        <v>0.31801901551431799</v>
      </c>
      <c r="CO363" s="5">
        <v>6</v>
      </c>
      <c r="CP363" s="5">
        <v>15.7709321648532</v>
      </c>
      <c r="CQ363" s="5">
        <v>10.8679737641554</v>
      </c>
      <c r="CR363" s="1">
        <v>0.68911422930190402</v>
      </c>
      <c r="CS363" s="5">
        <v>4.4450680767464199</v>
      </c>
      <c r="CT363" s="1">
        <v>0.28185195588201301</v>
      </c>
      <c r="CU363" s="5">
        <v>6</v>
      </c>
      <c r="CV363" s="5">
        <v>15.7262378742097</v>
      </c>
      <c r="CW363" s="5">
        <v>10.019741204068101</v>
      </c>
      <c r="CX363" s="1">
        <v>0.637135294799271</v>
      </c>
      <c r="CY363" s="5">
        <v>3.7227065936308801</v>
      </c>
      <c r="CZ363" s="1">
        <v>0.23671946357468901</v>
      </c>
      <c r="DA363" s="5">
        <v>6</v>
      </c>
      <c r="DB363" s="5">
        <v>13.8572182129457</v>
      </c>
      <c r="DC363" s="5">
        <v>8.9833931620885004</v>
      </c>
      <c r="DD363" s="1">
        <v>0.64828257908907105</v>
      </c>
      <c r="DE363" s="5">
        <v>2.9578092097274999</v>
      </c>
      <c r="DF363" s="1">
        <v>0.21344898840982701</v>
      </c>
      <c r="DG363" s="5">
        <v>5.5483870967741904</v>
      </c>
      <c r="DH363" s="5">
        <v>4.8920780001093496</v>
      </c>
      <c r="DI363" s="5">
        <v>3.1265692180054399</v>
      </c>
      <c r="DJ363" s="1">
        <v>0.63910861967768196</v>
      </c>
      <c r="DK363" s="5">
        <v>0.423979097255264</v>
      </c>
      <c r="DL363" s="1">
        <v>8.6666463054306794E-2</v>
      </c>
      <c r="DM363" s="5">
        <v>2.54838709677419</v>
      </c>
      <c r="DN363" s="5">
        <v>7.5759637606909704</v>
      </c>
      <c r="DO363" s="5">
        <v>5.4438322082337498</v>
      </c>
      <c r="DP363" s="1">
        <v>0.71856629469109801</v>
      </c>
      <c r="DQ363" s="5">
        <v>2.2643391985069101</v>
      </c>
      <c r="DR363" s="1">
        <v>0.29888463963565598</v>
      </c>
      <c r="DS363" s="5">
        <v>3</v>
      </c>
      <c r="DT363" s="5">
        <v>1.27435485103447</v>
      </c>
      <c r="DU363" s="5">
        <v>0.82766978866055396</v>
      </c>
      <c r="DV363" s="1">
        <v>0.649481412487805</v>
      </c>
      <c r="DW363" s="5">
        <v>0.33763802941579601</v>
      </c>
      <c r="DX363" s="1">
        <v>0.26494820429467902</v>
      </c>
      <c r="DY363" s="5">
        <v>0.51612903225806495</v>
      </c>
      <c r="DZ363" s="5">
        <v>-3.5304148318607398E-2</v>
      </c>
      <c r="EA363" s="5">
        <v>-3.5304148318607398E-2</v>
      </c>
      <c r="EB363" s="1">
        <v>1</v>
      </c>
      <c r="EC363" s="5">
        <v>-3.5304148318607398E-2</v>
      </c>
      <c r="ED363" s="1">
        <v>-1</v>
      </c>
      <c r="EE363" s="5">
        <v>0</v>
      </c>
      <c r="EF363" s="5">
        <v>-3.52757153528813E-2</v>
      </c>
      <c r="EG363" s="5">
        <v>-2.6823976009422199E-2</v>
      </c>
      <c r="EH363" s="1">
        <v>0.76040912965443896</v>
      </c>
      <c r="EI363" s="5">
        <v>-2.6823976009422199E-2</v>
      </c>
      <c r="EJ363" s="1">
        <v>-0.76040912965443896</v>
      </c>
      <c r="EK363" s="5">
        <v>0</v>
      </c>
      <c r="EL363" s="5">
        <v>-3.5307088950372802E-2</v>
      </c>
      <c r="EM363" s="5">
        <v>-3.5307088950372802E-2</v>
      </c>
      <c r="EN363" s="1">
        <v>1</v>
      </c>
      <c r="EO363" s="5">
        <v>-3.5307088950372802E-2</v>
      </c>
      <c r="EP363" s="1">
        <v>-1</v>
      </c>
      <c r="EQ363" s="5">
        <v>0</v>
      </c>
      <c r="ER363" s="5">
        <v>0.234528277341154</v>
      </c>
      <c r="ES363" s="5">
        <v>0.234528277341154</v>
      </c>
      <c r="ET363" s="1">
        <v>1</v>
      </c>
      <c r="EU363" s="5">
        <v>0.234528277341154</v>
      </c>
      <c r="EV363" s="1">
        <v>1</v>
      </c>
      <c r="EW363" s="5">
        <v>0</v>
      </c>
      <c r="EX363" s="5">
        <v>-2.35441993984415E-2</v>
      </c>
      <c r="EY363" s="5">
        <v>-2.35441993984415E-2</v>
      </c>
      <c r="EZ363" s="1">
        <v>1</v>
      </c>
      <c r="FA363" s="5">
        <v>-2.33031486655195E-2</v>
      </c>
      <c r="FB363" s="1">
        <v>-0.989761778311392</v>
      </c>
      <c r="FC363" s="5">
        <v>0</v>
      </c>
      <c r="FD363" s="4">
        <v>35.266572458491702</v>
      </c>
      <c r="FE363" s="4">
        <v>26.720078138285</v>
      </c>
      <c r="FF363" s="1">
        <v>0.757660194217461</v>
      </c>
      <c r="FG363" s="4">
        <v>12.3597686564241</v>
      </c>
      <c r="FH363" s="1">
        <v>0.35046696616098599</v>
      </c>
      <c r="FI363" s="4">
        <v>12</v>
      </c>
      <c r="FJ363" s="4">
        <v>33.8219684753821</v>
      </c>
      <c r="FK363" s="4">
        <v>23.496507044881099</v>
      </c>
      <c r="FL363" s="1">
        <v>0.694711399248787</v>
      </c>
      <c r="FM363" s="4">
        <v>10.505368696665499</v>
      </c>
      <c r="FN363" s="1">
        <v>0.31060784366563499</v>
      </c>
      <c r="FO363" s="4">
        <v>12</v>
      </c>
      <c r="FP363" s="4">
        <v>31.497170039062901</v>
      </c>
      <c r="FQ363" s="4">
        <v>20.887714968223499</v>
      </c>
      <c r="FR363" s="1">
        <v>0.66316164094483598</v>
      </c>
      <c r="FS363" s="4">
        <v>8.1677746703773</v>
      </c>
      <c r="FT363" s="1">
        <v>0.25931773109290701</v>
      </c>
      <c r="FU363" s="4">
        <v>12</v>
      </c>
      <c r="FV363" s="4">
        <v>18.7492962130551</v>
      </c>
      <c r="FW363" s="4">
        <v>12.109962380093901</v>
      </c>
      <c r="FX363" s="1">
        <v>0.64588890390786002</v>
      </c>
      <c r="FY363" s="4">
        <v>3.3817883069827599</v>
      </c>
      <c r="FZ363" s="1">
        <v>0.180368813237269</v>
      </c>
      <c r="GA363" s="4">
        <v>8.0967741935483897</v>
      </c>
      <c r="GB363" s="4">
        <v>8.8503186117254398</v>
      </c>
      <c r="GC363" s="4">
        <v>6.2715019968943002</v>
      </c>
      <c r="GD363" s="1">
        <v>0.70861878221936903</v>
      </c>
      <c r="GE363" s="4">
        <v>2.6019772279227</v>
      </c>
      <c r="GF363" s="1">
        <v>0.29399814199631702</v>
      </c>
      <c r="GG363" s="4">
        <v>3.5161290322580601</v>
      </c>
      <c r="GH363" s="4">
        <v>-7.0579863671488705E-2</v>
      </c>
      <c r="GI363" s="4">
        <v>-6.2128124328029603E-2</v>
      </c>
      <c r="GJ363" s="1">
        <v>0.88025282419363404</v>
      </c>
      <c r="GK363" s="4">
        <v>-6.2128124328029603E-2</v>
      </c>
      <c r="GL363" s="1">
        <v>0.88025282419363404</v>
      </c>
      <c r="GM363" s="4">
        <v>0</v>
      </c>
      <c r="GN363" s="4">
        <v>0.19922118839078101</v>
      </c>
      <c r="GO363" s="4">
        <v>0.19922118839078101</v>
      </c>
      <c r="GP363" s="1">
        <v>1</v>
      </c>
      <c r="GQ363" s="4">
        <v>0.19922118839078101</v>
      </c>
      <c r="GR363" s="1">
        <v>1</v>
      </c>
      <c r="GS363" s="4">
        <v>0</v>
      </c>
      <c r="GT363" s="4">
        <v>-2.35441993984415E-2</v>
      </c>
      <c r="GU363" s="4">
        <v>-2.35441993984415E-2</v>
      </c>
      <c r="GV363" s="1">
        <v>1</v>
      </c>
      <c r="GW363" s="4">
        <v>-2.33031486655195E-2</v>
      </c>
      <c r="GX363" s="1">
        <v>0.989761778311392</v>
      </c>
      <c r="GY363" s="4">
        <v>0</v>
      </c>
    </row>
    <row r="364" spans="1:207" s="8" customFormat="1" x14ac:dyDescent="0.25">
      <c r="A364" s="4" t="s">
        <v>220</v>
      </c>
      <c r="B364" s="4" t="s">
        <v>914</v>
      </c>
      <c r="C364" s="4" t="s">
        <v>915</v>
      </c>
      <c r="D364" s="30" t="s">
        <v>239</v>
      </c>
      <c r="E364" s="4"/>
      <c r="F364" s="5">
        <v>10.1590887085571</v>
      </c>
      <c r="G364" s="5">
        <v>29.267219426041599</v>
      </c>
      <c r="H364" s="5">
        <v>24.952021654264101</v>
      </c>
      <c r="I364" s="5">
        <v>41.751797134416101</v>
      </c>
      <c r="J364" s="5">
        <v>38.236424357818898</v>
      </c>
      <c r="K364" s="5">
        <v>37.752818951318098</v>
      </c>
      <c r="L364" s="5">
        <v>69.705799001082497</v>
      </c>
      <c r="M364" s="5">
        <v>111.724409998493</v>
      </c>
      <c r="N364" s="5">
        <v>146.108870416511</v>
      </c>
      <c r="O364" s="5">
        <v>155.646771096713</v>
      </c>
      <c r="P364" s="5">
        <v>120.35311738059499</v>
      </c>
      <c r="Q364" s="5">
        <v>81.760649212098201</v>
      </c>
      <c r="R364" s="5">
        <v>88.549159933490998</v>
      </c>
      <c r="S364" s="5">
        <v>74.964170957072398</v>
      </c>
      <c r="T364" s="5">
        <v>71.919012648020697</v>
      </c>
      <c r="U364" s="5">
        <v>3.03450035232891</v>
      </c>
      <c r="V364" s="5">
        <v>7.5707698951285796</v>
      </c>
      <c r="W364" s="5">
        <v>0</v>
      </c>
      <c r="X364" s="5"/>
      <c r="Y364" s="5"/>
      <c r="Z364" s="5"/>
      <c r="AA364" s="5"/>
      <c r="AB364" s="5">
        <v>0</v>
      </c>
      <c r="AC364" s="5">
        <v>39.426308134598699</v>
      </c>
      <c r="AD364" s="5">
        <v>66.703818788680195</v>
      </c>
      <c r="AE364" s="5">
        <v>75.989243309136995</v>
      </c>
      <c r="AF364" s="5">
        <v>181.430208999576</v>
      </c>
      <c r="AG364" s="5">
        <v>301.75564151322402</v>
      </c>
      <c r="AH364" s="5">
        <v>202.113766592693</v>
      </c>
      <c r="AI364" s="5">
        <v>163.513330890563</v>
      </c>
      <c r="AJ364" s="5">
        <v>74.953513000349602</v>
      </c>
      <c r="AK364" s="5">
        <v>7.5707698951285796</v>
      </c>
      <c r="AL364" s="5">
        <v>0</v>
      </c>
      <c r="AM364" s="5">
        <v>0</v>
      </c>
      <c r="AN364" s="5">
        <v>0</v>
      </c>
      <c r="AO364" s="5">
        <v>106.13012692327899</v>
      </c>
      <c r="AP364" s="5">
        <v>257.41945230871301</v>
      </c>
      <c r="AQ364" s="5">
        <v>503.86940810591699</v>
      </c>
      <c r="AR364" s="5">
        <v>238.466843890913</v>
      </c>
      <c r="AS364" s="5">
        <v>7.5707698951285796</v>
      </c>
      <c r="AT364" s="5">
        <v>0</v>
      </c>
      <c r="AU364" s="5">
        <f t="shared" si="36"/>
        <v>246.44995579720398</v>
      </c>
      <c r="AV364" s="5">
        <f t="shared" si="36"/>
        <v>-265.40256421500396</v>
      </c>
      <c r="AW364" s="5">
        <f t="shared" si="37"/>
        <v>-230.89607399578441</v>
      </c>
      <c r="AX364" s="5">
        <v>42.018610997411002</v>
      </c>
      <c r="AY364" s="5">
        <v>34.384460418017198</v>
      </c>
      <c r="AZ364" s="5">
        <v>9.5379006802026307</v>
      </c>
      <c r="BA364" s="5">
        <v>-35.293653716118598</v>
      </c>
      <c r="BB364" s="5">
        <v>-38.592468168496502</v>
      </c>
      <c r="BC364" s="5">
        <v>6.78851072139277</v>
      </c>
      <c r="BD364" s="5">
        <v>-13.5849889764187</v>
      </c>
      <c r="BE364" s="5">
        <v>-3.0451583090516299</v>
      </c>
      <c r="BF364" s="5">
        <v>-68.884512295691806</v>
      </c>
      <c r="BG364" s="5">
        <v>4.53626954279967</v>
      </c>
      <c r="BH364" s="5">
        <v>-7.5707698951285796</v>
      </c>
      <c r="BI364" s="5">
        <v>0</v>
      </c>
      <c r="BJ364" s="5">
        <v>0</v>
      </c>
      <c r="BK364" s="5">
        <v>0</v>
      </c>
      <c r="BL364" s="6">
        <v>0</v>
      </c>
      <c r="BM364" s="5" t="s">
        <v>344</v>
      </c>
      <c r="BN364" s="4" t="s">
        <v>344</v>
      </c>
      <c r="BO364" s="7">
        <v>827</v>
      </c>
      <c r="BP364" s="7">
        <v>346</v>
      </c>
      <c r="BQ364" s="4" t="s">
        <v>249</v>
      </c>
      <c r="BR364" s="5">
        <v>142.98795130380799</v>
      </c>
      <c r="BS364" s="5">
        <v>63.635763445686997</v>
      </c>
      <c r="BT364" s="1">
        <v>0.44504283658473598</v>
      </c>
      <c r="BU364" s="5">
        <v>48.558814030263903</v>
      </c>
      <c r="BV364" s="1">
        <v>0.339600739695125</v>
      </c>
      <c r="BW364" s="5">
        <v>12</v>
      </c>
      <c r="BX364" s="5">
        <v>158.80606771354201</v>
      </c>
      <c r="BY364" s="5">
        <v>78.522847446750802</v>
      </c>
      <c r="BZ364" s="1">
        <v>0.49445747619915997</v>
      </c>
      <c r="CA364" s="5">
        <v>64.304233216424606</v>
      </c>
      <c r="CB364" s="1">
        <v>0.40492302430419802</v>
      </c>
      <c r="CC364" s="5">
        <v>12.6225806451613</v>
      </c>
      <c r="CD364" s="5">
        <v>124.66909760352701</v>
      </c>
      <c r="CE364" s="5">
        <v>59.109095195476598</v>
      </c>
      <c r="CF364" s="1">
        <v>0.47412788198287598</v>
      </c>
      <c r="CG364" s="5">
        <v>48.406350199246397</v>
      </c>
      <c r="CH364" s="1">
        <v>0.388278660307533</v>
      </c>
      <c r="CI364" s="5">
        <v>10.634408602150501</v>
      </c>
      <c r="CJ364" s="5">
        <v>87.419822986866095</v>
      </c>
      <c r="CK364" s="5">
        <v>40.542763521031901</v>
      </c>
      <c r="CL364" s="1">
        <v>0.46377082606450698</v>
      </c>
      <c r="CM364" s="5">
        <v>32.934332991292898</v>
      </c>
      <c r="CN364" s="1">
        <v>0.37673758497819199</v>
      </c>
      <c r="CO364" s="5">
        <v>7.8571428571428603</v>
      </c>
      <c r="CP364" s="5">
        <v>97.6194606395525</v>
      </c>
      <c r="CQ364" s="5">
        <v>52.796587081999803</v>
      </c>
      <c r="CR364" s="1">
        <v>0.54084079891554104</v>
      </c>
      <c r="CS364" s="5">
        <v>46.818471470063002</v>
      </c>
      <c r="CT364" s="1">
        <v>0.47960182491618403</v>
      </c>
      <c r="CU364" s="5">
        <v>6.3666666666666698</v>
      </c>
      <c r="CV364" s="5">
        <v>80.554303103270598</v>
      </c>
      <c r="CW364" s="5">
        <v>43.165515857132199</v>
      </c>
      <c r="CX364" s="1">
        <v>0.53585611437534197</v>
      </c>
      <c r="CY364" s="5">
        <v>35.994500867257898</v>
      </c>
      <c r="CZ364" s="1">
        <v>0.44683523388084001</v>
      </c>
      <c r="DA364" s="5">
        <v>7.2774193548387096</v>
      </c>
      <c r="DB364" s="5">
        <v>76.993732490987398</v>
      </c>
      <c r="DC364" s="5">
        <v>41.439146135337403</v>
      </c>
      <c r="DD364" s="1">
        <v>0.538214537659777</v>
      </c>
      <c r="DE364" s="5">
        <v>33.8831552816429</v>
      </c>
      <c r="DF364" s="1">
        <v>0.44007679827197699</v>
      </c>
      <c r="DG364" s="5">
        <v>8.1666666666666696</v>
      </c>
      <c r="DH364" s="5">
        <v>3.1828702155071</v>
      </c>
      <c r="DI364" s="5">
        <v>-0.17069912242794899</v>
      </c>
      <c r="DJ364" s="1">
        <v>-5.3630563255860901E-2</v>
      </c>
      <c r="DK364" s="5">
        <v>-1.12077588924324</v>
      </c>
      <c r="DL364" s="1">
        <v>-0.35212742378962297</v>
      </c>
      <c r="DM364" s="5">
        <v>0.90322580645161299</v>
      </c>
      <c r="DN364" s="5">
        <v>7.9682528354785296</v>
      </c>
      <c r="DO364" s="5">
        <v>7.9682528354785296</v>
      </c>
      <c r="DP364" s="1">
        <v>1</v>
      </c>
      <c r="DQ364" s="5">
        <v>7.9682528354785296</v>
      </c>
      <c r="DR364" s="1">
        <v>1</v>
      </c>
      <c r="DS364" s="5">
        <v>0</v>
      </c>
      <c r="DT364" s="5">
        <v>0</v>
      </c>
      <c r="DU364" s="5">
        <v>0</v>
      </c>
      <c r="DV364" s="1"/>
      <c r="DW364" s="5">
        <v>0.184875790296157</v>
      </c>
      <c r="DX364" s="1"/>
      <c r="DY364" s="5">
        <v>0</v>
      </c>
      <c r="DZ364" s="5"/>
      <c r="EA364" s="5"/>
      <c r="EB364" s="1"/>
      <c r="EC364" s="5"/>
      <c r="ED364" s="1"/>
      <c r="EE364" s="5"/>
      <c r="EF364" s="5"/>
      <c r="EG364" s="5"/>
      <c r="EH364" s="1"/>
      <c r="EI364" s="5"/>
      <c r="EJ364" s="1"/>
      <c r="EK364" s="5"/>
      <c r="EL364" s="5"/>
      <c r="EM364" s="5"/>
      <c r="EN364" s="1"/>
      <c r="EO364" s="5"/>
      <c r="EP364" s="1"/>
      <c r="EQ364" s="5"/>
      <c r="ER364" s="5"/>
      <c r="ES364" s="5"/>
      <c r="ET364" s="1"/>
      <c r="EU364" s="5"/>
      <c r="EV364" s="1"/>
      <c r="EW364" s="5"/>
      <c r="EX364" s="5">
        <v>0</v>
      </c>
      <c r="EY364" s="5">
        <v>0.167370632729019</v>
      </c>
      <c r="EZ364" s="1"/>
      <c r="FA364" s="5">
        <v>0.167370632729019</v>
      </c>
      <c r="FB364" s="1"/>
      <c r="FC364" s="5">
        <v>0</v>
      </c>
      <c r="FD364" s="4">
        <v>301.79401901735002</v>
      </c>
      <c r="FE364" s="4">
        <v>142.15861089243799</v>
      </c>
      <c r="FF364" s="1">
        <v>0.47104515641267602</v>
      </c>
      <c r="FG364" s="4">
        <v>112.86304724668901</v>
      </c>
      <c r="FH364" s="1">
        <v>0.373973770633937</v>
      </c>
      <c r="FI364" s="4">
        <v>24.6225806451613</v>
      </c>
      <c r="FJ364" s="4">
        <v>212.088920590393</v>
      </c>
      <c r="FK364" s="4">
        <v>99.6518587165084</v>
      </c>
      <c r="FL364" s="1">
        <v>0.469858861269637</v>
      </c>
      <c r="FM364" s="4">
        <v>81.340683190539295</v>
      </c>
      <c r="FN364" s="1">
        <v>0.383521604825518</v>
      </c>
      <c r="FO364" s="4">
        <v>18.491551459293401</v>
      </c>
      <c r="FP364" s="4">
        <v>178.17376374282301</v>
      </c>
      <c r="FQ364" s="4">
        <v>95.962102939131896</v>
      </c>
      <c r="FR364" s="1">
        <v>0.53858716863412104</v>
      </c>
      <c r="FS364" s="4">
        <v>82.8129723373209</v>
      </c>
      <c r="FT364" s="1">
        <v>0.46478769150801402</v>
      </c>
      <c r="FU364" s="4">
        <v>13.6440860215054</v>
      </c>
      <c r="FV364" s="4">
        <v>80.176602706494506</v>
      </c>
      <c r="FW364" s="4">
        <v>41.268447012909398</v>
      </c>
      <c r="FX364" s="1">
        <v>0.51471932733271797</v>
      </c>
      <c r="FY364" s="4">
        <v>32.762379392399602</v>
      </c>
      <c r="FZ364" s="1">
        <v>0.40862768297048102</v>
      </c>
      <c r="GA364" s="4">
        <v>9.06989247311828</v>
      </c>
      <c r="GB364" s="4">
        <v>7.9682528354785296</v>
      </c>
      <c r="GC364" s="4">
        <v>7.9682528354785296</v>
      </c>
      <c r="GD364" s="1">
        <v>1</v>
      </c>
      <c r="GE364" s="4">
        <v>8.1531286257746807</v>
      </c>
      <c r="GF364" s="1">
        <v>1.0232015467020601</v>
      </c>
      <c r="GG364" s="4">
        <v>0</v>
      </c>
      <c r="GH364" s="4">
        <v>0</v>
      </c>
      <c r="GI364" s="4">
        <v>0</v>
      </c>
      <c r="GJ364" s="1"/>
      <c r="GK364" s="4">
        <v>0</v>
      </c>
      <c r="GL364" s="1"/>
      <c r="GM364" s="4">
        <v>0</v>
      </c>
      <c r="GN364" s="4">
        <v>0</v>
      </c>
      <c r="GO364" s="4">
        <v>0</v>
      </c>
      <c r="GP364" s="1"/>
      <c r="GQ364" s="4">
        <v>0</v>
      </c>
      <c r="GR364" s="1"/>
      <c r="GS364" s="4">
        <v>0</v>
      </c>
      <c r="GT364" s="4">
        <v>0</v>
      </c>
      <c r="GU364" s="4">
        <v>0.167370632729019</v>
      </c>
      <c r="GV364" s="1"/>
      <c r="GW364" s="4">
        <v>0.167370632729019</v>
      </c>
      <c r="GX364" s="1"/>
      <c r="GY364" s="4">
        <v>0</v>
      </c>
    </row>
    <row r="365" spans="1:207" s="8" customFormat="1" x14ac:dyDescent="0.25">
      <c r="A365" s="4" t="s">
        <v>220</v>
      </c>
      <c r="B365" s="4" t="s">
        <v>916</v>
      </c>
      <c r="C365" s="4" t="s">
        <v>917</v>
      </c>
      <c r="D365" s="30" t="s">
        <v>223</v>
      </c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>
        <v>7.0698083622574801</v>
      </c>
      <c r="X365" s="5">
        <v>0</v>
      </c>
      <c r="Y365" s="5">
        <v>0</v>
      </c>
      <c r="Z365" s="5"/>
      <c r="AA365" s="5"/>
      <c r="AB365" s="5"/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7.0698083622574801</v>
      </c>
      <c r="AL365" s="5">
        <v>0</v>
      </c>
      <c r="AM365" s="5">
        <v>0</v>
      </c>
      <c r="AN365" s="5">
        <v>0</v>
      </c>
      <c r="AO365" s="5"/>
      <c r="AP365" s="5"/>
      <c r="AQ365" s="5"/>
      <c r="AR365" s="5"/>
      <c r="AS365" s="5">
        <v>7.0698083622574801</v>
      </c>
      <c r="AT365" s="5"/>
      <c r="AU365" s="5">
        <f t="shared" si="36"/>
        <v>0</v>
      </c>
      <c r="AV365" s="5">
        <f t="shared" si="36"/>
        <v>0</v>
      </c>
      <c r="AW365" s="5">
        <f t="shared" si="37"/>
        <v>7.0698083622574801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7.0698083622574801</v>
      </c>
      <c r="BI365" s="5">
        <v>-7.0698083622574801</v>
      </c>
      <c r="BJ365" s="5">
        <v>0</v>
      </c>
      <c r="BK365" s="5">
        <v>0</v>
      </c>
      <c r="BL365" s="6">
        <v>0</v>
      </c>
      <c r="BM365" s="5" t="s">
        <v>344</v>
      </c>
      <c r="BN365" s="4" t="s">
        <v>344</v>
      </c>
      <c r="BO365" s="7">
        <v>829</v>
      </c>
      <c r="BP365" s="7">
        <v>347</v>
      </c>
      <c r="BQ365" s="4" t="s">
        <v>249</v>
      </c>
      <c r="BR365" s="5"/>
      <c r="BS365" s="5"/>
      <c r="BT365" s="1"/>
      <c r="BU365" s="5"/>
      <c r="BV365" s="1"/>
      <c r="BW365" s="5"/>
      <c r="BX365" s="5"/>
      <c r="BY365" s="5"/>
      <c r="BZ365" s="1"/>
      <c r="CA365" s="5"/>
      <c r="CB365" s="1"/>
      <c r="CC365" s="5"/>
      <c r="CD365" s="5"/>
      <c r="CE365" s="5"/>
      <c r="CF365" s="1"/>
      <c r="CG365" s="5"/>
      <c r="CH365" s="1"/>
      <c r="CI365" s="5"/>
      <c r="CJ365" s="5"/>
      <c r="CK365" s="5"/>
      <c r="CL365" s="1"/>
      <c r="CM365" s="5"/>
      <c r="CN365" s="1"/>
      <c r="CO365" s="5"/>
      <c r="CP365" s="5"/>
      <c r="CQ365" s="5"/>
      <c r="CR365" s="1"/>
      <c r="CS365" s="5"/>
      <c r="CT365" s="1"/>
      <c r="CU365" s="5"/>
      <c r="CV365" s="5"/>
      <c r="CW365" s="5"/>
      <c r="CX365" s="1"/>
      <c r="CY365" s="5"/>
      <c r="CZ365" s="1"/>
      <c r="DA365" s="5"/>
      <c r="DB365" s="5"/>
      <c r="DC365" s="5"/>
      <c r="DD365" s="1"/>
      <c r="DE365" s="5"/>
      <c r="DF365" s="1"/>
      <c r="DG365" s="5"/>
      <c r="DH365" s="5"/>
      <c r="DI365" s="5"/>
      <c r="DJ365" s="1"/>
      <c r="DK365" s="5"/>
      <c r="DL365" s="1"/>
      <c r="DM365" s="5"/>
      <c r="DN365" s="5"/>
      <c r="DO365" s="5"/>
      <c r="DP365" s="1"/>
      <c r="DQ365" s="5"/>
      <c r="DR365" s="1"/>
      <c r="DS365" s="5"/>
      <c r="DT365" s="5">
        <v>6.6018475641854497</v>
      </c>
      <c r="DU365" s="5">
        <v>3.88876849792039</v>
      </c>
      <c r="DV365" s="1">
        <v>0.58904245517825604</v>
      </c>
      <c r="DW365" s="5">
        <v>3.1851088196441801</v>
      </c>
      <c r="DX365" s="1">
        <v>0.48245718924550302</v>
      </c>
      <c r="DY365" s="5">
        <v>1</v>
      </c>
      <c r="DZ365" s="5">
        <v>0</v>
      </c>
      <c r="EA365" s="5">
        <v>0</v>
      </c>
      <c r="EB365" s="1"/>
      <c r="EC365" s="5">
        <v>-7.3072309636920197E-4</v>
      </c>
      <c r="ED365" s="1"/>
      <c r="EE365" s="5">
        <v>0</v>
      </c>
      <c r="EF365" s="5">
        <v>0</v>
      </c>
      <c r="EG365" s="5">
        <v>0</v>
      </c>
      <c r="EH365" s="1"/>
      <c r="EI365" s="5">
        <v>-5.1925065075864604E-4</v>
      </c>
      <c r="EJ365" s="1"/>
      <c r="EK365" s="5">
        <v>0</v>
      </c>
      <c r="EL365" s="5"/>
      <c r="EM365" s="5"/>
      <c r="EN365" s="1"/>
      <c r="EO365" s="5"/>
      <c r="EP365" s="1"/>
      <c r="EQ365" s="5"/>
      <c r="ER365" s="5"/>
      <c r="ES365" s="5"/>
      <c r="ET365" s="1"/>
      <c r="EU365" s="5"/>
      <c r="EV365" s="1"/>
      <c r="EW365" s="5"/>
      <c r="EX365" s="5"/>
      <c r="EY365" s="5"/>
      <c r="EZ365" s="1"/>
      <c r="FA365" s="5"/>
      <c r="FB365" s="1"/>
      <c r="FC365" s="5"/>
      <c r="FD365" s="4">
        <v>0</v>
      </c>
      <c r="FE365" s="4">
        <v>0</v>
      </c>
      <c r="FF365" s="1"/>
      <c r="FG365" s="4">
        <v>0</v>
      </c>
      <c r="FH365" s="1"/>
      <c r="FI365" s="4">
        <v>0</v>
      </c>
      <c r="FJ365" s="4">
        <v>0</v>
      </c>
      <c r="FK365" s="4">
        <v>0</v>
      </c>
      <c r="FL365" s="1"/>
      <c r="FM365" s="4">
        <v>0</v>
      </c>
      <c r="FN365" s="1"/>
      <c r="FO365" s="4">
        <v>0</v>
      </c>
      <c r="FP365" s="4">
        <v>0</v>
      </c>
      <c r="FQ365" s="4">
        <v>0</v>
      </c>
      <c r="FR365" s="1"/>
      <c r="FS365" s="4">
        <v>0</v>
      </c>
      <c r="FT365" s="1"/>
      <c r="FU365" s="4">
        <v>0</v>
      </c>
      <c r="FV365" s="4">
        <v>0</v>
      </c>
      <c r="FW365" s="4">
        <v>0</v>
      </c>
      <c r="FX365" s="1"/>
      <c r="FY365" s="4">
        <v>0</v>
      </c>
      <c r="FZ365" s="1"/>
      <c r="GA365" s="4">
        <v>0</v>
      </c>
      <c r="GB365" s="4">
        <v>6.6018475641854497</v>
      </c>
      <c r="GC365" s="4">
        <v>3.88876849792039</v>
      </c>
      <c r="GD365" s="1">
        <v>0.58904245517825604</v>
      </c>
      <c r="GE365" s="4">
        <v>3.1851088196441801</v>
      </c>
      <c r="GF365" s="1">
        <v>0.48245718924550302</v>
      </c>
      <c r="GG365" s="4">
        <v>1</v>
      </c>
      <c r="GH365" s="4">
        <v>0</v>
      </c>
      <c r="GI365" s="4">
        <v>0</v>
      </c>
      <c r="GJ365" s="1"/>
      <c r="GK365" s="4">
        <v>-1.24997374712785E-3</v>
      </c>
      <c r="GL365" s="1"/>
      <c r="GM365" s="4">
        <v>0</v>
      </c>
      <c r="GN365" s="4">
        <v>0</v>
      </c>
      <c r="GO365" s="4">
        <v>0</v>
      </c>
      <c r="GP365" s="1"/>
      <c r="GQ365" s="4">
        <v>0</v>
      </c>
      <c r="GR365" s="1"/>
      <c r="GS365" s="4">
        <v>0</v>
      </c>
      <c r="GT365" s="4">
        <v>0</v>
      </c>
      <c r="GU365" s="4">
        <v>0</v>
      </c>
      <c r="GV365" s="1"/>
      <c r="GW365" s="4">
        <v>0</v>
      </c>
      <c r="GX365" s="1"/>
      <c r="GY365" s="4">
        <v>0</v>
      </c>
    </row>
    <row r="366" spans="1:207" s="8" customFormat="1" x14ac:dyDescent="0.25">
      <c r="A366" s="4" t="s">
        <v>220</v>
      </c>
      <c r="B366" s="4" t="s">
        <v>918</v>
      </c>
      <c r="C366" s="4" t="s">
        <v>919</v>
      </c>
      <c r="D366" s="30" t="s">
        <v>232</v>
      </c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>
        <v>7.5142005598150297</v>
      </c>
      <c r="T366" s="5">
        <v>26.217128392357399</v>
      </c>
      <c r="U366" s="5">
        <v>13.4238484848485</v>
      </c>
      <c r="V366" s="5">
        <v>6.6965932822197898</v>
      </c>
      <c r="W366" s="5"/>
      <c r="X366" s="5"/>
      <c r="Y366" s="5"/>
      <c r="Z366" s="5"/>
      <c r="AA366" s="5"/>
      <c r="AB366" s="5"/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7.5142005598150297</v>
      </c>
      <c r="AJ366" s="5">
        <v>39.640976877205901</v>
      </c>
      <c r="AK366" s="5">
        <v>6.6965932822197898</v>
      </c>
      <c r="AL366" s="5">
        <v>0</v>
      </c>
      <c r="AM366" s="5">
        <v>0</v>
      </c>
      <c r="AN366" s="5">
        <v>0</v>
      </c>
      <c r="AO366" s="5"/>
      <c r="AP366" s="5"/>
      <c r="AQ366" s="5"/>
      <c r="AR366" s="5">
        <v>47.155177437020903</v>
      </c>
      <c r="AS366" s="5">
        <v>6.6965932822197898</v>
      </c>
      <c r="AT366" s="5"/>
      <c r="AU366" s="5">
        <f t="shared" si="36"/>
        <v>0</v>
      </c>
      <c r="AV366" s="5">
        <f t="shared" si="36"/>
        <v>47.155177437020903</v>
      </c>
      <c r="AW366" s="5">
        <f t="shared" si="37"/>
        <v>-40.458584154801116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7.5142005598150297</v>
      </c>
      <c r="BE366" s="5">
        <v>18.702927832542301</v>
      </c>
      <c r="BF366" s="5">
        <v>-12.793279907508801</v>
      </c>
      <c r="BG366" s="5">
        <v>-6.7272552026287302</v>
      </c>
      <c r="BH366" s="5">
        <v>-6.6965932822197898</v>
      </c>
      <c r="BI366" s="5">
        <v>0</v>
      </c>
      <c r="BJ366" s="5">
        <v>0</v>
      </c>
      <c r="BK366" s="5">
        <v>0</v>
      </c>
      <c r="BL366" s="6">
        <v>0</v>
      </c>
      <c r="BM366" s="5" t="s">
        <v>344</v>
      </c>
      <c r="BN366" s="4" t="s">
        <v>344</v>
      </c>
      <c r="BO366" s="7">
        <v>831</v>
      </c>
      <c r="BP366" s="7">
        <v>348</v>
      </c>
      <c r="BQ366" s="4" t="s">
        <v>249</v>
      </c>
      <c r="BR366" s="5"/>
      <c r="BS366" s="5"/>
      <c r="BT366" s="1"/>
      <c r="BU366" s="5"/>
      <c r="BV366" s="1"/>
      <c r="BW366" s="5"/>
      <c r="BX366" s="5"/>
      <c r="BY366" s="5"/>
      <c r="BZ366" s="1"/>
      <c r="CA366" s="5"/>
      <c r="CB366" s="1"/>
      <c r="CC366" s="5"/>
      <c r="CD366" s="5"/>
      <c r="CE366" s="5"/>
      <c r="CF366" s="1"/>
      <c r="CG366" s="5"/>
      <c r="CH366" s="1"/>
      <c r="CI366" s="5"/>
      <c r="CJ366" s="5"/>
      <c r="CK366" s="5"/>
      <c r="CL366" s="1"/>
      <c r="CM366" s="5"/>
      <c r="CN366" s="1"/>
      <c r="CO366" s="5"/>
      <c r="CP366" s="5"/>
      <c r="CQ366" s="5"/>
      <c r="CR366" s="1"/>
      <c r="CS366" s="5"/>
      <c r="CT366" s="1"/>
      <c r="CU366" s="5"/>
      <c r="CV366" s="5">
        <v>8.3641541587645598</v>
      </c>
      <c r="CW366" s="5">
        <v>2.2475130046057998</v>
      </c>
      <c r="CX366" s="1">
        <v>0.26870774521183299</v>
      </c>
      <c r="CY366" s="5">
        <v>-1.48044364670821</v>
      </c>
      <c r="CZ366" s="1">
        <v>-0.17699860841958401</v>
      </c>
      <c r="DA366" s="5">
        <v>2.4</v>
      </c>
      <c r="DB366" s="5">
        <v>28.740174465888199</v>
      </c>
      <c r="DC366" s="5">
        <v>-1.0584661666881301</v>
      </c>
      <c r="DD366" s="1">
        <v>-3.6828801020134097E-2</v>
      </c>
      <c r="DE366" s="5">
        <v>-10.055125947836199</v>
      </c>
      <c r="DF366" s="1">
        <v>-0.34986307963337698</v>
      </c>
      <c r="DG366" s="5">
        <v>9</v>
      </c>
      <c r="DH366" s="5">
        <v>14.688016457736399</v>
      </c>
      <c r="DI366" s="5">
        <v>-2.3053570193188602</v>
      </c>
      <c r="DJ366" s="1">
        <v>-0.15695495889130701</v>
      </c>
      <c r="DK366" s="5">
        <v>-7.2029975084725697</v>
      </c>
      <c r="DL366" s="1">
        <v>-0.490399607680086</v>
      </c>
      <c r="DM366" s="5">
        <v>5.4953917050691201</v>
      </c>
      <c r="DN366" s="5">
        <v>7.1432503754443397</v>
      </c>
      <c r="DO366" s="5">
        <v>7.6357276549714204</v>
      </c>
      <c r="DP366" s="1">
        <v>1.0689430236436901</v>
      </c>
      <c r="DQ366" s="5">
        <v>7.90773797917279</v>
      </c>
      <c r="DR366" s="1">
        <v>1.1070223726661499</v>
      </c>
      <c r="DS366" s="5">
        <v>0</v>
      </c>
      <c r="DT366" s="5"/>
      <c r="DU366" s="5"/>
      <c r="DV366" s="1"/>
      <c r="DW366" s="5"/>
      <c r="DX366" s="1"/>
      <c r="DY366" s="5"/>
      <c r="DZ366" s="5"/>
      <c r="EA366" s="5"/>
      <c r="EB366" s="1"/>
      <c r="EC366" s="5"/>
      <c r="ED366" s="1"/>
      <c r="EE366" s="5"/>
      <c r="EF366" s="5"/>
      <c r="EG366" s="5"/>
      <c r="EH366" s="1"/>
      <c r="EI366" s="5"/>
      <c r="EJ366" s="1"/>
      <c r="EK366" s="5"/>
      <c r="EL366" s="5"/>
      <c r="EM366" s="5"/>
      <c r="EN366" s="1"/>
      <c r="EO366" s="5"/>
      <c r="EP366" s="1"/>
      <c r="EQ366" s="5"/>
      <c r="ER366" s="5"/>
      <c r="ES366" s="5"/>
      <c r="ET366" s="1"/>
      <c r="EU366" s="5"/>
      <c r="EV366" s="1"/>
      <c r="EW366" s="5"/>
      <c r="EX366" s="5"/>
      <c r="EY366" s="5"/>
      <c r="EZ366" s="1"/>
      <c r="FA366" s="5"/>
      <c r="FB366" s="1"/>
      <c r="FC366" s="5"/>
      <c r="FD366" s="4">
        <v>0</v>
      </c>
      <c r="FE366" s="4">
        <v>0</v>
      </c>
      <c r="FF366" s="1"/>
      <c r="FG366" s="4">
        <v>0</v>
      </c>
      <c r="FH366" s="1"/>
      <c r="FI366" s="4">
        <v>0</v>
      </c>
      <c r="FJ366" s="4">
        <v>0</v>
      </c>
      <c r="FK366" s="4">
        <v>0</v>
      </c>
      <c r="FL366" s="1"/>
      <c r="FM366" s="4">
        <v>0</v>
      </c>
      <c r="FN366" s="1"/>
      <c r="FO366" s="4">
        <v>0</v>
      </c>
      <c r="FP366" s="4">
        <v>8.3641541587645598</v>
      </c>
      <c r="FQ366" s="4">
        <v>2.2475130046057998</v>
      </c>
      <c r="FR366" s="1">
        <v>0.26870774521183299</v>
      </c>
      <c r="FS366" s="4">
        <v>-1.48044364670821</v>
      </c>
      <c r="FT366" s="1">
        <v>-0.17699860841958401</v>
      </c>
      <c r="FU366" s="4">
        <v>2.4</v>
      </c>
      <c r="FV366" s="4">
        <v>43.428190923624598</v>
      </c>
      <c r="FW366" s="4">
        <v>-3.363823186007</v>
      </c>
      <c r="FX366" s="1">
        <v>-7.7457133591468594E-2</v>
      </c>
      <c r="FY366" s="4">
        <v>-17.258123456308802</v>
      </c>
      <c r="FZ366" s="1">
        <v>-0.397394482460942</v>
      </c>
      <c r="GA366" s="4">
        <v>14.4953917050691</v>
      </c>
      <c r="GB366" s="4">
        <v>7.1432503754443397</v>
      </c>
      <c r="GC366" s="4">
        <v>7.6357276549714204</v>
      </c>
      <c r="GD366" s="1">
        <v>1.0689430236436901</v>
      </c>
      <c r="GE366" s="4">
        <v>7.90773797917279</v>
      </c>
      <c r="GF366" s="1">
        <v>1.1070223726661499</v>
      </c>
      <c r="GG366" s="4">
        <v>0</v>
      </c>
      <c r="GH366" s="4">
        <v>0</v>
      </c>
      <c r="GI366" s="4">
        <v>0</v>
      </c>
      <c r="GJ366" s="1"/>
      <c r="GK366" s="4">
        <v>0</v>
      </c>
      <c r="GL366" s="1"/>
      <c r="GM366" s="4">
        <v>0</v>
      </c>
      <c r="GN366" s="4">
        <v>0</v>
      </c>
      <c r="GO366" s="4">
        <v>0</v>
      </c>
      <c r="GP366" s="1"/>
      <c r="GQ366" s="4">
        <v>0</v>
      </c>
      <c r="GR366" s="1"/>
      <c r="GS366" s="4">
        <v>0</v>
      </c>
      <c r="GT366" s="4">
        <v>0</v>
      </c>
      <c r="GU366" s="4">
        <v>0</v>
      </c>
      <c r="GV366" s="1"/>
      <c r="GW366" s="4">
        <v>0</v>
      </c>
      <c r="GX366" s="1"/>
      <c r="GY366" s="4">
        <v>0</v>
      </c>
    </row>
    <row r="367" spans="1:207" s="8" customFormat="1" x14ac:dyDescent="0.25">
      <c r="A367" s="4" t="s">
        <v>220</v>
      </c>
      <c r="B367" s="4" t="s">
        <v>920</v>
      </c>
      <c r="C367" s="4" t="s">
        <v>921</v>
      </c>
      <c r="D367" s="30" t="s">
        <v>223</v>
      </c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>
        <v>18.596537946924201</v>
      </c>
      <c r="V367" s="5">
        <v>6.3383600081657798</v>
      </c>
      <c r="W367" s="5">
        <v>0</v>
      </c>
      <c r="X367" s="5">
        <v>0</v>
      </c>
      <c r="Y367" s="5">
        <v>0</v>
      </c>
      <c r="Z367" s="5"/>
      <c r="AA367" s="5">
        <v>14.6983063355509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18.596537946924201</v>
      </c>
      <c r="AK367" s="5">
        <v>6.3383600081657798</v>
      </c>
      <c r="AL367" s="5">
        <v>0</v>
      </c>
      <c r="AM367" s="5">
        <v>14.6983063355509</v>
      </c>
      <c r="AN367" s="5">
        <v>0</v>
      </c>
      <c r="AO367" s="5"/>
      <c r="AP367" s="5"/>
      <c r="AQ367" s="5"/>
      <c r="AR367" s="5">
        <v>18.596537946924201</v>
      </c>
      <c r="AS367" s="5">
        <v>6.3383600081657798</v>
      </c>
      <c r="AT367" s="5">
        <v>14.6983063355509</v>
      </c>
      <c r="AU367" s="5">
        <f t="shared" si="36"/>
        <v>0</v>
      </c>
      <c r="AV367" s="5">
        <f t="shared" si="36"/>
        <v>18.596537946924201</v>
      </c>
      <c r="AW367" s="5">
        <f t="shared" si="37"/>
        <v>-12.258177938758422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18.596537946924201</v>
      </c>
      <c r="BG367" s="5">
        <v>-12.2581779387585</v>
      </c>
      <c r="BH367" s="5">
        <v>-6.3383600081657798</v>
      </c>
      <c r="BI367" s="5">
        <v>0</v>
      </c>
      <c r="BJ367" s="5">
        <v>0</v>
      </c>
      <c r="BK367" s="5">
        <v>0</v>
      </c>
      <c r="BL367" s="6">
        <v>14.6983063355509</v>
      </c>
      <c r="BM367" s="5" t="s">
        <v>344</v>
      </c>
      <c r="BN367" s="4" t="s">
        <v>344</v>
      </c>
      <c r="BO367" s="7">
        <v>834</v>
      </c>
      <c r="BP367" s="7">
        <v>349</v>
      </c>
      <c r="BQ367" s="4" t="s">
        <v>249</v>
      </c>
      <c r="BR367" s="5"/>
      <c r="BS367" s="5"/>
      <c r="BT367" s="1"/>
      <c r="BU367" s="5"/>
      <c r="BV367" s="1"/>
      <c r="BW367" s="5"/>
      <c r="BX367" s="5"/>
      <c r="BY367" s="5"/>
      <c r="BZ367" s="1"/>
      <c r="CA367" s="5"/>
      <c r="CB367" s="1"/>
      <c r="CC367" s="5"/>
      <c r="CD367" s="5"/>
      <c r="CE367" s="5"/>
      <c r="CF367" s="1"/>
      <c r="CG367" s="5"/>
      <c r="CH367" s="1"/>
      <c r="CI367" s="5"/>
      <c r="CJ367" s="5"/>
      <c r="CK367" s="5"/>
      <c r="CL367" s="1"/>
      <c r="CM367" s="5"/>
      <c r="CN367" s="1"/>
      <c r="CO367" s="5"/>
      <c r="CP367" s="5"/>
      <c r="CQ367" s="5"/>
      <c r="CR367" s="1"/>
      <c r="CS367" s="5"/>
      <c r="CT367" s="1"/>
      <c r="CU367" s="5"/>
      <c r="CV367" s="5"/>
      <c r="CW367" s="5"/>
      <c r="CX367" s="1"/>
      <c r="CY367" s="5"/>
      <c r="CZ367" s="1"/>
      <c r="DA367" s="5"/>
      <c r="DB367" s="5"/>
      <c r="DC367" s="5"/>
      <c r="DD367" s="1"/>
      <c r="DE367" s="5"/>
      <c r="DF367" s="1"/>
      <c r="DG367" s="5"/>
      <c r="DH367" s="5">
        <v>18.596537946924201</v>
      </c>
      <c r="DI367" s="5">
        <v>2.9045807938277002</v>
      </c>
      <c r="DJ367" s="1">
        <v>0.156189329547121</v>
      </c>
      <c r="DK367" s="5">
        <v>-3.2790007506428398</v>
      </c>
      <c r="DL367" s="1">
        <v>-0.17632318230421801</v>
      </c>
      <c r="DM367" s="5">
        <v>5.8559907834101397</v>
      </c>
      <c r="DN367" s="5">
        <v>6.3613072088011604</v>
      </c>
      <c r="DO367" s="5">
        <v>-11.6228282720993</v>
      </c>
      <c r="DP367" s="1">
        <v>-1.8271131845383199</v>
      </c>
      <c r="DQ367" s="5">
        <v>-19.102391222551301</v>
      </c>
      <c r="DR367" s="1">
        <v>-3.00290342779269</v>
      </c>
      <c r="DS367" s="5">
        <v>6.1118279569892504</v>
      </c>
      <c r="DT367" s="5">
        <v>0</v>
      </c>
      <c r="DU367" s="5">
        <v>-6.9051204819277096E-4</v>
      </c>
      <c r="DV367" s="1"/>
      <c r="DW367" s="5">
        <v>-6.2512480472817602E-3</v>
      </c>
      <c r="DX367" s="1"/>
      <c r="DY367" s="5">
        <v>0</v>
      </c>
      <c r="DZ367" s="5">
        <v>0</v>
      </c>
      <c r="EA367" s="5">
        <v>0</v>
      </c>
      <c r="EB367" s="1"/>
      <c r="EC367" s="5">
        <v>6.2488848270625397E-2</v>
      </c>
      <c r="ED367" s="1"/>
      <c r="EE367" s="5">
        <v>0</v>
      </c>
      <c r="EF367" s="5">
        <v>0</v>
      </c>
      <c r="EG367" s="5">
        <v>0</v>
      </c>
      <c r="EH367" s="1"/>
      <c r="EI367" s="5">
        <v>-4.8231307721956901E-4</v>
      </c>
      <c r="EJ367" s="1"/>
      <c r="EK367" s="5">
        <v>0</v>
      </c>
      <c r="EL367" s="5"/>
      <c r="EM367" s="5"/>
      <c r="EN367" s="1"/>
      <c r="EO367" s="5"/>
      <c r="EP367" s="1"/>
      <c r="EQ367" s="5"/>
      <c r="ER367" s="5">
        <v>15.627447923011299</v>
      </c>
      <c r="ES367" s="5">
        <v>13.7998733097819</v>
      </c>
      <c r="ET367" s="1">
        <v>0.88305354641186895</v>
      </c>
      <c r="EU367" s="5">
        <v>13.024525441210701</v>
      </c>
      <c r="EV367" s="1">
        <v>0.83343905578032296</v>
      </c>
      <c r="EW367" s="5">
        <v>0.70967741935483897</v>
      </c>
      <c r="EX367" s="5">
        <v>0</v>
      </c>
      <c r="EY367" s="5">
        <v>0</v>
      </c>
      <c r="EZ367" s="1"/>
      <c r="FA367" s="5">
        <v>-2.10784028456542E-3</v>
      </c>
      <c r="FB367" s="1"/>
      <c r="FC367" s="5">
        <v>0</v>
      </c>
      <c r="FD367" s="4">
        <v>0</v>
      </c>
      <c r="FE367" s="4">
        <v>0</v>
      </c>
      <c r="FF367" s="1"/>
      <c r="FG367" s="4">
        <v>0</v>
      </c>
      <c r="FH367" s="1"/>
      <c r="FI367" s="4">
        <v>0</v>
      </c>
      <c r="FJ367" s="4">
        <v>0</v>
      </c>
      <c r="FK367" s="4">
        <v>0</v>
      </c>
      <c r="FL367" s="1"/>
      <c r="FM367" s="4">
        <v>0</v>
      </c>
      <c r="FN367" s="1"/>
      <c r="FO367" s="4">
        <v>0</v>
      </c>
      <c r="FP367" s="4">
        <v>0</v>
      </c>
      <c r="FQ367" s="4">
        <v>0</v>
      </c>
      <c r="FR367" s="1"/>
      <c r="FS367" s="4">
        <v>0</v>
      </c>
      <c r="FT367" s="1"/>
      <c r="FU367" s="4">
        <v>0</v>
      </c>
      <c r="FV367" s="4">
        <v>18.596537946924201</v>
      </c>
      <c r="FW367" s="4">
        <v>2.9045807938277002</v>
      </c>
      <c r="FX367" s="1">
        <v>0.156189329547121</v>
      </c>
      <c r="FY367" s="4">
        <v>-3.2790007506428398</v>
      </c>
      <c r="FZ367" s="1">
        <v>-0.17632318230421801</v>
      </c>
      <c r="GA367" s="4">
        <v>5.8559907834101397</v>
      </c>
      <c r="GB367" s="4">
        <v>6.3613072088011604</v>
      </c>
      <c r="GC367" s="4">
        <v>-11.6235187841474</v>
      </c>
      <c r="GD367" s="1">
        <v>-1.8272217333044001</v>
      </c>
      <c r="GE367" s="4">
        <v>-19.1086424705986</v>
      </c>
      <c r="GF367" s="1">
        <v>-3.0038861264491299</v>
      </c>
      <c r="GG367" s="4">
        <v>6.1118279569892504</v>
      </c>
      <c r="GH367" s="4">
        <v>0</v>
      </c>
      <c r="GI367" s="4">
        <v>0</v>
      </c>
      <c r="GJ367" s="1"/>
      <c r="GK367" s="4">
        <v>6.20065351934058E-2</v>
      </c>
      <c r="GL367" s="1"/>
      <c r="GM367" s="4">
        <v>0</v>
      </c>
      <c r="GN367" s="4">
        <v>15.627447923011299</v>
      </c>
      <c r="GO367" s="4">
        <v>13.7998733097819</v>
      </c>
      <c r="GP367" s="1">
        <v>0.88305354641186895</v>
      </c>
      <c r="GQ367" s="4">
        <v>13.024525441210701</v>
      </c>
      <c r="GR367" s="1">
        <v>0.83343905578032296</v>
      </c>
      <c r="GS367" s="4">
        <v>0.70967741935483897</v>
      </c>
      <c r="GT367" s="4">
        <v>0</v>
      </c>
      <c r="GU367" s="4">
        <v>0</v>
      </c>
      <c r="GV367" s="1"/>
      <c r="GW367" s="4">
        <v>-2.10784028456542E-3</v>
      </c>
      <c r="GX367" s="1"/>
      <c r="GY367" s="4">
        <v>0</v>
      </c>
    </row>
    <row r="368" spans="1:207" s="8" customFormat="1" x14ac:dyDescent="0.25">
      <c r="A368" s="4" t="s">
        <v>220</v>
      </c>
      <c r="B368" s="4" t="s">
        <v>922</v>
      </c>
      <c r="C368" s="4" t="s">
        <v>923</v>
      </c>
      <c r="D368" s="30" t="s">
        <v>223</v>
      </c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>
        <v>0</v>
      </c>
      <c r="V368" s="5">
        <v>0.70086779071972505</v>
      </c>
      <c r="W368" s="5">
        <v>0.29741787546746601</v>
      </c>
      <c r="X368" s="5">
        <v>0</v>
      </c>
      <c r="Y368" s="5">
        <v>4.4073652481492704</v>
      </c>
      <c r="Z368" s="5">
        <v>0.16817924334555601</v>
      </c>
      <c r="AA368" s="5"/>
      <c r="AB368" s="5"/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0.99828566618719095</v>
      </c>
      <c r="AL368" s="5">
        <v>4.4073652481492704</v>
      </c>
      <c r="AM368" s="5">
        <v>0.16817924334555601</v>
      </c>
      <c r="AN368" s="5">
        <v>0</v>
      </c>
      <c r="AO368" s="5"/>
      <c r="AP368" s="5"/>
      <c r="AQ368" s="5"/>
      <c r="AR368" s="5">
        <v>0</v>
      </c>
      <c r="AS368" s="5">
        <v>5.4056509143364604</v>
      </c>
      <c r="AT368" s="5">
        <v>0.16817924334555601</v>
      </c>
      <c r="AU368" s="5">
        <f t="shared" si="36"/>
        <v>0</v>
      </c>
      <c r="AV368" s="5">
        <f t="shared" si="36"/>
        <v>0</v>
      </c>
      <c r="AW368" s="5">
        <f t="shared" si="37"/>
        <v>5.4056509143364604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0.70086779071972505</v>
      </c>
      <c r="BH368" s="5">
        <v>-0.40344991525225798</v>
      </c>
      <c r="BI368" s="5">
        <v>-0.29741787546746601</v>
      </c>
      <c r="BJ368" s="5">
        <v>4.4073652481492704</v>
      </c>
      <c r="BK368" s="5">
        <v>-4.2391860048037104</v>
      </c>
      <c r="BL368" s="6">
        <v>-0.16817924334555601</v>
      </c>
      <c r="BM368" s="5" t="s">
        <v>344</v>
      </c>
      <c r="BN368" s="4" t="s">
        <v>344</v>
      </c>
      <c r="BO368" s="7">
        <v>838</v>
      </c>
      <c r="BP368" s="7">
        <v>350</v>
      </c>
      <c r="BQ368" s="4" t="s">
        <v>249</v>
      </c>
      <c r="BR368" s="5"/>
      <c r="BS368" s="5"/>
      <c r="BT368" s="1"/>
      <c r="BU368" s="5"/>
      <c r="BV368" s="1"/>
      <c r="BW368" s="5"/>
      <c r="BX368" s="5"/>
      <c r="BY368" s="5"/>
      <c r="BZ368" s="1"/>
      <c r="CA368" s="5"/>
      <c r="CB368" s="1"/>
      <c r="CC368" s="5"/>
      <c r="CD368" s="5"/>
      <c r="CE368" s="5"/>
      <c r="CF368" s="1"/>
      <c r="CG368" s="5"/>
      <c r="CH368" s="1"/>
      <c r="CI368" s="5"/>
      <c r="CJ368" s="5"/>
      <c r="CK368" s="5"/>
      <c r="CL368" s="1"/>
      <c r="CM368" s="5"/>
      <c r="CN368" s="1"/>
      <c r="CO368" s="5"/>
      <c r="CP368" s="5"/>
      <c r="CQ368" s="5"/>
      <c r="CR368" s="1"/>
      <c r="CS368" s="5"/>
      <c r="CT368" s="1"/>
      <c r="CU368" s="5"/>
      <c r="CV368" s="5"/>
      <c r="CW368" s="5"/>
      <c r="CX368" s="1"/>
      <c r="CY368" s="5"/>
      <c r="CZ368" s="1"/>
      <c r="DA368" s="5"/>
      <c r="DB368" s="5"/>
      <c r="DC368" s="5"/>
      <c r="DD368" s="1"/>
      <c r="DE368" s="5"/>
      <c r="DF368" s="1"/>
      <c r="DG368" s="5"/>
      <c r="DH368" s="5">
        <v>0</v>
      </c>
      <c r="DI368" s="5">
        <v>-4.0729409831755996</v>
      </c>
      <c r="DJ368" s="1"/>
      <c r="DK368" s="5">
        <v>-5.9412580178759198</v>
      </c>
      <c r="DL368" s="1"/>
      <c r="DM368" s="5">
        <v>2</v>
      </c>
      <c r="DN368" s="5">
        <v>0.74113795478897604</v>
      </c>
      <c r="DO368" s="5">
        <v>-5.5668634011742402</v>
      </c>
      <c r="DP368" s="1">
        <v>-7.51123777321496</v>
      </c>
      <c r="DQ368" s="5">
        <v>-8.6268230296266406</v>
      </c>
      <c r="DR368" s="1">
        <v>-11.639969284912601</v>
      </c>
      <c r="DS368" s="5">
        <v>3.1666666666666701</v>
      </c>
      <c r="DT368" s="5">
        <v>0.30776670533782802</v>
      </c>
      <c r="DU368" s="5">
        <v>-1.4379677409990801</v>
      </c>
      <c r="DV368" s="1">
        <v>-4.6722654402160204</v>
      </c>
      <c r="DW368" s="5">
        <v>-2.3514899192149001</v>
      </c>
      <c r="DX368" s="1">
        <v>-7.6404948242654402</v>
      </c>
      <c r="DY368" s="5">
        <v>1.0322580645161299</v>
      </c>
      <c r="DZ368" s="5">
        <v>0</v>
      </c>
      <c r="EA368" s="5">
        <v>0</v>
      </c>
      <c r="EB368" s="1"/>
      <c r="EC368" s="5">
        <v>0.23717872843615301</v>
      </c>
      <c r="ED368" s="1"/>
      <c r="EE368" s="5">
        <v>0</v>
      </c>
      <c r="EF368" s="5">
        <v>4.6328801332831704</v>
      </c>
      <c r="EG368" s="5">
        <v>4.6328801332831704</v>
      </c>
      <c r="EH368" s="1">
        <v>1</v>
      </c>
      <c r="EI368" s="5">
        <v>5.6664160640441201</v>
      </c>
      <c r="EJ368" s="1">
        <v>1.2230871296099199</v>
      </c>
      <c r="EK368" s="5">
        <v>0</v>
      </c>
      <c r="EL368" s="5">
        <v>0.16656668295065899</v>
      </c>
      <c r="EM368" s="5">
        <v>0.16656668295065899</v>
      </c>
      <c r="EN368" s="1">
        <v>1</v>
      </c>
      <c r="EO368" s="5">
        <v>0.167199625280196</v>
      </c>
      <c r="EP368" s="1">
        <v>1.0037999335660901</v>
      </c>
      <c r="EQ368" s="5">
        <v>0</v>
      </c>
      <c r="ER368" s="5"/>
      <c r="ES368" s="5"/>
      <c r="ET368" s="1"/>
      <c r="EU368" s="5"/>
      <c r="EV368" s="1"/>
      <c r="EW368" s="5"/>
      <c r="EX368" s="5"/>
      <c r="EY368" s="5"/>
      <c r="EZ368" s="1"/>
      <c r="FA368" s="5"/>
      <c r="FB368" s="1"/>
      <c r="FC368" s="5"/>
      <c r="FD368" s="4">
        <v>0</v>
      </c>
      <c r="FE368" s="4">
        <v>0</v>
      </c>
      <c r="FF368" s="1"/>
      <c r="FG368" s="4">
        <v>0</v>
      </c>
      <c r="FH368" s="1"/>
      <c r="FI368" s="4">
        <v>0</v>
      </c>
      <c r="FJ368" s="4">
        <v>0</v>
      </c>
      <c r="FK368" s="4">
        <v>0</v>
      </c>
      <c r="FL368" s="1"/>
      <c r="FM368" s="4">
        <v>0</v>
      </c>
      <c r="FN368" s="1"/>
      <c r="FO368" s="4">
        <v>0</v>
      </c>
      <c r="FP368" s="4">
        <v>0</v>
      </c>
      <c r="FQ368" s="4">
        <v>0</v>
      </c>
      <c r="FR368" s="1"/>
      <c r="FS368" s="4">
        <v>0</v>
      </c>
      <c r="FT368" s="1"/>
      <c r="FU368" s="4">
        <v>0</v>
      </c>
      <c r="FV368" s="4">
        <v>0</v>
      </c>
      <c r="FW368" s="4">
        <v>-4.0729409831755996</v>
      </c>
      <c r="FX368" s="1"/>
      <c r="FY368" s="4">
        <v>-5.9412580178759198</v>
      </c>
      <c r="FZ368" s="1"/>
      <c r="GA368" s="4">
        <v>2</v>
      </c>
      <c r="GB368" s="4">
        <v>1.0489046601267999</v>
      </c>
      <c r="GC368" s="4">
        <v>-7.0048311421733196</v>
      </c>
      <c r="GD368" s="1">
        <v>-6.6782343605247103</v>
      </c>
      <c r="GE368" s="4">
        <v>-10.9783129488415</v>
      </c>
      <c r="GF368" s="1">
        <v>-10.4664545465117</v>
      </c>
      <c r="GG368" s="4">
        <v>4.1989247311828004</v>
      </c>
      <c r="GH368" s="4">
        <v>4.6328801332831704</v>
      </c>
      <c r="GI368" s="4">
        <v>4.6328801332831704</v>
      </c>
      <c r="GJ368" s="1">
        <v>1</v>
      </c>
      <c r="GK368" s="4">
        <v>5.9035947924802699</v>
      </c>
      <c r="GL368" s="1">
        <v>1.2742817907305899</v>
      </c>
      <c r="GM368" s="4">
        <v>0</v>
      </c>
      <c r="GN368" s="4">
        <v>0.16656668295065899</v>
      </c>
      <c r="GO368" s="4">
        <v>0.16656668295065899</v>
      </c>
      <c r="GP368" s="1">
        <v>1</v>
      </c>
      <c r="GQ368" s="4">
        <v>0.167199625280196</v>
      </c>
      <c r="GR368" s="1">
        <v>1.0037999335660901</v>
      </c>
      <c r="GS368" s="4">
        <v>0</v>
      </c>
      <c r="GT368" s="4">
        <v>0</v>
      </c>
      <c r="GU368" s="4">
        <v>0</v>
      </c>
      <c r="GV368" s="1"/>
      <c r="GW368" s="4">
        <v>0</v>
      </c>
      <c r="GX368" s="1"/>
      <c r="GY368" s="4">
        <v>0</v>
      </c>
    </row>
    <row r="369" spans="1:207" s="8" customFormat="1" x14ac:dyDescent="0.25">
      <c r="A369" s="4" t="s">
        <v>220</v>
      </c>
      <c r="B369" s="4" t="s">
        <v>924</v>
      </c>
      <c r="C369" s="4" t="s">
        <v>925</v>
      </c>
      <c r="D369" s="30" t="s">
        <v>223</v>
      </c>
      <c r="E369" s="4"/>
      <c r="F369" s="5"/>
      <c r="G369" s="5"/>
      <c r="H369" s="5"/>
      <c r="I369" s="5"/>
      <c r="J369" s="5"/>
      <c r="K369" s="5"/>
      <c r="L369" s="5"/>
      <c r="M369" s="5"/>
      <c r="N369" s="5">
        <v>465.10870945559702</v>
      </c>
      <c r="O369" s="5">
        <v>413.59623542648399</v>
      </c>
      <c r="P369" s="5">
        <v>258.31280411975803</v>
      </c>
      <c r="Q369" s="5">
        <v>336.60558915282797</v>
      </c>
      <c r="R369" s="5">
        <v>346.31114721925502</v>
      </c>
      <c r="S369" s="5">
        <v>387.948490050722</v>
      </c>
      <c r="T369" s="5">
        <v>274.724520282828</v>
      </c>
      <c r="U369" s="5">
        <v>318.304941065572</v>
      </c>
      <c r="V369" s="5">
        <v>4.1395221030604201</v>
      </c>
      <c r="W369" s="5">
        <v>0</v>
      </c>
      <c r="X369" s="5">
        <v>0</v>
      </c>
      <c r="Y369" s="5">
        <v>0</v>
      </c>
      <c r="Z369" s="5"/>
      <c r="AA369" s="5"/>
      <c r="AB369" s="5"/>
      <c r="AC369" s="5">
        <v>0</v>
      </c>
      <c r="AD369" s="5">
        <v>0</v>
      </c>
      <c r="AE369" s="5">
        <v>0</v>
      </c>
      <c r="AF369" s="5">
        <v>0</v>
      </c>
      <c r="AG369" s="5">
        <v>878.70494488208101</v>
      </c>
      <c r="AH369" s="5">
        <v>594.91839327258594</v>
      </c>
      <c r="AI369" s="5">
        <v>734.25963726997702</v>
      </c>
      <c r="AJ369" s="5">
        <v>593.02946134839999</v>
      </c>
      <c r="AK369" s="5">
        <v>4.1395221030604201</v>
      </c>
      <c r="AL369" s="5">
        <v>0</v>
      </c>
      <c r="AM369" s="5">
        <v>0</v>
      </c>
      <c r="AN369" s="5">
        <v>0</v>
      </c>
      <c r="AO369" s="5"/>
      <c r="AP369" s="5"/>
      <c r="AQ369" s="5">
        <v>1473.6233381546699</v>
      </c>
      <c r="AR369" s="5">
        <v>1327.28909861838</v>
      </c>
      <c r="AS369" s="5">
        <v>4.1395221030604201</v>
      </c>
      <c r="AT369" s="5"/>
      <c r="AU369" s="5">
        <f t="shared" si="36"/>
        <v>1473.6233381546699</v>
      </c>
      <c r="AV369" s="5">
        <f t="shared" si="36"/>
        <v>-146.33423953628994</v>
      </c>
      <c r="AW369" s="5">
        <f t="shared" si="37"/>
        <v>-1323.1495765153195</v>
      </c>
      <c r="AX369" s="5">
        <v>0</v>
      </c>
      <c r="AY369" s="5">
        <v>465.10870945559702</v>
      </c>
      <c r="AZ369" s="5">
        <v>-51.512474029113697</v>
      </c>
      <c r="BA369" s="5">
        <v>-155.28343130672599</v>
      </c>
      <c r="BB369" s="5">
        <v>78.292785033070601</v>
      </c>
      <c r="BC369" s="5">
        <v>9.7055580664268692</v>
      </c>
      <c r="BD369" s="5">
        <v>41.637342831466597</v>
      </c>
      <c r="BE369" s="5">
        <v>-113.223969767894</v>
      </c>
      <c r="BF369" s="5">
        <v>43.580420782743701</v>
      </c>
      <c r="BG369" s="5">
        <v>-314.16541896251101</v>
      </c>
      <c r="BH369" s="5">
        <v>-4.1395221030604201</v>
      </c>
      <c r="BI369" s="5">
        <v>0</v>
      </c>
      <c r="BJ369" s="5">
        <v>0</v>
      </c>
      <c r="BK369" s="5">
        <v>0</v>
      </c>
      <c r="BL369" s="6">
        <v>0</v>
      </c>
      <c r="BM369" s="5" t="s">
        <v>344</v>
      </c>
      <c r="BN369" s="4" t="s">
        <v>344</v>
      </c>
      <c r="BO369" s="7">
        <v>842</v>
      </c>
      <c r="BP369" s="7">
        <v>351</v>
      </c>
      <c r="BQ369" s="4" t="s">
        <v>249</v>
      </c>
      <c r="BR369" s="5">
        <v>465.10870945559702</v>
      </c>
      <c r="BS369" s="5">
        <v>365.85325853565303</v>
      </c>
      <c r="BT369" s="1">
        <v>0.786597307463622</v>
      </c>
      <c r="BU369" s="5">
        <v>311.83474238685699</v>
      </c>
      <c r="BV369" s="1">
        <v>0.67045560757581801</v>
      </c>
      <c r="BW369" s="5">
        <v>41.461290322580702</v>
      </c>
      <c r="BX369" s="5">
        <v>413.59623542648399</v>
      </c>
      <c r="BY369" s="5">
        <v>299.74587632485299</v>
      </c>
      <c r="BZ369" s="1">
        <v>0.72473066882672998</v>
      </c>
      <c r="CA369" s="5">
        <v>262.33316630021801</v>
      </c>
      <c r="CB369" s="1">
        <v>0.63427358334079298</v>
      </c>
      <c r="CC369" s="5">
        <v>43</v>
      </c>
      <c r="CD369" s="5">
        <v>258.31280411975803</v>
      </c>
      <c r="CE369" s="5">
        <v>180.53513435390499</v>
      </c>
      <c r="CF369" s="1">
        <v>0.69890122159877999</v>
      </c>
      <c r="CG369" s="5">
        <v>141.870169767622</v>
      </c>
      <c r="CH369" s="1">
        <v>0.54921849596680905</v>
      </c>
      <c r="CI369" s="5">
        <v>36.862365591397797</v>
      </c>
      <c r="CJ369" s="5">
        <v>336.60558915282797</v>
      </c>
      <c r="CK369" s="5">
        <v>214.112526349066</v>
      </c>
      <c r="CL369" s="1">
        <v>0.63609320002067204</v>
      </c>
      <c r="CM369" s="5">
        <v>170.28843337851399</v>
      </c>
      <c r="CN369" s="1">
        <v>0.50589900722414505</v>
      </c>
      <c r="CO369" s="5">
        <v>40.374423963133601</v>
      </c>
      <c r="CP369" s="5">
        <v>346.31114721925502</v>
      </c>
      <c r="CQ369" s="5">
        <v>215.13476972690199</v>
      </c>
      <c r="CR369" s="1">
        <v>0.62121814863411595</v>
      </c>
      <c r="CS369" s="5">
        <v>184.982508955214</v>
      </c>
      <c r="CT369" s="1">
        <v>0.53415118294791497</v>
      </c>
      <c r="CU369" s="5">
        <v>33.724731182795701</v>
      </c>
      <c r="CV369" s="5">
        <v>387.948490050722</v>
      </c>
      <c r="CW369" s="5">
        <v>223.20424756545401</v>
      </c>
      <c r="CX369" s="1">
        <v>0.57534506072255098</v>
      </c>
      <c r="CY369" s="5">
        <v>191.353541221705</v>
      </c>
      <c r="CZ369" s="1">
        <v>0.49324471193762498</v>
      </c>
      <c r="DA369" s="5">
        <v>34.330107526881697</v>
      </c>
      <c r="DB369" s="5">
        <v>274.724520282828</v>
      </c>
      <c r="DC369" s="5">
        <v>161.433700705315</v>
      </c>
      <c r="DD369" s="1">
        <v>0.58762028427283997</v>
      </c>
      <c r="DE369" s="5">
        <v>130.713560471991</v>
      </c>
      <c r="DF369" s="1">
        <v>0.47579866674231303</v>
      </c>
      <c r="DG369" s="5">
        <v>31.458064516128999</v>
      </c>
      <c r="DH369" s="5">
        <v>318.304941065572</v>
      </c>
      <c r="DI369" s="5">
        <v>191.706391440798</v>
      </c>
      <c r="DJ369" s="1">
        <v>0.60227274763323801</v>
      </c>
      <c r="DK369" s="5">
        <v>157.07392421305099</v>
      </c>
      <c r="DL369" s="1">
        <v>0.49346995270391802</v>
      </c>
      <c r="DM369" s="5">
        <v>39.981566820276498</v>
      </c>
      <c r="DN369" s="5">
        <v>4.1395221030604201</v>
      </c>
      <c r="DO369" s="5">
        <v>6.3775491627485001</v>
      </c>
      <c r="DP369" s="1">
        <v>1.5406486555618299</v>
      </c>
      <c r="DQ369" s="5">
        <v>6.8628073692515397</v>
      </c>
      <c r="DR369" s="1">
        <v>1.6578743145682799</v>
      </c>
      <c r="DS369" s="5">
        <v>0</v>
      </c>
      <c r="DT369" s="5">
        <v>0</v>
      </c>
      <c r="DU369" s="5">
        <v>0</v>
      </c>
      <c r="DV369" s="1"/>
      <c r="DW369" s="5">
        <v>-6.1298578766895504E-4</v>
      </c>
      <c r="DX369" s="1"/>
      <c r="DY369" s="5">
        <v>0</v>
      </c>
      <c r="DZ369" s="5">
        <v>0</v>
      </c>
      <c r="EA369" s="5">
        <v>0</v>
      </c>
      <c r="EB369" s="1"/>
      <c r="EC369" s="5">
        <v>-2.9603777411442602E-4</v>
      </c>
      <c r="ED369" s="1"/>
      <c r="EE369" s="5">
        <v>0</v>
      </c>
      <c r="EF369" s="5">
        <v>0</v>
      </c>
      <c r="EG369" s="5">
        <v>1.1024007839294501</v>
      </c>
      <c r="EH369" s="1"/>
      <c r="EI369" s="5">
        <v>1.1021909580367499</v>
      </c>
      <c r="EJ369" s="1"/>
      <c r="EK369" s="5">
        <v>0</v>
      </c>
      <c r="EL369" s="5"/>
      <c r="EM369" s="5"/>
      <c r="EN369" s="1"/>
      <c r="EO369" s="5"/>
      <c r="EP369" s="1"/>
      <c r="EQ369" s="5"/>
      <c r="ER369" s="5"/>
      <c r="ES369" s="5"/>
      <c r="ET369" s="1"/>
      <c r="EU369" s="5"/>
      <c r="EV369" s="1"/>
      <c r="EW369" s="5"/>
      <c r="EX369" s="5"/>
      <c r="EY369" s="5"/>
      <c r="EZ369" s="1"/>
      <c r="FA369" s="5"/>
      <c r="FB369" s="1"/>
      <c r="FC369" s="5"/>
      <c r="FD369" s="4">
        <v>878.70494488208101</v>
      </c>
      <c r="FE369" s="4">
        <v>665.59913486050596</v>
      </c>
      <c r="FF369" s="1">
        <v>0.75747739754648502</v>
      </c>
      <c r="FG369" s="4">
        <v>574.16790868707506</v>
      </c>
      <c r="FH369" s="1">
        <v>0.65342514803319596</v>
      </c>
      <c r="FI369" s="4">
        <v>84.461290322580695</v>
      </c>
      <c r="FJ369" s="4">
        <v>594.91839327258594</v>
      </c>
      <c r="FK369" s="4">
        <v>394.647660702971</v>
      </c>
      <c r="FL369" s="1">
        <v>0.66336436251710795</v>
      </c>
      <c r="FM369" s="4">
        <v>312.15860314613599</v>
      </c>
      <c r="FN369" s="1">
        <v>0.52470827373311402</v>
      </c>
      <c r="FO369" s="4">
        <v>77.236789554531498</v>
      </c>
      <c r="FP369" s="4">
        <v>734.25963726997702</v>
      </c>
      <c r="FQ369" s="4">
        <v>438.33901729235703</v>
      </c>
      <c r="FR369" s="1">
        <v>0.59698095202690005</v>
      </c>
      <c r="FS369" s="4">
        <v>376.336050176919</v>
      </c>
      <c r="FT369" s="1">
        <v>0.51253811468673405</v>
      </c>
      <c r="FU369" s="4">
        <v>68.054838709677398</v>
      </c>
      <c r="FV369" s="4">
        <v>593.02946134839999</v>
      </c>
      <c r="FW369" s="4">
        <v>353.14009214611298</v>
      </c>
      <c r="FX369" s="1">
        <v>0.59548490448208302</v>
      </c>
      <c r="FY369" s="4">
        <v>287.78748468504199</v>
      </c>
      <c r="FZ369" s="1">
        <v>0.48528362154333099</v>
      </c>
      <c r="GA369" s="4">
        <v>71.439631336405498</v>
      </c>
      <c r="GB369" s="4">
        <v>4.1395221030604201</v>
      </c>
      <c r="GC369" s="4">
        <v>6.3775491627485001</v>
      </c>
      <c r="GD369" s="1">
        <v>1.5406486555618299</v>
      </c>
      <c r="GE369" s="4">
        <v>6.8621943834638701</v>
      </c>
      <c r="GF369" s="1">
        <v>1.65772623327474</v>
      </c>
      <c r="GG369" s="4">
        <v>0</v>
      </c>
      <c r="GH369" s="4">
        <v>0</v>
      </c>
      <c r="GI369" s="4">
        <v>1.1024007839294501</v>
      </c>
      <c r="GJ369" s="1"/>
      <c r="GK369" s="4">
        <v>1.10189492026263</v>
      </c>
      <c r="GL369" s="1"/>
      <c r="GM369" s="4">
        <v>0</v>
      </c>
      <c r="GN369" s="4">
        <v>0</v>
      </c>
      <c r="GO369" s="4">
        <v>0</v>
      </c>
      <c r="GP369" s="1"/>
      <c r="GQ369" s="4">
        <v>0</v>
      </c>
      <c r="GR369" s="1"/>
      <c r="GS369" s="4">
        <v>0</v>
      </c>
      <c r="GT369" s="4">
        <v>0</v>
      </c>
      <c r="GU369" s="4">
        <v>0</v>
      </c>
      <c r="GV369" s="1"/>
      <c r="GW369" s="4">
        <v>0</v>
      </c>
      <c r="GX369" s="1"/>
      <c r="GY369" s="4">
        <v>0</v>
      </c>
    </row>
    <row r="370" spans="1:207" s="8" customFormat="1" x14ac:dyDescent="0.25">
      <c r="A370" s="4" t="s">
        <v>220</v>
      </c>
      <c r="B370" s="4" t="s">
        <v>926</v>
      </c>
      <c r="C370" s="4" t="s">
        <v>927</v>
      </c>
      <c r="D370" s="30" t="s">
        <v>223</v>
      </c>
      <c r="E370" s="4"/>
      <c r="F370" s="5">
        <v>1232.88758059371</v>
      </c>
      <c r="G370" s="5">
        <v>914.54818803556304</v>
      </c>
      <c r="H370" s="5">
        <v>1677.3600837553299</v>
      </c>
      <c r="I370" s="5">
        <v>1642.89120806712</v>
      </c>
      <c r="J370" s="5">
        <v>2205.7493939164901</v>
      </c>
      <c r="K370" s="5">
        <v>2307.1007399907198</v>
      </c>
      <c r="L370" s="5">
        <v>1288.28215636253</v>
      </c>
      <c r="M370" s="5">
        <v>1974.6344666964001</v>
      </c>
      <c r="N370" s="5">
        <v>2232.5985194723598</v>
      </c>
      <c r="O370" s="5">
        <v>2006.3407961676801</v>
      </c>
      <c r="P370" s="5">
        <v>1775.63985209161</v>
      </c>
      <c r="Q370" s="5">
        <v>1480.4063336916499</v>
      </c>
      <c r="R370" s="5">
        <v>1276.29374658962</v>
      </c>
      <c r="S370" s="5">
        <v>1083.76951728884</v>
      </c>
      <c r="T370" s="5">
        <v>2595.0865723086099</v>
      </c>
      <c r="U370" s="5">
        <v>-1067.08007463904</v>
      </c>
      <c r="V370" s="5">
        <v>3.66383184586009</v>
      </c>
      <c r="W370" s="5">
        <v>0</v>
      </c>
      <c r="X370" s="5">
        <v>0</v>
      </c>
      <c r="Y370" s="5">
        <v>0</v>
      </c>
      <c r="Z370" s="5"/>
      <c r="AA370" s="5"/>
      <c r="AB370" s="5"/>
      <c r="AC370" s="5">
        <v>2147.4357686292801</v>
      </c>
      <c r="AD370" s="5">
        <v>3320.2512918224502</v>
      </c>
      <c r="AE370" s="5">
        <v>4512.85013390721</v>
      </c>
      <c r="AF370" s="5">
        <v>3262.9166230589299</v>
      </c>
      <c r="AG370" s="5">
        <v>4238.9393156400401</v>
      </c>
      <c r="AH370" s="5">
        <v>3256.0461857832602</v>
      </c>
      <c r="AI370" s="5">
        <v>2360.06326387846</v>
      </c>
      <c r="AJ370" s="5">
        <v>1528.0064976695801</v>
      </c>
      <c r="AK370" s="5">
        <v>3.66383184586009</v>
      </c>
      <c r="AL370" s="5">
        <v>0</v>
      </c>
      <c r="AM370" s="5">
        <v>0</v>
      </c>
      <c r="AN370" s="5">
        <v>0</v>
      </c>
      <c r="AO370" s="5">
        <v>5467.6870604517198</v>
      </c>
      <c r="AP370" s="5">
        <v>7775.7667569661398</v>
      </c>
      <c r="AQ370" s="5">
        <v>7494.9855014232899</v>
      </c>
      <c r="AR370" s="5">
        <v>3888.0697615480399</v>
      </c>
      <c r="AS370" s="5">
        <v>3.66383184586009</v>
      </c>
      <c r="AT370" s="5"/>
      <c r="AU370" s="5">
        <f t="shared" si="36"/>
        <v>-280.78125554284998</v>
      </c>
      <c r="AV370" s="5">
        <f t="shared" si="36"/>
        <v>-3606.91573987525</v>
      </c>
      <c r="AW370" s="5">
        <f t="shared" si="37"/>
        <v>-3884.4059297021799</v>
      </c>
      <c r="AX370" s="5">
        <v>686.35231033387299</v>
      </c>
      <c r="AY370" s="5">
        <v>257.96405277596</v>
      </c>
      <c r="AZ370" s="5">
        <v>-226.25772330468499</v>
      </c>
      <c r="BA370" s="5">
        <v>-230.70094407606601</v>
      </c>
      <c r="BB370" s="5">
        <v>-295.23351839996599</v>
      </c>
      <c r="BC370" s="5">
        <v>-204.11258710202401</v>
      </c>
      <c r="BD370" s="5">
        <v>-192.524229300782</v>
      </c>
      <c r="BE370" s="5">
        <v>1511.3170550197699</v>
      </c>
      <c r="BF370" s="5">
        <v>-3662.16664694765</v>
      </c>
      <c r="BG370" s="5">
        <v>1070.7439064849</v>
      </c>
      <c r="BH370" s="5">
        <v>-3.66383184586009</v>
      </c>
      <c r="BI370" s="5">
        <v>0</v>
      </c>
      <c r="BJ370" s="5">
        <v>0</v>
      </c>
      <c r="BK370" s="5">
        <v>0</v>
      </c>
      <c r="BL370" s="6">
        <v>0</v>
      </c>
      <c r="BM370" s="5" t="s">
        <v>344</v>
      </c>
      <c r="BN370" s="4" t="s">
        <v>344</v>
      </c>
      <c r="BO370" s="7">
        <v>1007</v>
      </c>
      <c r="BP370" s="7">
        <v>352</v>
      </c>
      <c r="BQ370" s="4" t="s">
        <v>249</v>
      </c>
      <c r="BR370" s="5">
        <v>2261.5209727486799</v>
      </c>
      <c r="BS370" s="5">
        <v>1680.2515025361499</v>
      </c>
      <c r="BT370" s="1">
        <v>0.74297409698303996</v>
      </c>
      <c r="BU370" s="5">
        <v>1267.2506516338699</v>
      </c>
      <c r="BV370" s="1">
        <v>0.56035326088249504</v>
      </c>
      <c r="BW370" s="5">
        <v>392.70860215053801</v>
      </c>
      <c r="BX370" s="5">
        <v>2161.7984916253399</v>
      </c>
      <c r="BY370" s="5">
        <v>1562.6077605993801</v>
      </c>
      <c r="BZ370" s="1">
        <v>0.72282766717287295</v>
      </c>
      <c r="CA370" s="5">
        <v>1172.6202322854101</v>
      </c>
      <c r="CB370" s="1">
        <v>0.54242809254797097</v>
      </c>
      <c r="CC370" s="5">
        <v>382</v>
      </c>
      <c r="CD370" s="5">
        <v>1948.6864177559901</v>
      </c>
      <c r="CE370" s="5">
        <v>1430.628009773</v>
      </c>
      <c r="CF370" s="1">
        <v>0.73414993645844595</v>
      </c>
      <c r="CG370" s="5">
        <v>1087.2770873360901</v>
      </c>
      <c r="CH370" s="1">
        <v>0.55795384902828005</v>
      </c>
      <c r="CI370" s="5">
        <v>350.77741935483903</v>
      </c>
      <c r="CJ370" s="5">
        <v>1635.3094963553201</v>
      </c>
      <c r="CK370" s="5">
        <v>1190.3976419340599</v>
      </c>
      <c r="CL370" s="1">
        <v>0.72793415838845599</v>
      </c>
      <c r="CM370" s="5">
        <v>888.25260708666997</v>
      </c>
      <c r="CN370" s="1">
        <v>0.54317094658005205</v>
      </c>
      <c r="CO370" s="5">
        <v>285.109447004608</v>
      </c>
      <c r="CP370" s="5">
        <v>1417.1052090089399</v>
      </c>
      <c r="CQ370" s="5">
        <v>1052.4659970738801</v>
      </c>
      <c r="CR370" s="1">
        <v>0.74268726865377199</v>
      </c>
      <c r="CS370" s="5">
        <v>814.43951687705601</v>
      </c>
      <c r="CT370" s="1">
        <v>0.57472057240311802</v>
      </c>
      <c r="CU370" s="5">
        <v>252.48494623655901</v>
      </c>
      <c r="CV370" s="5">
        <v>1172.1528166235801</v>
      </c>
      <c r="CW370" s="5">
        <v>847.30235096884701</v>
      </c>
      <c r="CX370" s="1">
        <v>0.72285997094604304</v>
      </c>
      <c r="CY370" s="5">
        <v>630.23790032034503</v>
      </c>
      <c r="CZ370" s="1">
        <v>0.53767554143303697</v>
      </c>
      <c r="DA370" s="5">
        <v>216.15591397849499</v>
      </c>
      <c r="DB370" s="5">
        <v>2705.7451832417</v>
      </c>
      <c r="DC370" s="5">
        <v>2416.7159566298901</v>
      </c>
      <c r="DD370" s="1">
        <v>0.89317943596391003</v>
      </c>
      <c r="DE370" s="5">
        <v>2262.40928617492</v>
      </c>
      <c r="DF370" s="1">
        <v>0.836150166759006</v>
      </c>
      <c r="DG370" s="5">
        <v>161.09677419354799</v>
      </c>
      <c r="DH370" s="5">
        <v>-1105.4933357165401</v>
      </c>
      <c r="DI370" s="5">
        <v>-1204.9277436494499</v>
      </c>
      <c r="DJ370" s="1">
        <v>1.0899457325705699</v>
      </c>
      <c r="DK370" s="5">
        <v>-1246.36142682474</v>
      </c>
      <c r="DL370" s="1">
        <v>-1.12742554528101</v>
      </c>
      <c r="DM370" s="5">
        <v>45.505645161290303</v>
      </c>
      <c r="DN370" s="5">
        <v>3.5883071046975399</v>
      </c>
      <c r="DO370" s="5">
        <v>32.141579722985597</v>
      </c>
      <c r="DP370" s="1">
        <v>8.9573101702773208</v>
      </c>
      <c r="DQ370" s="5">
        <v>30.417666829568098</v>
      </c>
      <c r="DR370" s="1">
        <v>8.4768850441333594</v>
      </c>
      <c r="DS370" s="5">
        <v>0.25666666666666699</v>
      </c>
      <c r="DT370" s="5">
        <v>0</v>
      </c>
      <c r="DU370" s="5">
        <v>1.2295227848910599</v>
      </c>
      <c r="DV370" s="1"/>
      <c r="DW370" s="5">
        <v>3.9473406207583701</v>
      </c>
      <c r="DX370" s="1"/>
      <c r="DY370" s="5">
        <v>0</v>
      </c>
      <c r="DZ370" s="5">
        <v>0</v>
      </c>
      <c r="EA370" s="5">
        <v>0</v>
      </c>
      <c r="EB370" s="1"/>
      <c r="EC370" s="5">
        <v>-1.16331520879205E-2</v>
      </c>
      <c r="ED370" s="1"/>
      <c r="EE370" s="5">
        <v>0</v>
      </c>
      <c r="EF370" s="5">
        <v>0</v>
      </c>
      <c r="EG370" s="5">
        <v>-0.19860960486322199</v>
      </c>
      <c r="EH370" s="1"/>
      <c r="EI370" s="5">
        <v>-0.198879538714436</v>
      </c>
      <c r="EJ370" s="1"/>
      <c r="EK370" s="5">
        <v>0</v>
      </c>
      <c r="EL370" s="5"/>
      <c r="EM370" s="5"/>
      <c r="EN370" s="1"/>
      <c r="EO370" s="5"/>
      <c r="EP370" s="1"/>
      <c r="EQ370" s="5"/>
      <c r="ER370" s="5"/>
      <c r="ES370" s="5"/>
      <c r="ET370" s="1"/>
      <c r="EU370" s="5"/>
      <c r="EV370" s="1"/>
      <c r="EW370" s="5"/>
      <c r="EX370" s="5"/>
      <c r="EY370" s="5"/>
      <c r="EZ370" s="1"/>
      <c r="FA370" s="5"/>
      <c r="FB370" s="1"/>
      <c r="FC370" s="5"/>
      <c r="FD370" s="4">
        <v>4423.3194643740198</v>
      </c>
      <c r="FE370" s="4">
        <v>3242.85926313554</v>
      </c>
      <c r="FF370" s="1">
        <v>0.73312797984724798</v>
      </c>
      <c r="FG370" s="4">
        <v>2439.87088391929</v>
      </c>
      <c r="FH370" s="1">
        <v>0.55159273562995403</v>
      </c>
      <c r="FI370" s="4">
        <v>774.70860215053801</v>
      </c>
      <c r="FJ370" s="4">
        <v>3583.99591411132</v>
      </c>
      <c r="FK370" s="4">
        <v>2621.0256517070602</v>
      </c>
      <c r="FL370" s="1">
        <v>0.73131379457974899</v>
      </c>
      <c r="FM370" s="4">
        <v>1975.52969442276</v>
      </c>
      <c r="FN370" s="1">
        <v>0.551208690457619</v>
      </c>
      <c r="FO370" s="4">
        <v>635.88686635944703</v>
      </c>
      <c r="FP370" s="4">
        <v>2589.25802563252</v>
      </c>
      <c r="FQ370" s="4">
        <v>1899.7683480427299</v>
      </c>
      <c r="FR370" s="1">
        <v>0.73371148384434903</v>
      </c>
      <c r="FS370" s="4">
        <v>1444.6774171974</v>
      </c>
      <c r="FT370" s="1">
        <v>0.55795034828345702</v>
      </c>
      <c r="FU370" s="4">
        <v>468.64086021505398</v>
      </c>
      <c r="FV370" s="4">
        <v>1600.25184752516</v>
      </c>
      <c r="FW370" s="4">
        <v>1211.78821298044</v>
      </c>
      <c r="FX370" s="1">
        <v>0.75724843864702196</v>
      </c>
      <c r="FY370" s="4">
        <v>1016.04785935018</v>
      </c>
      <c r="FZ370" s="1">
        <v>0.63492997113018801</v>
      </c>
      <c r="GA370" s="4">
        <v>206.60241935483899</v>
      </c>
      <c r="GB370" s="4">
        <v>3.5883071046975399</v>
      </c>
      <c r="GC370" s="4">
        <v>33.371102507876699</v>
      </c>
      <c r="GD370" s="1">
        <v>9.2999572038273399</v>
      </c>
      <c r="GE370" s="4">
        <v>34.365007450326402</v>
      </c>
      <c r="GF370" s="1">
        <v>9.5769415625932197</v>
      </c>
      <c r="GG370" s="4">
        <v>0.25666666666666699</v>
      </c>
      <c r="GH370" s="4">
        <v>0</v>
      </c>
      <c r="GI370" s="4">
        <v>-0.19860960486322199</v>
      </c>
      <c r="GJ370" s="1"/>
      <c r="GK370" s="4">
        <v>-0.21051269080235699</v>
      </c>
      <c r="GL370" s="1"/>
      <c r="GM370" s="4">
        <v>0</v>
      </c>
      <c r="GN370" s="4">
        <v>0</v>
      </c>
      <c r="GO370" s="4">
        <v>0</v>
      </c>
      <c r="GP370" s="1"/>
      <c r="GQ370" s="4">
        <v>0</v>
      </c>
      <c r="GR370" s="1"/>
      <c r="GS370" s="4">
        <v>0</v>
      </c>
      <c r="GT370" s="4">
        <v>0</v>
      </c>
      <c r="GU370" s="4">
        <v>0</v>
      </c>
      <c r="GV370" s="1"/>
      <c r="GW370" s="4">
        <v>0</v>
      </c>
      <c r="GX370" s="1"/>
      <c r="GY370" s="4">
        <v>0</v>
      </c>
    </row>
    <row r="371" spans="1:207" s="8" customFormat="1" x14ac:dyDescent="0.25">
      <c r="A371" s="4" t="s">
        <v>220</v>
      </c>
      <c r="B371" s="4" t="s">
        <v>928</v>
      </c>
      <c r="C371" s="4" t="s">
        <v>929</v>
      </c>
      <c r="D371" s="30" t="s">
        <v>351</v>
      </c>
      <c r="E371" s="4" t="s">
        <v>352</v>
      </c>
      <c r="F371" s="5">
        <v>10.9501403369988</v>
      </c>
      <c r="G371" s="5">
        <v>9.5156840696117992</v>
      </c>
      <c r="H371" s="5">
        <v>8.0884097602531497</v>
      </c>
      <c r="I371" s="5">
        <v>10.6825128441098</v>
      </c>
      <c r="J371" s="5">
        <v>9.7684556407448095</v>
      </c>
      <c r="K371" s="5">
        <v>10.1112084702446</v>
      </c>
      <c r="L371" s="5">
        <v>8.2260654740173003</v>
      </c>
      <c r="M371" s="5">
        <v>10.7401623463552</v>
      </c>
      <c r="N371" s="5">
        <v>12.431704880126601</v>
      </c>
      <c r="O371" s="5">
        <v>11.752815504441999</v>
      </c>
      <c r="P371" s="5">
        <v>19.268207488683899</v>
      </c>
      <c r="Q371" s="5">
        <v>34.755684068770698</v>
      </c>
      <c r="R371" s="5">
        <v>28.522178868665399</v>
      </c>
      <c r="S371" s="5">
        <v>9.7461676415095901</v>
      </c>
      <c r="T371" s="5">
        <v>12.2432601922843</v>
      </c>
      <c r="U371" s="5">
        <v>1.1204465925071101</v>
      </c>
      <c r="V371" s="5">
        <v>3.3422444415380599</v>
      </c>
      <c r="W371" s="5"/>
      <c r="X371" s="5">
        <v>0</v>
      </c>
      <c r="Y371" s="5">
        <v>0</v>
      </c>
      <c r="Z371" s="5"/>
      <c r="AA371" s="5">
        <v>0</v>
      </c>
      <c r="AB371" s="5">
        <v>0</v>
      </c>
      <c r="AC371" s="5">
        <v>20.465824406610601</v>
      </c>
      <c r="AD371" s="5">
        <v>18.770922604362902</v>
      </c>
      <c r="AE371" s="5">
        <v>19.879664110989399</v>
      </c>
      <c r="AF371" s="5">
        <v>18.966227820372499</v>
      </c>
      <c r="AG371" s="5">
        <v>24.1845203845687</v>
      </c>
      <c r="AH371" s="5">
        <v>54.023891557454498</v>
      </c>
      <c r="AI371" s="5">
        <v>38.268346510175</v>
      </c>
      <c r="AJ371" s="5">
        <v>13.3637067847914</v>
      </c>
      <c r="AK371" s="5">
        <v>3.3422444415380599</v>
      </c>
      <c r="AL371" s="5">
        <v>0</v>
      </c>
      <c r="AM371" s="5">
        <v>0</v>
      </c>
      <c r="AN371" s="5">
        <v>0</v>
      </c>
      <c r="AO371" s="5">
        <v>39.236747010973502</v>
      </c>
      <c r="AP371" s="5">
        <v>38.845891931361898</v>
      </c>
      <c r="AQ371" s="5">
        <v>78.208411942023204</v>
      </c>
      <c r="AR371" s="5">
        <v>51.632053294966397</v>
      </c>
      <c r="AS371" s="5">
        <v>3.3422444415380599</v>
      </c>
      <c r="AT371" s="5">
        <v>0</v>
      </c>
      <c r="AU371" s="5">
        <f t="shared" si="36"/>
        <v>39.362520010661306</v>
      </c>
      <c r="AV371" s="5">
        <f t="shared" si="36"/>
        <v>-26.576358647056807</v>
      </c>
      <c r="AW371" s="5">
        <f t="shared" si="37"/>
        <v>-48.28980885342834</v>
      </c>
      <c r="AX371" s="5">
        <v>2.5140968723378601</v>
      </c>
      <c r="AY371" s="5">
        <v>1.69154253377146</v>
      </c>
      <c r="AZ371" s="5">
        <v>-0.67888937568457697</v>
      </c>
      <c r="BA371" s="5">
        <v>7.5153919842418198</v>
      </c>
      <c r="BB371" s="5">
        <v>15.487476580086801</v>
      </c>
      <c r="BC371" s="5">
        <v>-6.2335052001053102</v>
      </c>
      <c r="BD371" s="5">
        <v>-18.776011227155799</v>
      </c>
      <c r="BE371" s="5">
        <v>2.4970925507747199</v>
      </c>
      <c r="BF371" s="5">
        <v>-11.122813599777199</v>
      </c>
      <c r="BG371" s="5">
        <v>2.22179784903095</v>
      </c>
      <c r="BH371" s="5">
        <v>-3.3422444415380599</v>
      </c>
      <c r="BI371" s="5">
        <v>0</v>
      </c>
      <c r="BJ371" s="5">
        <v>0</v>
      </c>
      <c r="BK371" s="5">
        <v>0</v>
      </c>
      <c r="BL371" s="6">
        <v>0</v>
      </c>
      <c r="BM371" s="5" t="s">
        <v>224</v>
      </c>
      <c r="BN371" s="4" t="s">
        <v>224</v>
      </c>
      <c r="BO371" s="7">
        <v>229</v>
      </c>
      <c r="BP371" s="7">
        <v>353</v>
      </c>
      <c r="BQ371" s="4" t="s">
        <v>249</v>
      </c>
      <c r="BR371" s="5">
        <v>13.469804882311401</v>
      </c>
      <c r="BS371" s="5">
        <v>11.1915437108266</v>
      </c>
      <c r="BT371" s="1">
        <v>0.83086160553991295</v>
      </c>
      <c r="BU371" s="5">
        <v>7.6052857357644799</v>
      </c>
      <c r="BV371" s="1">
        <v>0.56461736470672896</v>
      </c>
      <c r="BW371" s="5">
        <v>3</v>
      </c>
      <c r="BX371" s="5">
        <v>13.023449688499401</v>
      </c>
      <c r="BY371" s="5">
        <v>10.571995175103799</v>
      </c>
      <c r="BZ371" s="1">
        <v>0.81176611634930596</v>
      </c>
      <c r="CA371" s="5">
        <v>7.3758222335771197</v>
      </c>
      <c r="CB371" s="1">
        <v>0.56634934752275801</v>
      </c>
      <c r="CC371" s="5">
        <v>3</v>
      </c>
      <c r="CD371" s="5">
        <v>20.3965406642487</v>
      </c>
      <c r="CE371" s="5">
        <v>16.616211589978001</v>
      </c>
      <c r="CF371" s="1">
        <v>0.81465832189392295</v>
      </c>
      <c r="CG371" s="5">
        <v>10.9811411795175</v>
      </c>
      <c r="CH371" s="1">
        <v>0.53838253065949504</v>
      </c>
      <c r="CI371" s="5">
        <v>5.32258064516129</v>
      </c>
      <c r="CJ371" s="5">
        <v>36.122533360150697</v>
      </c>
      <c r="CK371" s="5">
        <v>27.403178117798799</v>
      </c>
      <c r="CL371" s="1">
        <v>0.75861728313964805</v>
      </c>
      <c r="CM371" s="5">
        <v>18.2474082412418</v>
      </c>
      <c r="CN371" s="1">
        <v>0.50515305942998301</v>
      </c>
      <c r="CO371" s="5">
        <v>8.4516129032258096</v>
      </c>
      <c r="CP371" s="5">
        <v>29.787905109361802</v>
      </c>
      <c r="CQ371" s="5">
        <v>22.332211490806401</v>
      </c>
      <c r="CR371" s="1">
        <v>0.74970735299501701</v>
      </c>
      <c r="CS371" s="5">
        <v>14.167973343739799</v>
      </c>
      <c r="CT371" s="1">
        <v>0.47562838983554501</v>
      </c>
      <c r="CU371" s="5">
        <v>7.4666666666666703</v>
      </c>
      <c r="CV371" s="5">
        <v>10.947119664101301</v>
      </c>
      <c r="CW371" s="5">
        <v>8.1471387422346009</v>
      </c>
      <c r="CX371" s="1">
        <v>0.74422670001053803</v>
      </c>
      <c r="CY371" s="5">
        <v>5.0867531365563803</v>
      </c>
      <c r="CZ371" s="1">
        <v>0.464665893188075</v>
      </c>
      <c r="DA371" s="5">
        <v>3</v>
      </c>
      <c r="DB371" s="5">
        <v>13.418956307536201</v>
      </c>
      <c r="DC371" s="5">
        <v>10.3399835317646</v>
      </c>
      <c r="DD371" s="1">
        <v>0.77055050294466998</v>
      </c>
      <c r="DE371" s="5">
        <v>7.3605103862034902</v>
      </c>
      <c r="DF371" s="1">
        <v>0.54851586200260305</v>
      </c>
      <c r="DG371" s="5">
        <v>3</v>
      </c>
      <c r="DH371" s="5">
        <v>1.14443272615694</v>
      </c>
      <c r="DI371" s="5">
        <v>0.84103853583096799</v>
      </c>
      <c r="DJ371" s="1">
        <v>0.73489556581907201</v>
      </c>
      <c r="DK371" s="5">
        <v>0.55345712677733505</v>
      </c>
      <c r="DL371" s="1">
        <v>0.48360826646042299</v>
      </c>
      <c r="DM371" s="5">
        <v>0.25806451612903197</v>
      </c>
      <c r="DN371" s="5">
        <v>3.3422444415380599</v>
      </c>
      <c r="DO371" s="5">
        <v>2.4004081872874701</v>
      </c>
      <c r="DP371" s="1">
        <v>0.71820246223009099</v>
      </c>
      <c r="DQ371" s="5">
        <v>1.51508487401666</v>
      </c>
      <c r="DR371" s="1">
        <v>0.45331360423160399</v>
      </c>
      <c r="DS371" s="5">
        <v>0.66666666666666696</v>
      </c>
      <c r="DT371" s="5"/>
      <c r="DU371" s="5"/>
      <c r="DV371" s="1"/>
      <c r="DW371" s="5"/>
      <c r="DX371" s="1"/>
      <c r="DY371" s="5"/>
      <c r="DZ371" s="5">
        <v>0</v>
      </c>
      <c r="EA371" s="5">
        <v>0</v>
      </c>
      <c r="EB371" s="1"/>
      <c r="EC371" s="5">
        <v>-4.2381880169356299</v>
      </c>
      <c r="ED371" s="1"/>
      <c r="EE371" s="5">
        <v>0</v>
      </c>
      <c r="EF371" s="5">
        <v>0</v>
      </c>
      <c r="EG371" s="5">
        <v>0</v>
      </c>
      <c r="EH371" s="1"/>
      <c r="EI371" s="5">
        <v>4.2431378444688503</v>
      </c>
      <c r="EJ371" s="1"/>
      <c r="EK371" s="5">
        <v>0</v>
      </c>
      <c r="EL371" s="5"/>
      <c r="EM371" s="5"/>
      <c r="EN371" s="1"/>
      <c r="EO371" s="5"/>
      <c r="EP371" s="1"/>
      <c r="EQ371" s="5"/>
      <c r="ER371" s="5">
        <v>0</v>
      </c>
      <c r="ES371" s="5">
        <v>0</v>
      </c>
      <c r="ET371" s="1"/>
      <c r="EU371" s="5">
        <v>-5.3679663056558399E-2</v>
      </c>
      <c r="EV371" s="1"/>
      <c r="EW371" s="5">
        <v>0</v>
      </c>
      <c r="EX371" s="5">
        <v>0</v>
      </c>
      <c r="EY371" s="5">
        <v>0</v>
      </c>
      <c r="EZ371" s="1"/>
      <c r="FA371" s="5">
        <v>5.3576514282200297E-2</v>
      </c>
      <c r="FB371" s="1"/>
      <c r="FC371" s="5">
        <v>0</v>
      </c>
      <c r="FD371" s="4">
        <v>26.493254570810802</v>
      </c>
      <c r="FE371" s="4">
        <v>21.763538885930299</v>
      </c>
      <c r="FF371" s="1">
        <v>0.82147472020702705</v>
      </c>
      <c r="FG371" s="4">
        <v>14.9811079693416</v>
      </c>
      <c r="FH371" s="1">
        <v>0.56546876599476703</v>
      </c>
      <c r="FI371" s="4">
        <v>6</v>
      </c>
      <c r="FJ371" s="4">
        <v>56.519074024399401</v>
      </c>
      <c r="FK371" s="4">
        <v>44.019389707776803</v>
      </c>
      <c r="FL371" s="1">
        <v>0.77884131096651699</v>
      </c>
      <c r="FM371" s="4">
        <v>29.2285494207593</v>
      </c>
      <c r="FN371" s="1">
        <v>0.51714487410287802</v>
      </c>
      <c r="FO371" s="4">
        <v>13.7741935483871</v>
      </c>
      <c r="FP371" s="4">
        <v>40.735024773463103</v>
      </c>
      <c r="FQ371" s="4">
        <v>30.479350233041</v>
      </c>
      <c r="FR371" s="1">
        <v>0.74823448377762602</v>
      </c>
      <c r="FS371" s="4">
        <v>19.2547264802961</v>
      </c>
      <c r="FT371" s="1">
        <v>0.47268233141813698</v>
      </c>
      <c r="FU371" s="4">
        <v>10.466666666666701</v>
      </c>
      <c r="FV371" s="4">
        <v>14.563389033693101</v>
      </c>
      <c r="FW371" s="4">
        <v>11.181022067595499</v>
      </c>
      <c r="FX371" s="1">
        <v>0.76774863609889699</v>
      </c>
      <c r="FY371" s="4">
        <v>7.91396751298082</v>
      </c>
      <c r="FZ371" s="1">
        <v>0.54341523766696498</v>
      </c>
      <c r="GA371" s="4">
        <v>3.2580645161290298</v>
      </c>
      <c r="GB371" s="4">
        <v>3.3422444415380599</v>
      </c>
      <c r="GC371" s="4">
        <v>2.4004081872874701</v>
      </c>
      <c r="GD371" s="1">
        <v>0.71820246223009099</v>
      </c>
      <c r="GE371" s="4">
        <v>1.51508487401666</v>
      </c>
      <c r="GF371" s="1">
        <v>0.45331360423160399</v>
      </c>
      <c r="GG371" s="4">
        <v>0.66666666666666696</v>
      </c>
      <c r="GH371" s="4">
        <v>0</v>
      </c>
      <c r="GI371" s="4">
        <v>0</v>
      </c>
      <c r="GJ371" s="1"/>
      <c r="GK371" s="4">
        <v>4.9498275332275901E-3</v>
      </c>
      <c r="GL371" s="1"/>
      <c r="GM371" s="4">
        <v>0</v>
      </c>
      <c r="GN371" s="4">
        <v>0</v>
      </c>
      <c r="GO371" s="4">
        <v>0</v>
      </c>
      <c r="GP371" s="1"/>
      <c r="GQ371" s="4">
        <v>-5.3679663056558399E-2</v>
      </c>
      <c r="GR371" s="1"/>
      <c r="GS371" s="4">
        <v>0</v>
      </c>
      <c r="GT371" s="4">
        <v>0</v>
      </c>
      <c r="GU371" s="4">
        <v>0</v>
      </c>
      <c r="GV371" s="1"/>
      <c r="GW371" s="4">
        <v>5.3576514282200297E-2</v>
      </c>
      <c r="GX371" s="1"/>
      <c r="GY371" s="4">
        <v>0</v>
      </c>
    </row>
    <row r="372" spans="1:207" s="8" customFormat="1" x14ac:dyDescent="0.25">
      <c r="A372" s="4" t="s">
        <v>220</v>
      </c>
      <c r="B372" s="4" t="s">
        <v>930</v>
      </c>
      <c r="C372" s="4" t="s">
        <v>931</v>
      </c>
      <c r="D372" s="30" t="s">
        <v>932</v>
      </c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>
        <v>64.608241450651093</v>
      </c>
      <c r="Q372" s="5"/>
      <c r="R372" s="5"/>
      <c r="S372" s="5"/>
      <c r="T372" s="5">
        <v>31.2013234757212</v>
      </c>
      <c r="U372" s="5">
        <v>0</v>
      </c>
      <c r="V372" s="5">
        <v>2.8217095655348698</v>
      </c>
      <c r="W372" s="5">
        <v>0</v>
      </c>
      <c r="X372" s="5">
        <v>0</v>
      </c>
      <c r="Y372" s="5"/>
      <c r="Z372" s="5"/>
      <c r="AA372" s="5">
        <v>47.760698941219502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64.608241450651093</v>
      </c>
      <c r="AI372" s="5">
        <v>0</v>
      </c>
      <c r="AJ372" s="5">
        <v>31.2013234757212</v>
      </c>
      <c r="AK372" s="5">
        <v>2.8217095655348698</v>
      </c>
      <c r="AL372" s="5">
        <v>0</v>
      </c>
      <c r="AM372" s="5">
        <v>47.760698941219502</v>
      </c>
      <c r="AN372" s="5">
        <v>0</v>
      </c>
      <c r="AO372" s="5"/>
      <c r="AP372" s="5"/>
      <c r="AQ372" s="5">
        <v>64.608241450651093</v>
      </c>
      <c r="AR372" s="5">
        <v>31.2013234757212</v>
      </c>
      <c r="AS372" s="5">
        <v>2.8217095655348698</v>
      </c>
      <c r="AT372" s="5">
        <v>47.760698941219502</v>
      </c>
      <c r="AU372" s="5">
        <f t="shared" si="36"/>
        <v>64.608241450651093</v>
      </c>
      <c r="AV372" s="5">
        <f t="shared" si="36"/>
        <v>-33.406917974929897</v>
      </c>
      <c r="AW372" s="5">
        <f t="shared" si="37"/>
        <v>-28.379613910186329</v>
      </c>
      <c r="AX372" s="5">
        <v>0</v>
      </c>
      <c r="AY372" s="5">
        <v>0</v>
      </c>
      <c r="AZ372" s="5">
        <v>0</v>
      </c>
      <c r="BA372" s="5">
        <v>64.608241450651093</v>
      </c>
      <c r="BB372" s="5">
        <v>-64.608241450651093</v>
      </c>
      <c r="BC372" s="5">
        <v>0</v>
      </c>
      <c r="BD372" s="5">
        <v>0</v>
      </c>
      <c r="BE372" s="5">
        <v>31.2013234757212</v>
      </c>
      <c r="BF372" s="5">
        <v>-31.2013234757212</v>
      </c>
      <c r="BG372" s="5">
        <v>2.8217095655348698</v>
      </c>
      <c r="BH372" s="5">
        <v>-2.8217095655348698</v>
      </c>
      <c r="BI372" s="5">
        <v>0</v>
      </c>
      <c r="BJ372" s="5">
        <v>0</v>
      </c>
      <c r="BK372" s="5">
        <v>0</v>
      </c>
      <c r="BL372" s="6">
        <v>47.760698941219502</v>
      </c>
      <c r="BM372" s="5" t="s">
        <v>344</v>
      </c>
      <c r="BN372" s="4" t="s">
        <v>224</v>
      </c>
      <c r="BO372" s="7">
        <v>845</v>
      </c>
      <c r="BP372" s="7">
        <v>354</v>
      </c>
      <c r="BQ372" s="4" t="s">
        <v>249</v>
      </c>
      <c r="BR372" s="5"/>
      <c r="BS372" s="5"/>
      <c r="BT372" s="1"/>
      <c r="BU372" s="5"/>
      <c r="BV372" s="1"/>
      <c r="BW372" s="5"/>
      <c r="BX372" s="5"/>
      <c r="BY372" s="5"/>
      <c r="BZ372" s="1"/>
      <c r="CA372" s="5"/>
      <c r="CB372" s="1"/>
      <c r="CC372" s="5"/>
      <c r="CD372" s="5">
        <v>66.400394954564007</v>
      </c>
      <c r="CE372" s="5">
        <v>66.400394954564007</v>
      </c>
      <c r="CF372" s="1">
        <v>1</v>
      </c>
      <c r="CG372" s="5">
        <v>65.892438599796705</v>
      </c>
      <c r="CH372" s="1">
        <v>0.99235010040053595</v>
      </c>
      <c r="CI372" s="5">
        <v>0</v>
      </c>
      <c r="CJ372" s="5"/>
      <c r="CK372" s="5"/>
      <c r="CL372" s="1"/>
      <c r="CM372" s="5"/>
      <c r="CN372" s="1"/>
      <c r="CO372" s="5"/>
      <c r="CP372" s="5"/>
      <c r="CQ372" s="5"/>
      <c r="CR372" s="1"/>
      <c r="CS372" s="5"/>
      <c r="CT372" s="1"/>
      <c r="CU372" s="5"/>
      <c r="CV372" s="5"/>
      <c r="CW372" s="5"/>
      <c r="CX372" s="1"/>
      <c r="CY372" s="5"/>
      <c r="CZ372" s="1"/>
      <c r="DA372" s="5"/>
      <c r="DB372" s="5">
        <v>33.726710402861102</v>
      </c>
      <c r="DC372" s="5">
        <v>26.302367376545199</v>
      </c>
      <c r="DD372" s="1">
        <v>0.77986756082543796</v>
      </c>
      <c r="DE372" s="5">
        <v>17.965431397662201</v>
      </c>
      <c r="DF372" s="1">
        <v>0.53267665844274603</v>
      </c>
      <c r="DG372" s="5">
        <v>7.3524193548387098</v>
      </c>
      <c r="DH372" s="5">
        <v>0</v>
      </c>
      <c r="DI372" s="5">
        <v>0.33695763210702301</v>
      </c>
      <c r="DJ372" s="1"/>
      <c r="DK372" s="5">
        <v>0.34973603286590399</v>
      </c>
      <c r="DL372" s="1"/>
      <c r="DM372" s="5">
        <v>0</v>
      </c>
      <c r="DN372" s="5">
        <v>2.8879979610042099</v>
      </c>
      <c r="DO372" s="5">
        <v>0.91397816326241199</v>
      </c>
      <c r="DP372" s="1">
        <v>0.316474656701145</v>
      </c>
      <c r="DQ372" s="5">
        <v>-1.8891604280717</v>
      </c>
      <c r="DR372" s="1">
        <v>-0.65414188430202502</v>
      </c>
      <c r="DS372" s="5">
        <v>2.37177419354839</v>
      </c>
      <c r="DT372" s="5">
        <v>0</v>
      </c>
      <c r="DU372" s="5">
        <v>-0.37771690066894897</v>
      </c>
      <c r="DV372" s="1"/>
      <c r="DW372" s="5">
        <v>-1.0305701522903401</v>
      </c>
      <c r="DX372" s="1"/>
      <c r="DY372" s="5">
        <v>0.6</v>
      </c>
      <c r="DZ372" s="5">
        <v>0</v>
      </c>
      <c r="EA372" s="5">
        <v>-0.82618230579643104</v>
      </c>
      <c r="EB372" s="1"/>
      <c r="EC372" s="5">
        <v>-3.1096828811952499</v>
      </c>
      <c r="ED372" s="1"/>
      <c r="EE372" s="5">
        <v>1.93010752688172</v>
      </c>
      <c r="EF372" s="5"/>
      <c r="EG372" s="5"/>
      <c r="EH372" s="1"/>
      <c r="EI372" s="5"/>
      <c r="EJ372" s="1"/>
      <c r="EK372" s="5"/>
      <c r="EL372" s="5"/>
      <c r="EM372" s="5"/>
      <c r="EN372" s="1"/>
      <c r="EO372" s="5"/>
      <c r="EP372" s="1"/>
      <c r="EQ372" s="5"/>
      <c r="ER372" s="5">
        <v>45.402515323785501</v>
      </c>
      <c r="ES372" s="5">
        <v>35.824035977592501</v>
      </c>
      <c r="ET372" s="1">
        <v>0.78903196710832801</v>
      </c>
      <c r="EU372" s="5">
        <v>23.986382532622802</v>
      </c>
      <c r="EV372" s="1">
        <v>0.52830514700706099</v>
      </c>
      <c r="EW372" s="5">
        <v>9.1881720430107503</v>
      </c>
      <c r="EX372" s="5">
        <v>0</v>
      </c>
      <c r="EY372" s="5">
        <v>0.46436486843686198</v>
      </c>
      <c r="EZ372" s="1"/>
      <c r="FA372" s="5">
        <v>0.48208677106553299</v>
      </c>
      <c r="FB372" s="1"/>
      <c r="FC372" s="5">
        <v>0</v>
      </c>
      <c r="FD372" s="4">
        <v>0</v>
      </c>
      <c r="FE372" s="4">
        <v>0</v>
      </c>
      <c r="FF372" s="1"/>
      <c r="FG372" s="4">
        <v>0</v>
      </c>
      <c r="FH372" s="1"/>
      <c r="FI372" s="4">
        <v>0</v>
      </c>
      <c r="FJ372" s="4">
        <v>66.400394954564007</v>
      </c>
      <c r="FK372" s="4">
        <v>66.400394954564007</v>
      </c>
      <c r="FL372" s="1">
        <v>1</v>
      </c>
      <c r="FM372" s="4">
        <v>65.892438599796705</v>
      </c>
      <c r="FN372" s="1">
        <v>0.99235010040053595</v>
      </c>
      <c r="FO372" s="4">
        <v>0</v>
      </c>
      <c r="FP372" s="4">
        <v>0</v>
      </c>
      <c r="FQ372" s="4">
        <v>0</v>
      </c>
      <c r="FR372" s="1"/>
      <c r="FS372" s="4">
        <v>0</v>
      </c>
      <c r="FT372" s="1"/>
      <c r="FU372" s="4">
        <v>0</v>
      </c>
      <c r="FV372" s="4">
        <v>33.726710402861102</v>
      </c>
      <c r="FW372" s="4">
        <v>26.6393250086522</v>
      </c>
      <c r="FX372" s="1">
        <v>0.78985838495509997</v>
      </c>
      <c r="FY372" s="4">
        <v>18.315167430528099</v>
      </c>
      <c r="FZ372" s="1">
        <v>0.54304636330540101</v>
      </c>
      <c r="GA372" s="4">
        <v>7.3524193548387098</v>
      </c>
      <c r="GB372" s="4">
        <v>2.8879979610042099</v>
      </c>
      <c r="GC372" s="4">
        <v>0.53626126259346296</v>
      </c>
      <c r="GD372" s="1">
        <v>0.18568616385275999</v>
      </c>
      <c r="GE372" s="4">
        <v>-2.9197305803620401</v>
      </c>
      <c r="GF372" s="1">
        <v>-1.0109877568427399</v>
      </c>
      <c r="GG372" s="4">
        <v>2.9717741935483901</v>
      </c>
      <c r="GH372" s="4">
        <v>0</v>
      </c>
      <c r="GI372" s="4">
        <v>-0.82618230579643104</v>
      </c>
      <c r="GJ372" s="1"/>
      <c r="GK372" s="4">
        <v>-3.1096828811952499</v>
      </c>
      <c r="GL372" s="1"/>
      <c r="GM372" s="4">
        <v>1.93010752688172</v>
      </c>
      <c r="GN372" s="4">
        <v>45.402515323785501</v>
      </c>
      <c r="GO372" s="4">
        <v>35.824035977592501</v>
      </c>
      <c r="GP372" s="1">
        <v>0.78903196710832801</v>
      </c>
      <c r="GQ372" s="4">
        <v>23.986382532622802</v>
      </c>
      <c r="GR372" s="1">
        <v>0.52830514700706099</v>
      </c>
      <c r="GS372" s="4">
        <v>9.1881720430107503</v>
      </c>
      <c r="GT372" s="4">
        <v>0</v>
      </c>
      <c r="GU372" s="4">
        <v>0.46436486843686198</v>
      </c>
      <c r="GV372" s="1"/>
      <c r="GW372" s="4">
        <v>0.48208677106553299</v>
      </c>
      <c r="GX372" s="1"/>
      <c r="GY372" s="4">
        <v>0</v>
      </c>
    </row>
    <row r="373" spans="1:207" s="8" customFormat="1" x14ac:dyDescent="0.25">
      <c r="A373" s="4" t="s">
        <v>220</v>
      </c>
      <c r="B373" s="4" t="s">
        <v>933</v>
      </c>
      <c r="C373" s="4" t="s">
        <v>934</v>
      </c>
      <c r="D373" s="30" t="s">
        <v>239</v>
      </c>
      <c r="E373" s="4"/>
      <c r="F373" s="5">
        <v>177.044091397572</v>
      </c>
      <c r="G373" s="5">
        <v>190.10019390012999</v>
      </c>
      <c r="H373" s="5">
        <v>543.65098993841298</v>
      </c>
      <c r="I373" s="5">
        <v>478.86777085605303</v>
      </c>
      <c r="J373" s="5">
        <v>73.299404674254404</v>
      </c>
      <c r="K373" s="5">
        <v>38.499740135750898</v>
      </c>
      <c r="L373" s="5">
        <v>27.531905794426699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1.2382303310203601E-5</v>
      </c>
      <c r="W373" s="5">
        <v>1.5410623211291099</v>
      </c>
      <c r="X373" s="5">
        <v>0</v>
      </c>
      <c r="Y373" s="5">
        <v>0</v>
      </c>
      <c r="Z373" s="5"/>
      <c r="AA373" s="5">
        <v>1.2373121003521E-5</v>
      </c>
      <c r="AB373" s="5">
        <v>-9.5995808855037099E-2</v>
      </c>
      <c r="AC373" s="5">
        <v>367.14428529770203</v>
      </c>
      <c r="AD373" s="5">
        <v>1022.51876079447</v>
      </c>
      <c r="AE373" s="5">
        <v>111.799144810005</v>
      </c>
      <c r="AF373" s="5">
        <v>27.531905794426699</v>
      </c>
      <c r="AG373" s="5">
        <v>0</v>
      </c>
      <c r="AH373" s="5">
        <v>0</v>
      </c>
      <c r="AI373" s="5">
        <v>0</v>
      </c>
      <c r="AJ373" s="5">
        <v>0</v>
      </c>
      <c r="AK373" s="5">
        <v>1.5410747034324199</v>
      </c>
      <c r="AL373" s="5">
        <v>0</v>
      </c>
      <c r="AM373" s="5">
        <v>1.2373121003521E-5</v>
      </c>
      <c r="AN373" s="5">
        <v>-9.5995808855037099E-2</v>
      </c>
      <c r="AO373" s="5">
        <v>1389.6630460921699</v>
      </c>
      <c r="AP373" s="5">
        <v>139.33105060443199</v>
      </c>
      <c r="AQ373" s="5">
        <v>0</v>
      </c>
      <c r="AR373" s="5">
        <v>0</v>
      </c>
      <c r="AS373" s="5">
        <v>1.5410747034324199</v>
      </c>
      <c r="AT373" s="5">
        <v>-9.5983435734033604E-2</v>
      </c>
      <c r="AU373" s="5">
        <f t="shared" si="36"/>
        <v>-139.33105060443199</v>
      </c>
      <c r="AV373" s="5">
        <f t="shared" si="36"/>
        <v>0</v>
      </c>
      <c r="AW373" s="5">
        <f t="shared" si="37"/>
        <v>1.5410747034324199</v>
      </c>
      <c r="AX373" s="5">
        <v>-27.531905794426699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1.2382303310203601E-5</v>
      </c>
      <c r="BH373" s="5">
        <v>1.5410499388258001</v>
      </c>
      <c r="BI373" s="5">
        <v>-1.5410623211291099</v>
      </c>
      <c r="BJ373" s="5">
        <v>0</v>
      </c>
      <c r="BK373" s="5">
        <v>0</v>
      </c>
      <c r="BL373" s="6">
        <v>1.2373121003521E-5</v>
      </c>
      <c r="BM373" s="5" t="s">
        <v>344</v>
      </c>
      <c r="BN373" s="4" t="s">
        <v>344</v>
      </c>
      <c r="BO373" s="7">
        <v>992</v>
      </c>
      <c r="BP373" s="7">
        <v>355</v>
      </c>
      <c r="BQ373" s="4" t="s">
        <v>249</v>
      </c>
      <c r="BR373" s="5">
        <v>0</v>
      </c>
      <c r="BS373" s="5">
        <v>0</v>
      </c>
      <c r="BT373" s="1"/>
      <c r="BU373" s="5">
        <v>16.234752916684599</v>
      </c>
      <c r="BV373" s="1"/>
      <c r="BW373" s="5">
        <v>0</v>
      </c>
      <c r="BX373" s="5">
        <v>0</v>
      </c>
      <c r="BY373" s="5">
        <v>0</v>
      </c>
      <c r="BZ373" s="1"/>
      <c r="CA373" s="5">
        <v>-2.6004869468403202E-2</v>
      </c>
      <c r="CB373" s="1"/>
      <c r="CC373" s="5">
        <v>0</v>
      </c>
      <c r="CD373" s="5">
        <v>0</v>
      </c>
      <c r="CE373" s="5">
        <v>0</v>
      </c>
      <c r="CF373" s="1"/>
      <c r="CG373" s="5">
        <v>-7.5207462047344201E-2</v>
      </c>
      <c r="CH373" s="1"/>
      <c r="CI373" s="5">
        <v>0</v>
      </c>
      <c r="CJ373" s="5">
        <v>0</v>
      </c>
      <c r="CK373" s="5">
        <v>0</v>
      </c>
      <c r="CL373" s="1"/>
      <c r="CM373" s="5">
        <v>-1.3738732225558201E-2</v>
      </c>
      <c r="CN373" s="1"/>
      <c r="CO373" s="5">
        <v>0</v>
      </c>
      <c r="CP373" s="5">
        <v>0</v>
      </c>
      <c r="CQ373" s="5">
        <v>0</v>
      </c>
      <c r="CR373" s="1"/>
      <c r="CS373" s="5">
        <v>-3.2586249429910702E-2</v>
      </c>
      <c r="CT373" s="1"/>
      <c r="CU373" s="5">
        <v>0</v>
      </c>
      <c r="CV373" s="5">
        <v>0</v>
      </c>
      <c r="CW373" s="5">
        <v>0</v>
      </c>
      <c r="CX373" s="1"/>
      <c r="CY373" s="5">
        <v>4.5743842974955901E-2</v>
      </c>
      <c r="CZ373" s="1"/>
      <c r="DA373" s="5">
        <v>0</v>
      </c>
      <c r="DB373" s="5">
        <v>0</v>
      </c>
      <c r="DC373" s="5">
        <v>0</v>
      </c>
      <c r="DD373" s="1"/>
      <c r="DE373" s="5">
        <v>-7.7549058346662002E-3</v>
      </c>
      <c r="DF373" s="1"/>
      <c r="DG373" s="5">
        <v>0</v>
      </c>
      <c r="DH373" s="5">
        <v>0</v>
      </c>
      <c r="DI373" s="5">
        <v>0</v>
      </c>
      <c r="DJ373" s="1"/>
      <c r="DK373" s="5">
        <v>1.3496806802082401E-2</v>
      </c>
      <c r="DL373" s="1"/>
      <c r="DM373" s="5">
        <v>0</v>
      </c>
      <c r="DN373" s="5">
        <v>1.22339747674616E-5</v>
      </c>
      <c r="DO373" s="5">
        <v>-0.186061169873837</v>
      </c>
      <c r="DP373" s="1">
        <v>-15208.562499957099</v>
      </c>
      <c r="DQ373" s="5">
        <v>-0.35801296780097802</v>
      </c>
      <c r="DR373" s="1">
        <v>-29263.830815899499</v>
      </c>
      <c r="DS373" s="5">
        <v>0.233333333333333</v>
      </c>
      <c r="DT373" s="5">
        <v>1.37340398794214</v>
      </c>
      <c r="DU373" s="5">
        <v>1.3872984407533799</v>
      </c>
      <c r="DV373" s="1">
        <v>1.01011679952383</v>
      </c>
      <c r="DW373" s="5">
        <v>1.45461592170962</v>
      </c>
      <c r="DX373" s="1">
        <v>1.05913186104051</v>
      </c>
      <c r="DY373" s="5">
        <v>0</v>
      </c>
      <c r="DZ373" s="5">
        <v>0</v>
      </c>
      <c r="EA373" s="5">
        <v>0</v>
      </c>
      <c r="EB373" s="1"/>
      <c r="EC373" s="5">
        <v>1.1879514194918701</v>
      </c>
      <c r="ED373" s="1"/>
      <c r="EE373" s="5">
        <v>0</v>
      </c>
      <c r="EF373" s="5">
        <v>0</v>
      </c>
      <c r="EG373" s="5">
        <v>0</v>
      </c>
      <c r="EH373" s="1"/>
      <c r="EI373" s="5">
        <v>-7.9639396380824798E-5</v>
      </c>
      <c r="EJ373" s="1"/>
      <c r="EK373" s="5">
        <v>0</v>
      </c>
      <c r="EL373" s="5"/>
      <c r="EM373" s="5"/>
      <c r="EN373" s="1"/>
      <c r="EO373" s="5"/>
      <c r="EP373" s="1"/>
      <c r="EQ373" s="5"/>
      <c r="ER373" s="5">
        <v>1.22743682315907E-5</v>
      </c>
      <c r="ES373" s="5">
        <v>-0.11075114320096199</v>
      </c>
      <c r="ET373" s="1">
        <v>-9022.9607839139808</v>
      </c>
      <c r="EU373" s="5">
        <v>-0.272356919374247</v>
      </c>
      <c r="EV373" s="1">
        <v>-22189.0784303896</v>
      </c>
      <c r="EW373" s="5">
        <v>0.16666666666666699</v>
      </c>
      <c r="EX373" s="5">
        <v>-9.4204493572029396E-2</v>
      </c>
      <c r="EY373" s="5">
        <v>-9.4204493572029396E-2</v>
      </c>
      <c r="EZ373" s="1">
        <v>1</v>
      </c>
      <c r="FA373" s="5">
        <v>-9.4204512277126298E-2</v>
      </c>
      <c r="FB373" s="1">
        <v>-1.0000001985584399</v>
      </c>
      <c r="FC373" s="5">
        <v>0</v>
      </c>
      <c r="FD373" s="4">
        <v>0</v>
      </c>
      <c r="FE373" s="4">
        <v>0</v>
      </c>
      <c r="FF373" s="1"/>
      <c r="FG373" s="4">
        <v>16.208748047216201</v>
      </c>
      <c r="FH373" s="1"/>
      <c r="FI373" s="4">
        <v>0</v>
      </c>
      <c r="FJ373" s="4">
        <v>0</v>
      </c>
      <c r="FK373" s="4">
        <v>0</v>
      </c>
      <c r="FL373" s="1"/>
      <c r="FM373" s="4">
        <v>-8.8946194272902401E-2</v>
      </c>
      <c r="FN373" s="1"/>
      <c r="FO373" s="4">
        <v>0</v>
      </c>
      <c r="FP373" s="4">
        <v>0</v>
      </c>
      <c r="FQ373" s="4">
        <v>0</v>
      </c>
      <c r="FR373" s="1"/>
      <c r="FS373" s="4">
        <v>1.31575935450452E-2</v>
      </c>
      <c r="FT373" s="1"/>
      <c r="FU373" s="4">
        <v>0</v>
      </c>
      <c r="FV373" s="4">
        <v>0</v>
      </c>
      <c r="FW373" s="4">
        <v>0</v>
      </c>
      <c r="FX373" s="1"/>
      <c r="FY373" s="4">
        <v>5.7419009674162204E-3</v>
      </c>
      <c r="FZ373" s="1"/>
      <c r="GA373" s="4">
        <v>0</v>
      </c>
      <c r="GB373" s="4">
        <v>1.3734162219169099</v>
      </c>
      <c r="GC373" s="4">
        <v>1.20123727087955</v>
      </c>
      <c r="GD373" s="1">
        <v>0.87463454392795403</v>
      </c>
      <c r="GE373" s="4">
        <v>1.0966029539086399</v>
      </c>
      <c r="GF373" s="1">
        <v>0.79844910552904802</v>
      </c>
      <c r="GG373" s="4">
        <v>0.233333333333333</v>
      </c>
      <c r="GH373" s="4">
        <v>0</v>
      </c>
      <c r="GI373" s="4">
        <v>0</v>
      </c>
      <c r="GJ373" s="1"/>
      <c r="GK373" s="4">
        <v>1.1878717800954901</v>
      </c>
      <c r="GL373" s="1"/>
      <c r="GM373" s="4">
        <v>0</v>
      </c>
      <c r="GN373" s="4">
        <v>1.22743682315907E-5</v>
      </c>
      <c r="GO373" s="4">
        <v>-0.11075114320096199</v>
      </c>
      <c r="GP373" s="1">
        <v>-9022.9607839139808</v>
      </c>
      <c r="GQ373" s="4">
        <v>-0.272356919374247</v>
      </c>
      <c r="GR373" s="1">
        <v>-22189.0784303896</v>
      </c>
      <c r="GS373" s="4">
        <v>0.16666666666666699</v>
      </c>
      <c r="GT373" s="4">
        <v>-9.4204493572029396E-2</v>
      </c>
      <c r="GU373" s="4">
        <v>-9.4204493572029396E-2</v>
      </c>
      <c r="GV373" s="1">
        <v>1</v>
      </c>
      <c r="GW373" s="4">
        <v>-9.4204512277126298E-2</v>
      </c>
      <c r="GX373" s="1">
        <v>1.0000001985584399</v>
      </c>
      <c r="GY373" s="4">
        <v>0</v>
      </c>
    </row>
    <row r="374" spans="1:207" s="8" customFormat="1" x14ac:dyDescent="0.25">
      <c r="A374" s="4" t="s">
        <v>220</v>
      </c>
      <c r="B374" s="4" t="s">
        <v>935</v>
      </c>
      <c r="C374" s="4" t="s">
        <v>936</v>
      </c>
      <c r="D374" s="30" t="s">
        <v>232</v>
      </c>
      <c r="E374" s="4"/>
      <c r="F374" s="5">
        <v>618.49613561903197</v>
      </c>
      <c r="G374" s="5">
        <v>663.99172789100999</v>
      </c>
      <c r="H374" s="5">
        <v>887.24397997066205</v>
      </c>
      <c r="I374" s="5">
        <v>1746.28382181488</v>
      </c>
      <c r="J374" s="5">
        <v>346.800120909057</v>
      </c>
      <c r="K374" s="5">
        <v>169.74705434446599</v>
      </c>
      <c r="L374" s="5">
        <v>184.14145415068501</v>
      </c>
      <c r="M374" s="5">
        <v>299.44009502102602</v>
      </c>
      <c r="N374" s="5">
        <v>127.11402989487399</v>
      </c>
      <c r="O374" s="5">
        <v>219.20394765374701</v>
      </c>
      <c r="P374" s="5">
        <v>144.046785790911</v>
      </c>
      <c r="Q374" s="5">
        <v>121.283136515504</v>
      </c>
      <c r="R374" s="5">
        <v>138.962429136286</v>
      </c>
      <c r="S374" s="5">
        <v>76.074604688416898</v>
      </c>
      <c r="T374" s="5">
        <v>19.115842668844198</v>
      </c>
      <c r="U374" s="5">
        <v>46.203659468592299</v>
      </c>
      <c r="V374" s="5">
        <v>0.98151717594849597</v>
      </c>
      <c r="W374" s="5">
        <v>0</v>
      </c>
      <c r="X374" s="5"/>
      <c r="Y374" s="5">
        <v>0</v>
      </c>
      <c r="Z374" s="5"/>
      <c r="AA374" s="5"/>
      <c r="AB374" s="5"/>
      <c r="AC374" s="5">
        <v>1282.4878635100399</v>
      </c>
      <c r="AD374" s="5">
        <v>2633.5278017855399</v>
      </c>
      <c r="AE374" s="5">
        <v>516.54717525352396</v>
      </c>
      <c r="AF374" s="5">
        <v>483.581549171711</v>
      </c>
      <c r="AG374" s="5">
        <v>346.317977548621</v>
      </c>
      <c r="AH374" s="5">
        <v>265.32992230641401</v>
      </c>
      <c r="AI374" s="5">
        <v>215.037033824703</v>
      </c>
      <c r="AJ374" s="5">
        <v>65.319502137436501</v>
      </c>
      <c r="AK374" s="5">
        <v>0.98151717594849597</v>
      </c>
      <c r="AL374" s="5">
        <v>0</v>
      </c>
      <c r="AM374" s="5">
        <v>0</v>
      </c>
      <c r="AN374" s="5">
        <v>0</v>
      </c>
      <c r="AO374" s="5">
        <v>3916.0156652955802</v>
      </c>
      <c r="AP374" s="5">
        <v>1000.12872442523</v>
      </c>
      <c r="AQ374" s="5">
        <v>611.64789985503501</v>
      </c>
      <c r="AR374" s="5">
        <v>280.35653596213899</v>
      </c>
      <c r="AS374" s="5">
        <v>0.98151717594849597</v>
      </c>
      <c r="AT374" s="5"/>
      <c r="AU374" s="5">
        <f t="shared" si="36"/>
        <v>-388.48082457019495</v>
      </c>
      <c r="AV374" s="5">
        <f t="shared" si="36"/>
        <v>-331.29136389289602</v>
      </c>
      <c r="AW374" s="5">
        <f t="shared" si="37"/>
        <v>-279.37501878619048</v>
      </c>
      <c r="AX374" s="5">
        <v>115.298640870341</v>
      </c>
      <c r="AY374" s="5">
        <v>-172.326065126152</v>
      </c>
      <c r="AZ374" s="5">
        <v>92.089917758872701</v>
      </c>
      <c r="BA374" s="5">
        <v>-75.157161862836304</v>
      </c>
      <c r="BB374" s="5">
        <v>-22.763649275407001</v>
      </c>
      <c r="BC374" s="5">
        <v>17.679292620782402</v>
      </c>
      <c r="BD374" s="5">
        <v>-62.8878244478692</v>
      </c>
      <c r="BE374" s="5">
        <v>-56.958762019572703</v>
      </c>
      <c r="BF374" s="5">
        <v>27.087816799748101</v>
      </c>
      <c r="BG374" s="5">
        <v>-45.222142292643802</v>
      </c>
      <c r="BH374" s="5">
        <v>-0.98151717594849597</v>
      </c>
      <c r="BI374" s="5">
        <v>0</v>
      </c>
      <c r="BJ374" s="5">
        <v>0</v>
      </c>
      <c r="BK374" s="5">
        <v>0</v>
      </c>
      <c r="BL374" s="6">
        <v>0</v>
      </c>
      <c r="BM374" s="5" t="s">
        <v>344</v>
      </c>
      <c r="BN374" s="4" t="s">
        <v>344</v>
      </c>
      <c r="BO374" s="7">
        <v>740</v>
      </c>
      <c r="BP374" s="7">
        <v>356</v>
      </c>
      <c r="BQ374" s="4" t="s">
        <v>249</v>
      </c>
      <c r="BR374" s="5">
        <v>128.67547638341</v>
      </c>
      <c r="BS374" s="5">
        <v>65.586759273373502</v>
      </c>
      <c r="BT374" s="1">
        <v>0.50970675311857405</v>
      </c>
      <c r="BU374" s="5">
        <v>13.1281079576313</v>
      </c>
      <c r="BV374" s="1">
        <v>0.10202494155540499</v>
      </c>
      <c r="BW374" s="5">
        <v>19.427956989247299</v>
      </c>
      <c r="BX374" s="5">
        <v>237.56358331586401</v>
      </c>
      <c r="BY374" s="5">
        <v>194.61480786436101</v>
      </c>
      <c r="BZ374" s="1">
        <v>0.81921145130060502</v>
      </c>
      <c r="CA374" s="5">
        <v>174.51646472451199</v>
      </c>
      <c r="CB374" s="1">
        <v>0.73460949817580401</v>
      </c>
      <c r="CC374" s="5">
        <v>16.191397849462401</v>
      </c>
      <c r="CD374" s="5">
        <v>157.54816243375001</v>
      </c>
      <c r="CE374" s="5">
        <v>107.708642361047</v>
      </c>
      <c r="CF374" s="1">
        <v>0.68365533876879603</v>
      </c>
      <c r="CG374" s="5">
        <v>255.17607942627799</v>
      </c>
      <c r="CH374" s="1">
        <v>1.61967029944624</v>
      </c>
      <c r="CI374" s="5">
        <v>19.568817204301101</v>
      </c>
      <c r="CJ374" s="5">
        <v>134.33147785044599</v>
      </c>
      <c r="CK374" s="5">
        <v>96.471912033471398</v>
      </c>
      <c r="CL374" s="1">
        <v>0.71816311096402696</v>
      </c>
      <c r="CM374" s="5">
        <v>119.02529781155501</v>
      </c>
      <c r="CN374" s="1">
        <v>0.886056639264166</v>
      </c>
      <c r="CO374" s="5">
        <v>16.523041474654399</v>
      </c>
      <c r="CP374" s="5">
        <v>154.38553286157199</v>
      </c>
      <c r="CQ374" s="5">
        <v>112.980167322734</v>
      </c>
      <c r="CR374" s="1">
        <v>0.731805404487197</v>
      </c>
      <c r="CS374" s="5">
        <v>97.269440881320904</v>
      </c>
      <c r="CT374" s="1">
        <v>0.63004245979794204</v>
      </c>
      <c r="CU374" s="5">
        <v>17.191935483870999</v>
      </c>
      <c r="CV374" s="5">
        <v>82.361404847600895</v>
      </c>
      <c r="CW374" s="5">
        <v>53.40589389809</v>
      </c>
      <c r="CX374" s="1">
        <v>0.64843349863823596</v>
      </c>
      <c r="CY374" s="5">
        <v>61.0455967964363</v>
      </c>
      <c r="CZ374" s="1">
        <v>0.741191786485348</v>
      </c>
      <c r="DA374" s="5">
        <v>7.4709677419354801</v>
      </c>
      <c r="DB374" s="5">
        <v>19.263515296667801</v>
      </c>
      <c r="DC374" s="5">
        <v>14.9907852534354</v>
      </c>
      <c r="DD374" s="1">
        <v>0.77819572505691303</v>
      </c>
      <c r="DE374" s="5">
        <v>3.2561033717557901</v>
      </c>
      <c r="DF374" s="1">
        <v>0.169029552582182</v>
      </c>
      <c r="DG374" s="5">
        <v>2.0967741935483901</v>
      </c>
      <c r="DH374" s="5">
        <v>47.694122770306599</v>
      </c>
      <c r="DI374" s="5">
        <v>20.2165386567731</v>
      </c>
      <c r="DJ374" s="1">
        <v>0.42387903335879201</v>
      </c>
      <c r="DK374" s="5">
        <v>22.408939844354101</v>
      </c>
      <c r="DL374" s="1">
        <v>0.46984698622668503</v>
      </c>
      <c r="DM374" s="5">
        <v>9.0322580645161299</v>
      </c>
      <c r="DN374" s="5">
        <v>0.96129348679048099</v>
      </c>
      <c r="DO374" s="5">
        <v>2.42964203505101</v>
      </c>
      <c r="DP374" s="1">
        <v>2.5274716498527199</v>
      </c>
      <c r="DQ374" s="5">
        <v>2.4680995893000301</v>
      </c>
      <c r="DR374" s="1">
        <v>2.5674776987623198</v>
      </c>
      <c r="DS374" s="5">
        <v>0</v>
      </c>
      <c r="DT374" s="5">
        <v>0</v>
      </c>
      <c r="DU374" s="5">
        <v>0</v>
      </c>
      <c r="DV374" s="1"/>
      <c r="DW374" s="5">
        <v>5.78339766825236</v>
      </c>
      <c r="DX374" s="1"/>
      <c r="DY374" s="5">
        <v>0</v>
      </c>
      <c r="DZ374" s="5"/>
      <c r="EA374" s="5"/>
      <c r="EB374" s="1"/>
      <c r="EC374" s="5"/>
      <c r="ED374" s="1"/>
      <c r="EE374" s="5"/>
      <c r="EF374" s="5">
        <v>0</v>
      </c>
      <c r="EG374" s="5">
        <v>-0.19860960486322199</v>
      </c>
      <c r="EH374" s="1"/>
      <c r="EI374" s="5">
        <v>-0.20168778115501501</v>
      </c>
      <c r="EJ374" s="1"/>
      <c r="EK374" s="5">
        <v>0</v>
      </c>
      <c r="EL374" s="5"/>
      <c r="EM374" s="5"/>
      <c r="EN374" s="1"/>
      <c r="EO374" s="5"/>
      <c r="EP374" s="1"/>
      <c r="EQ374" s="5"/>
      <c r="ER374" s="5"/>
      <c r="ES374" s="5"/>
      <c r="ET374" s="1"/>
      <c r="EU374" s="5"/>
      <c r="EV374" s="1"/>
      <c r="EW374" s="5"/>
      <c r="EX374" s="5"/>
      <c r="EY374" s="5"/>
      <c r="EZ374" s="1"/>
      <c r="FA374" s="5"/>
      <c r="FB374" s="1"/>
      <c r="FC374" s="5"/>
      <c r="FD374" s="4">
        <v>366.23905969927398</v>
      </c>
      <c r="FE374" s="4">
        <v>260.201567137734</v>
      </c>
      <c r="FF374" s="1">
        <v>0.71046918739741005</v>
      </c>
      <c r="FG374" s="4">
        <v>187.644572682144</v>
      </c>
      <c r="FH374" s="1">
        <v>0.51235543482506296</v>
      </c>
      <c r="FI374" s="4">
        <v>35.619354838709697</v>
      </c>
      <c r="FJ374" s="4">
        <v>291.879640284196</v>
      </c>
      <c r="FK374" s="4">
        <v>204.180554394518</v>
      </c>
      <c r="FL374" s="1">
        <v>0.69953681659917299</v>
      </c>
      <c r="FM374" s="4">
        <v>374.20137723783199</v>
      </c>
      <c r="FN374" s="1">
        <v>1.28204001099043</v>
      </c>
      <c r="FO374" s="4">
        <v>36.091858678955496</v>
      </c>
      <c r="FP374" s="4">
        <v>236.74693770917301</v>
      </c>
      <c r="FQ374" s="4">
        <v>166.38606122082399</v>
      </c>
      <c r="FR374" s="1">
        <v>0.70280132377136795</v>
      </c>
      <c r="FS374" s="4">
        <v>158.315037677757</v>
      </c>
      <c r="FT374" s="1">
        <v>0.66870997027313706</v>
      </c>
      <c r="FU374" s="4">
        <v>24.662903225806499</v>
      </c>
      <c r="FV374" s="4">
        <v>66.957638066974496</v>
      </c>
      <c r="FW374" s="4">
        <v>35.207323910208501</v>
      </c>
      <c r="FX374" s="1">
        <v>0.52581490217728899</v>
      </c>
      <c r="FY374" s="4">
        <v>25.6650432161099</v>
      </c>
      <c r="FZ374" s="1">
        <v>0.383302696406919</v>
      </c>
      <c r="GA374" s="4">
        <v>11.1290322580645</v>
      </c>
      <c r="GB374" s="4">
        <v>0.96129348679048099</v>
      </c>
      <c r="GC374" s="4">
        <v>2.42964203505101</v>
      </c>
      <c r="GD374" s="1">
        <v>2.5274716498527199</v>
      </c>
      <c r="GE374" s="4">
        <v>8.2514972575523906</v>
      </c>
      <c r="GF374" s="1">
        <v>8.5837440604139292</v>
      </c>
      <c r="GG374" s="4">
        <v>0</v>
      </c>
      <c r="GH374" s="4">
        <v>0</v>
      </c>
      <c r="GI374" s="4">
        <v>-0.19860960486322199</v>
      </c>
      <c r="GJ374" s="1"/>
      <c r="GK374" s="4">
        <v>-0.20168778115501501</v>
      </c>
      <c r="GL374" s="1"/>
      <c r="GM374" s="4">
        <v>0</v>
      </c>
      <c r="GN374" s="4">
        <v>0</v>
      </c>
      <c r="GO374" s="4">
        <v>0</v>
      </c>
      <c r="GP374" s="1"/>
      <c r="GQ374" s="4">
        <v>0</v>
      </c>
      <c r="GR374" s="1"/>
      <c r="GS374" s="4">
        <v>0</v>
      </c>
      <c r="GT374" s="4">
        <v>0</v>
      </c>
      <c r="GU374" s="4">
        <v>0</v>
      </c>
      <c r="GV374" s="1"/>
      <c r="GW374" s="4">
        <v>0</v>
      </c>
      <c r="GX374" s="1"/>
      <c r="GY374" s="4">
        <v>0</v>
      </c>
    </row>
    <row r="375" spans="1:207" s="8" customFormat="1" x14ac:dyDescent="0.25">
      <c r="A375" s="4" t="s">
        <v>220</v>
      </c>
      <c r="B375" s="4" t="s">
        <v>937</v>
      </c>
      <c r="C375" s="4" t="s">
        <v>938</v>
      </c>
      <c r="D375" s="30" t="s">
        <v>351</v>
      </c>
      <c r="E375" s="4" t="s">
        <v>352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>
        <v>-192.534626804558</v>
      </c>
      <c r="R375" s="5">
        <v>191.992422779826</v>
      </c>
      <c r="S375" s="5">
        <v>0.42343641740363702</v>
      </c>
      <c r="T375" s="5">
        <v>-0.333617555500765</v>
      </c>
      <c r="U375" s="5">
        <v>0.37141753004705202</v>
      </c>
      <c r="V375" s="5">
        <v>-0.46433781141689101</v>
      </c>
      <c r="W375" s="5">
        <v>0.492888533685088</v>
      </c>
      <c r="X375" s="5">
        <v>0.82870640475663104</v>
      </c>
      <c r="Y375" s="5">
        <v>1.96489633305202E-2</v>
      </c>
      <c r="Z375" s="5">
        <v>8.4369150681087</v>
      </c>
      <c r="AA375" s="5">
        <v>1.7509996463339501</v>
      </c>
      <c r="AB375" s="5">
        <v>-1.90366394775295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-192.534626804558</v>
      </c>
      <c r="AI375" s="5">
        <v>192.415859197229</v>
      </c>
      <c r="AJ375" s="5">
        <v>3.7799974546287002E-2</v>
      </c>
      <c r="AK375" s="5">
        <v>2.8550722268196702E-2</v>
      </c>
      <c r="AL375" s="5">
        <v>0.84835536808715095</v>
      </c>
      <c r="AM375" s="5">
        <v>10.1879147144426</v>
      </c>
      <c r="AN375" s="5">
        <v>-1.90366394775295</v>
      </c>
      <c r="AO375" s="5"/>
      <c r="AP375" s="5"/>
      <c r="AQ375" s="5">
        <v>-192.534626804558</v>
      </c>
      <c r="AR375" s="5">
        <v>192.453659171775</v>
      </c>
      <c r="AS375" s="5">
        <v>0.87690609035534794</v>
      </c>
      <c r="AT375" s="5">
        <v>8.2842507666897003</v>
      </c>
      <c r="AU375" s="5">
        <f t="shared" si="36"/>
        <v>-192.534626804558</v>
      </c>
      <c r="AV375" s="5">
        <f t="shared" si="36"/>
        <v>384.98828597633303</v>
      </c>
      <c r="AW375" s="5">
        <f t="shared" si="37"/>
        <v>-191.57675308141967</v>
      </c>
      <c r="AX375" s="5">
        <v>0</v>
      </c>
      <c r="AY375" s="5">
        <v>0</v>
      </c>
      <c r="AZ375" s="5">
        <v>0</v>
      </c>
      <c r="BA375" s="5">
        <v>0</v>
      </c>
      <c r="BB375" s="5">
        <v>-192.534626804558</v>
      </c>
      <c r="BC375" s="5">
        <v>384.52704958438301</v>
      </c>
      <c r="BD375" s="5">
        <v>-191.56898636242201</v>
      </c>
      <c r="BE375" s="5">
        <v>-0.75705397290440202</v>
      </c>
      <c r="BF375" s="5">
        <v>0.70503508554781802</v>
      </c>
      <c r="BG375" s="5">
        <v>-0.83575534146394403</v>
      </c>
      <c r="BH375" s="5">
        <v>0.95722634510198001</v>
      </c>
      <c r="BI375" s="5">
        <v>0.33581787107154298</v>
      </c>
      <c r="BJ375" s="5">
        <v>-0.80905744142611102</v>
      </c>
      <c r="BK375" s="5">
        <v>8.4172661047781805</v>
      </c>
      <c r="BL375" s="6">
        <v>-6.6859154217747401</v>
      </c>
      <c r="BM375" s="5" t="s">
        <v>344</v>
      </c>
      <c r="BN375" s="4" t="s">
        <v>344</v>
      </c>
      <c r="BO375" s="7">
        <v>848</v>
      </c>
      <c r="BP375" s="7">
        <v>357</v>
      </c>
      <c r="BQ375" s="4" t="s">
        <v>249</v>
      </c>
      <c r="BR375" s="5"/>
      <c r="BS375" s="5"/>
      <c r="BT375" s="1"/>
      <c r="BU375" s="5"/>
      <c r="BV375" s="1"/>
      <c r="BW375" s="5"/>
      <c r="BX375" s="5"/>
      <c r="BY375" s="5"/>
      <c r="BZ375" s="1"/>
      <c r="CA375" s="5"/>
      <c r="CB375" s="1"/>
      <c r="CC375" s="5"/>
      <c r="CD375" s="5"/>
      <c r="CE375" s="5"/>
      <c r="CF375" s="1"/>
      <c r="CG375" s="5"/>
      <c r="CH375" s="1"/>
      <c r="CI375" s="5"/>
      <c r="CJ375" s="5">
        <v>-220.14281729447299</v>
      </c>
      <c r="CK375" s="5">
        <v>-220.14281729447299</v>
      </c>
      <c r="CL375" s="1">
        <v>1</v>
      </c>
      <c r="CM375" s="5">
        <v>-220.14281729444801</v>
      </c>
      <c r="CN375" s="1">
        <v>-0.99999999999988298</v>
      </c>
      <c r="CO375" s="5">
        <v>0</v>
      </c>
      <c r="CP375" s="5">
        <v>217.423764342363</v>
      </c>
      <c r="CQ375" s="5">
        <v>217.423764342363</v>
      </c>
      <c r="CR375" s="1">
        <v>1</v>
      </c>
      <c r="CS375" s="5">
        <v>217.319637026425</v>
      </c>
      <c r="CT375" s="1">
        <v>0.99952108585622002</v>
      </c>
      <c r="CU375" s="5">
        <v>0</v>
      </c>
      <c r="CV375" s="5">
        <v>0.453927290312726</v>
      </c>
      <c r="CW375" s="5">
        <v>0.453927290312726</v>
      </c>
      <c r="CX375" s="1">
        <v>1</v>
      </c>
      <c r="CY375" s="5">
        <v>-7.9114067876053101E-2</v>
      </c>
      <c r="CZ375" s="1">
        <v>-0.174287974229416</v>
      </c>
      <c r="DA375" s="5">
        <v>0</v>
      </c>
      <c r="DB375" s="5">
        <v>-0.35851861101911597</v>
      </c>
      <c r="DC375" s="5">
        <v>-0.35851861101911597</v>
      </c>
      <c r="DD375" s="1">
        <v>1</v>
      </c>
      <c r="DE375" s="5">
        <v>-0.36033641508067399</v>
      </c>
      <c r="DF375" s="1">
        <v>-1.0050703199379001</v>
      </c>
      <c r="DG375" s="5">
        <v>0</v>
      </c>
      <c r="DH375" s="5">
        <v>0.421544100258193</v>
      </c>
      <c r="DI375" s="5">
        <v>0.421544100258193</v>
      </c>
      <c r="DJ375" s="1">
        <v>1</v>
      </c>
      <c r="DK375" s="5">
        <v>0.42216572568528099</v>
      </c>
      <c r="DL375" s="1">
        <v>1.0014746391343301</v>
      </c>
      <c r="DM375" s="5">
        <v>0</v>
      </c>
      <c r="DN375" s="5">
        <v>-0.49442698841584998</v>
      </c>
      <c r="DO375" s="5">
        <v>-0.49442698841584998</v>
      </c>
      <c r="DP375" s="1">
        <v>1</v>
      </c>
      <c r="DQ375" s="5">
        <v>-0.48956437607193398</v>
      </c>
      <c r="DR375" s="1">
        <v>-0.99016515591210696</v>
      </c>
      <c r="DS375" s="5">
        <v>0</v>
      </c>
      <c r="DT375" s="5">
        <v>0.49741527671186803</v>
      </c>
      <c r="DU375" s="5">
        <v>0.49741527671186803</v>
      </c>
      <c r="DV375" s="1">
        <v>1</v>
      </c>
      <c r="DW375" s="5">
        <v>0.49480123764246098</v>
      </c>
      <c r="DX375" s="1">
        <v>0.99474475515370797</v>
      </c>
      <c r="DY375" s="5">
        <v>0</v>
      </c>
      <c r="DZ375" s="5">
        <v>0.85698297739996199</v>
      </c>
      <c r="EA375" s="5">
        <v>0.85698297739996199</v>
      </c>
      <c r="EB375" s="1">
        <v>1</v>
      </c>
      <c r="EC375" s="5">
        <v>0.85669706745341401</v>
      </c>
      <c r="ED375" s="1">
        <v>0.99966637616605303</v>
      </c>
      <c r="EE375" s="5">
        <v>0</v>
      </c>
      <c r="EF375" s="5">
        <v>1.4031856669884201E-2</v>
      </c>
      <c r="EG375" s="5">
        <v>1.4031856669884201E-2</v>
      </c>
      <c r="EH375" s="1">
        <v>1</v>
      </c>
      <c r="EI375" s="5">
        <v>1.32137328784885E-2</v>
      </c>
      <c r="EJ375" s="1">
        <v>0.94169525739586901</v>
      </c>
      <c r="EK375" s="5">
        <v>0</v>
      </c>
      <c r="EL375" s="5">
        <v>8.4092990456005392</v>
      </c>
      <c r="EM375" s="5">
        <v>8.4092990456005392</v>
      </c>
      <c r="EN375" s="1">
        <v>1</v>
      </c>
      <c r="EO375" s="5">
        <v>8.4156337701822803</v>
      </c>
      <c r="EP375" s="1">
        <v>1.0007532999537001</v>
      </c>
      <c r="EQ375" s="5">
        <v>0</v>
      </c>
      <c r="ER375" s="5">
        <v>1.80776196207336</v>
      </c>
      <c r="ES375" s="5">
        <v>1.80776196207336</v>
      </c>
      <c r="ET375" s="1">
        <v>1</v>
      </c>
      <c r="EU375" s="5">
        <v>1.7703441833400699</v>
      </c>
      <c r="EV375" s="1">
        <v>0.97930160080900397</v>
      </c>
      <c r="EW375" s="5">
        <v>0</v>
      </c>
      <c r="EX375" s="5">
        <v>-1.78017194193904</v>
      </c>
      <c r="EY375" s="5">
        <v>-1.78017194193904</v>
      </c>
      <c r="EZ375" s="1">
        <v>1</v>
      </c>
      <c r="FA375" s="5">
        <v>-1.78017194193904</v>
      </c>
      <c r="FB375" s="1">
        <v>-1</v>
      </c>
      <c r="FC375" s="5">
        <v>0</v>
      </c>
      <c r="FD375" s="4">
        <v>0</v>
      </c>
      <c r="FE375" s="4">
        <v>0</v>
      </c>
      <c r="FF375" s="1"/>
      <c r="FG375" s="4">
        <v>0</v>
      </c>
      <c r="FH375" s="1"/>
      <c r="FI375" s="4">
        <v>0</v>
      </c>
      <c r="FJ375" s="4">
        <v>-220.14281729447299</v>
      </c>
      <c r="FK375" s="4">
        <v>-220.14281729447299</v>
      </c>
      <c r="FL375" s="1">
        <v>1</v>
      </c>
      <c r="FM375" s="4">
        <v>-220.14281729444801</v>
      </c>
      <c r="FN375" s="1">
        <v>0.99999999999988298</v>
      </c>
      <c r="FO375" s="4">
        <v>0</v>
      </c>
      <c r="FP375" s="4">
        <v>217.87769163267501</v>
      </c>
      <c r="FQ375" s="4">
        <v>217.87769163267501</v>
      </c>
      <c r="FR375" s="1">
        <v>1</v>
      </c>
      <c r="FS375" s="4">
        <v>217.24052295854901</v>
      </c>
      <c r="FT375" s="1">
        <v>0.99707556717096002</v>
      </c>
      <c r="FU375" s="4">
        <v>0</v>
      </c>
      <c r="FV375" s="4">
        <v>6.3025489239076901E-2</v>
      </c>
      <c r="FW375" s="4">
        <v>6.3025489239076901E-2</v>
      </c>
      <c r="FX375" s="1">
        <v>1</v>
      </c>
      <c r="FY375" s="4">
        <v>6.1829310604606398E-2</v>
      </c>
      <c r="FZ375" s="1">
        <v>0.98102071639725097</v>
      </c>
      <c r="GA375" s="4">
        <v>0</v>
      </c>
      <c r="GB375" s="4">
        <v>2.9882882960176002E-3</v>
      </c>
      <c r="GC375" s="4">
        <v>2.9882882960176002E-3</v>
      </c>
      <c r="GD375" s="1">
        <v>1</v>
      </c>
      <c r="GE375" s="4">
        <v>5.2368615705272702E-3</v>
      </c>
      <c r="GF375" s="1">
        <v>1.7524619620892199</v>
      </c>
      <c r="GG375" s="4">
        <v>0</v>
      </c>
      <c r="GH375" s="4">
        <v>0.87101483406984603</v>
      </c>
      <c r="GI375" s="4">
        <v>0.87101483406984603</v>
      </c>
      <c r="GJ375" s="1">
        <v>1</v>
      </c>
      <c r="GK375" s="4">
        <v>0.86991080033190304</v>
      </c>
      <c r="GL375" s="1">
        <v>0.99873247424181699</v>
      </c>
      <c r="GM375" s="4">
        <v>0</v>
      </c>
      <c r="GN375" s="4">
        <v>10.2170610076739</v>
      </c>
      <c r="GO375" s="4">
        <v>10.2170610076739</v>
      </c>
      <c r="GP375" s="1">
        <v>1</v>
      </c>
      <c r="GQ375" s="4">
        <v>10.185977953522301</v>
      </c>
      <c r="GR375" s="1">
        <v>0.996957730395442</v>
      </c>
      <c r="GS375" s="4">
        <v>0</v>
      </c>
      <c r="GT375" s="4">
        <v>-1.78017194193904</v>
      </c>
      <c r="GU375" s="4">
        <v>-1.78017194193904</v>
      </c>
      <c r="GV375" s="1">
        <v>1</v>
      </c>
      <c r="GW375" s="4">
        <v>-1.78017194193904</v>
      </c>
      <c r="GX375" s="1">
        <v>1</v>
      </c>
      <c r="GY375" s="4">
        <v>0</v>
      </c>
    </row>
    <row r="376" spans="1:207" s="8" customFormat="1" x14ac:dyDescent="0.25">
      <c r="A376" s="4" t="s">
        <v>220</v>
      </c>
      <c r="B376" s="4" t="s">
        <v>939</v>
      </c>
      <c r="C376" s="4" t="s">
        <v>940</v>
      </c>
      <c r="D376" s="30" t="s">
        <v>228</v>
      </c>
      <c r="E376" s="4" t="s">
        <v>229</v>
      </c>
      <c r="F376" s="5"/>
      <c r="G376" s="5"/>
      <c r="H376" s="5"/>
      <c r="I376" s="5"/>
      <c r="J376" s="5"/>
      <c r="K376" s="5"/>
      <c r="L376" s="5"/>
      <c r="M376" s="5"/>
      <c r="N376" s="5"/>
      <c r="O376" s="5">
        <v>6.1881116319824701</v>
      </c>
      <c r="P376" s="5">
        <v>20.713529005719899</v>
      </c>
      <c r="Q376" s="5">
        <v>24.635457222830802</v>
      </c>
      <c r="R376" s="5">
        <v>25.3053701156141</v>
      </c>
      <c r="S376" s="5">
        <v>25.030856692223399</v>
      </c>
      <c r="T376" s="5">
        <v>13.856854190093699</v>
      </c>
      <c r="U376" s="5">
        <v>8.3734431154922895</v>
      </c>
      <c r="V376" s="5">
        <v>0.67481103078982796</v>
      </c>
      <c r="W376" s="5"/>
      <c r="X376" s="5"/>
      <c r="Y376" s="5"/>
      <c r="Z376" s="5"/>
      <c r="AA376" s="5"/>
      <c r="AB376" s="5"/>
      <c r="AC376" s="5">
        <v>0</v>
      </c>
      <c r="AD376" s="5">
        <v>0</v>
      </c>
      <c r="AE376" s="5">
        <v>0</v>
      </c>
      <c r="AF376" s="5">
        <v>0</v>
      </c>
      <c r="AG376" s="5">
        <v>6.1881116319824701</v>
      </c>
      <c r="AH376" s="5">
        <v>45.3489862285507</v>
      </c>
      <c r="AI376" s="5">
        <v>50.336226807837498</v>
      </c>
      <c r="AJ376" s="5">
        <v>22.230297305585999</v>
      </c>
      <c r="AK376" s="5">
        <v>0.67481103078982796</v>
      </c>
      <c r="AL376" s="5">
        <v>0</v>
      </c>
      <c r="AM376" s="5">
        <v>0</v>
      </c>
      <c r="AN376" s="5">
        <v>0</v>
      </c>
      <c r="AO376" s="5"/>
      <c r="AP376" s="5"/>
      <c r="AQ376" s="5">
        <v>51.537097860533201</v>
      </c>
      <c r="AR376" s="5">
        <v>72.566524113423498</v>
      </c>
      <c r="AS376" s="5">
        <v>0.67481103078982796</v>
      </c>
      <c r="AT376" s="5"/>
      <c r="AU376" s="5">
        <f t="shared" si="36"/>
        <v>51.537097860533201</v>
      </c>
      <c r="AV376" s="5">
        <f t="shared" si="36"/>
        <v>21.029426252890296</v>
      </c>
      <c r="AW376" s="5">
        <f t="shared" si="37"/>
        <v>-71.891713082633672</v>
      </c>
      <c r="AX376" s="5">
        <v>0</v>
      </c>
      <c r="AY376" s="5">
        <v>0</v>
      </c>
      <c r="AZ376" s="5">
        <v>6.1881116319824701</v>
      </c>
      <c r="BA376" s="5">
        <v>14.525417373737399</v>
      </c>
      <c r="BB376" s="5">
        <v>3.9219282171109402</v>
      </c>
      <c r="BC376" s="5">
        <v>0.66991289278323096</v>
      </c>
      <c r="BD376" s="5">
        <v>-0.27451342339061602</v>
      </c>
      <c r="BE376" s="5">
        <v>-11.174002502129699</v>
      </c>
      <c r="BF376" s="5">
        <v>-5.4834110746014302</v>
      </c>
      <c r="BG376" s="5">
        <v>-7.6986320847024601</v>
      </c>
      <c r="BH376" s="5">
        <v>-0.67481103078982796</v>
      </c>
      <c r="BI376" s="5">
        <v>0</v>
      </c>
      <c r="BJ376" s="5">
        <v>0</v>
      </c>
      <c r="BK376" s="5">
        <v>0</v>
      </c>
      <c r="BL376" s="6">
        <v>0</v>
      </c>
      <c r="BM376" s="5" t="s">
        <v>344</v>
      </c>
      <c r="BN376" s="4" t="s">
        <v>344</v>
      </c>
      <c r="BO376" s="7">
        <v>849</v>
      </c>
      <c r="BP376" s="7">
        <v>358</v>
      </c>
      <c r="BQ376" s="4" t="s">
        <v>249</v>
      </c>
      <c r="BR376" s="5"/>
      <c r="BS376" s="5"/>
      <c r="BT376" s="1"/>
      <c r="BU376" s="5"/>
      <c r="BV376" s="1"/>
      <c r="BW376" s="5"/>
      <c r="BX376" s="5">
        <v>6.6670180187525503</v>
      </c>
      <c r="BY376" s="5">
        <v>2.7865850794945</v>
      </c>
      <c r="BZ376" s="1">
        <v>0.41796573395430697</v>
      </c>
      <c r="CA376" s="5">
        <v>2.1713014811795102</v>
      </c>
      <c r="CB376" s="1">
        <v>0.32567805802717398</v>
      </c>
      <c r="CC376" s="5">
        <v>0.83333333333333304</v>
      </c>
      <c r="CD376" s="5">
        <v>22.854112930512599</v>
      </c>
      <c r="CE376" s="5">
        <v>11.087706501269899</v>
      </c>
      <c r="CF376" s="1">
        <v>0.48515147076509901</v>
      </c>
      <c r="CG376" s="5">
        <v>9.4960316455081308</v>
      </c>
      <c r="CH376" s="1">
        <v>0.41550646373283401</v>
      </c>
      <c r="CI376" s="5">
        <v>3</v>
      </c>
      <c r="CJ376" s="5">
        <v>27.178924765505801</v>
      </c>
      <c r="CK376" s="5">
        <v>11.726544474856601</v>
      </c>
      <c r="CL376" s="1">
        <v>0.43145726242045301</v>
      </c>
      <c r="CM376" s="5">
        <v>8.7244098966487709</v>
      </c>
      <c r="CN376" s="1">
        <v>0.32099908189603499</v>
      </c>
      <c r="CO376" s="5">
        <v>4.1428571428571397</v>
      </c>
      <c r="CP376" s="5">
        <v>28.056073113038298</v>
      </c>
      <c r="CQ376" s="5">
        <v>9.0493986829576105</v>
      </c>
      <c r="CR376" s="1">
        <v>0.322546874129443</v>
      </c>
      <c r="CS376" s="5">
        <v>4.7451920339644102</v>
      </c>
      <c r="CT376" s="1">
        <v>0.16913243755981</v>
      </c>
      <c r="CU376" s="5">
        <v>6</v>
      </c>
      <c r="CV376" s="5">
        <v>27.073726146642699</v>
      </c>
      <c r="CW376" s="5">
        <v>7.1782442451276998</v>
      </c>
      <c r="CX376" s="1">
        <v>0.26513691562983599</v>
      </c>
      <c r="CY376" s="5">
        <v>2.7905672042925498</v>
      </c>
      <c r="CZ376" s="1">
        <v>0.103072890269247</v>
      </c>
      <c r="DA376" s="5">
        <v>5.9677419354838701</v>
      </c>
      <c r="DB376" s="5">
        <v>14.568724947826899</v>
      </c>
      <c r="DC376" s="5">
        <v>5.9777324237913598</v>
      </c>
      <c r="DD376" s="1">
        <v>0.410312669447645</v>
      </c>
      <c r="DE376" s="5">
        <v>4.80572413946879</v>
      </c>
      <c r="DF376" s="1">
        <v>0.32986580202995802</v>
      </c>
      <c r="DG376" s="5">
        <v>1.69354838709677</v>
      </c>
      <c r="DH376" s="5">
        <v>8.60710600218518</v>
      </c>
      <c r="DI376" s="5">
        <v>3.56634105999651</v>
      </c>
      <c r="DJ376" s="1">
        <v>0.41434845336993398</v>
      </c>
      <c r="DK376" s="5">
        <v>3.0683716750776799</v>
      </c>
      <c r="DL376" s="1">
        <v>0.356492841414835</v>
      </c>
      <c r="DM376" s="5">
        <v>1</v>
      </c>
      <c r="DN376" s="5">
        <v>0.66090687418257898</v>
      </c>
      <c r="DO376" s="5">
        <v>0.66090687418257898</v>
      </c>
      <c r="DP376" s="1">
        <v>1</v>
      </c>
      <c r="DQ376" s="5">
        <v>0.91473797432540604</v>
      </c>
      <c r="DR376" s="1">
        <v>1.3840648509773299</v>
      </c>
      <c r="DS376" s="5">
        <v>0</v>
      </c>
      <c r="DT376" s="5"/>
      <c r="DU376" s="5"/>
      <c r="DV376" s="1"/>
      <c r="DW376" s="5"/>
      <c r="DX376" s="1"/>
      <c r="DY376" s="5"/>
      <c r="DZ376" s="5"/>
      <c r="EA376" s="5"/>
      <c r="EB376" s="1"/>
      <c r="EC376" s="5"/>
      <c r="ED376" s="1"/>
      <c r="EE376" s="5"/>
      <c r="EF376" s="5"/>
      <c r="EG376" s="5"/>
      <c r="EH376" s="1"/>
      <c r="EI376" s="5"/>
      <c r="EJ376" s="1"/>
      <c r="EK376" s="5"/>
      <c r="EL376" s="5"/>
      <c r="EM376" s="5"/>
      <c r="EN376" s="1"/>
      <c r="EO376" s="5"/>
      <c r="EP376" s="1"/>
      <c r="EQ376" s="5"/>
      <c r="ER376" s="5"/>
      <c r="ES376" s="5"/>
      <c r="ET376" s="1"/>
      <c r="EU376" s="5"/>
      <c r="EV376" s="1"/>
      <c r="EW376" s="5"/>
      <c r="EX376" s="5"/>
      <c r="EY376" s="5"/>
      <c r="EZ376" s="1"/>
      <c r="FA376" s="5"/>
      <c r="FB376" s="1"/>
      <c r="FC376" s="5"/>
      <c r="FD376" s="4">
        <v>6.6670180187525503</v>
      </c>
      <c r="FE376" s="4">
        <v>2.7865850794945</v>
      </c>
      <c r="FF376" s="1">
        <v>0.41796573395430697</v>
      </c>
      <c r="FG376" s="4">
        <v>2.1713014811795102</v>
      </c>
      <c r="FH376" s="1">
        <v>0.32567805802717398</v>
      </c>
      <c r="FI376" s="4">
        <v>0.83333333333333304</v>
      </c>
      <c r="FJ376" s="4">
        <v>50.033037696018397</v>
      </c>
      <c r="FK376" s="4">
        <v>22.814250976126399</v>
      </c>
      <c r="FL376" s="1">
        <v>0.45598372648762803</v>
      </c>
      <c r="FM376" s="4">
        <v>18.220441542156902</v>
      </c>
      <c r="FN376" s="1">
        <v>0.36416820527382998</v>
      </c>
      <c r="FO376" s="4">
        <v>7.1428571428571397</v>
      </c>
      <c r="FP376" s="4">
        <v>55.129799259681</v>
      </c>
      <c r="FQ376" s="4">
        <v>16.227642928085299</v>
      </c>
      <c r="FR376" s="1">
        <v>0.29435338321562399</v>
      </c>
      <c r="FS376" s="4">
        <v>7.5357592382569596</v>
      </c>
      <c r="FT376" s="1">
        <v>0.136691214904681</v>
      </c>
      <c r="FU376" s="4">
        <v>11.9677419354839</v>
      </c>
      <c r="FV376" s="4">
        <v>23.175830950012099</v>
      </c>
      <c r="FW376" s="4">
        <v>9.5440734837878693</v>
      </c>
      <c r="FX376" s="1">
        <v>0.41181149035706499</v>
      </c>
      <c r="FY376" s="4">
        <v>7.8740958145464699</v>
      </c>
      <c r="FZ376" s="1">
        <v>0.33975462763471498</v>
      </c>
      <c r="GA376" s="4">
        <v>2.69354838709677</v>
      </c>
      <c r="GB376" s="4">
        <v>0.66090687418257898</v>
      </c>
      <c r="GC376" s="4">
        <v>0.66090687418257898</v>
      </c>
      <c r="GD376" s="1">
        <v>1</v>
      </c>
      <c r="GE376" s="4">
        <v>0.91473797432540604</v>
      </c>
      <c r="GF376" s="1">
        <v>1.3840648509773299</v>
      </c>
      <c r="GG376" s="4">
        <v>0</v>
      </c>
      <c r="GH376" s="4">
        <v>0</v>
      </c>
      <c r="GI376" s="4">
        <v>0</v>
      </c>
      <c r="GJ376" s="1"/>
      <c r="GK376" s="4">
        <v>0</v>
      </c>
      <c r="GL376" s="1"/>
      <c r="GM376" s="4">
        <v>0</v>
      </c>
      <c r="GN376" s="4">
        <v>0</v>
      </c>
      <c r="GO376" s="4">
        <v>0</v>
      </c>
      <c r="GP376" s="1"/>
      <c r="GQ376" s="4">
        <v>0</v>
      </c>
      <c r="GR376" s="1"/>
      <c r="GS376" s="4">
        <v>0</v>
      </c>
      <c r="GT376" s="4">
        <v>0</v>
      </c>
      <c r="GU376" s="4">
        <v>0</v>
      </c>
      <c r="GV376" s="1"/>
      <c r="GW376" s="4">
        <v>0</v>
      </c>
      <c r="GX376" s="1"/>
      <c r="GY376" s="4">
        <v>0</v>
      </c>
    </row>
    <row r="377" spans="1:207" s="8" customFormat="1" x14ac:dyDescent="0.25">
      <c r="A377" s="4" t="s">
        <v>220</v>
      </c>
      <c r="B377" s="4" t="s">
        <v>941</v>
      </c>
      <c r="C377" s="4" t="s">
        <v>942</v>
      </c>
      <c r="D377" s="30" t="s">
        <v>223</v>
      </c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>
        <v>97.680929276557094</v>
      </c>
      <c r="Q377" s="5">
        <v>22.822833838805</v>
      </c>
      <c r="R377" s="5">
        <v>63.352468407521002</v>
      </c>
      <c r="S377" s="5">
        <v>62.631978723672702</v>
      </c>
      <c r="T377" s="5">
        <v>88.191891837246004</v>
      </c>
      <c r="U377" s="5">
        <v>11.896081204013401</v>
      </c>
      <c r="V377" s="5">
        <v>8.4533873921003699E-2</v>
      </c>
      <c r="W377" s="5"/>
      <c r="X377" s="5"/>
      <c r="Y377" s="5"/>
      <c r="Z377" s="5"/>
      <c r="AA377" s="5"/>
      <c r="AB377" s="5"/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120.50376311536201</v>
      </c>
      <c r="AI377" s="5">
        <v>125.984447131194</v>
      </c>
      <c r="AJ377" s="5">
        <v>100.087973041259</v>
      </c>
      <c r="AK377" s="5">
        <v>8.4533873921003699E-2</v>
      </c>
      <c r="AL377" s="5">
        <v>0</v>
      </c>
      <c r="AM377" s="5">
        <v>0</v>
      </c>
      <c r="AN377" s="5">
        <v>0</v>
      </c>
      <c r="AO377" s="5"/>
      <c r="AP377" s="5"/>
      <c r="AQ377" s="5">
        <v>120.50376311536201</v>
      </c>
      <c r="AR377" s="5">
        <v>226.07242017245301</v>
      </c>
      <c r="AS377" s="5">
        <v>8.4533873921003699E-2</v>
      </c>
      <c r="AT377" s="5"/>
      <c r="AU377" s="5">
        <f t="shared" si="36"/>
        <v>120.50376311536201</v>
      </c>
      <c r="AV377" s="5">
        <f t="shared" si="36"/>
        <v>105.568657057091</v>
      </c>
      <c r="AW377" s="5">
        <f t="shared" si="37"/>
        <v>-225.987886298532</v>
      </c>
      <c r="AX377" s="5">
        <v>0</v>
      </c>
      <c r="AY377" s="5">
        <v>0</v>
      </c>
      <c r="AZ377" s="5">
        <v>0</v>
      </c>
      <c r="BA377" s="5">
        <v>97.680929276557094</v>
      </c>
      <c r="BB377" s="5">
        <v>-74.858095437752098</v>
      </c>
      <c r="BC377" s="5">
        <v>40.529634568715998</v>
      </c>
      <c r="BD377" s="5">
        <v>-0.72048968384827805</v>
      </c>
      <c r="BE377" s="5">
        <v>25.559913113573302</v>
      </c>
      <c r="BF377" s="5">
        <v>-76.295810633232605</v>
      </c>
      <c r="BG377" s="5">
        <v>-11.811547330092401</v>
      </c>
      <c r="BH377" s="5">
        <v>-8.4533873921003699E-2</v>
      </c>
      <c r="BI377" s="5">
        <v>0</v>
      </c>
      <c r="BJ377" s="5">
        <v>0</v>
      </c>
      <c r="BK377" s="5">
        <v>0</v>
      </c>
      <c r="BL377" s="6">
        <v>0</v>
      </c>
      <c r="BM377" s="5" t="s">
        <v>344</v>
      </c>
      <c r="BN377" s="4" t="s">
        <v>344</v>
      </c>
      <c r="BO377" s="7">
        <v>496</v>
      </c>
      <c r="BP377" s="7">
        <v>359</v>
      </c>
      <c r="BQ377" s="4" t="s">
        <v>249</v>
      </c>
      <c r="BR377" s="5"/>
      <c r="BS377" s="5"/>
      <c r="BT377" s="1"/>
      <c r="BU377" s="5"/>
      <c r="BV377" s="1"/>
      <c r="BW377" s="5"/>
      <c r="BX377" s="5"/>
      <c r="BY377" s="5"/>
      <c r="BZ377" s="1"/>
      <c r="CA377" s="5"/>
      <c r="CB377" s="1"/>
      <c r="CC377" s="5"/>
      <c r="CD377" s="5">
        <v>97.680929276557094</v>
      </c>
      <c r="CE377" s="5">
        <v>56.191723163450803</v>
      </c>
      <c r="CF377" s="1">
        <v>0.57525786844593896</v>
      </c>
      <c r="CG377" s="5">
        <v>42.581116969597502</v>
      </c>
      <c r="CH377" s="1">
        <v>0.43592047378092202</v>
      </c>
      <c r="CI377" s="5">
        <v>13.019892473118301</v>
      </c>
      <c r="CJ377" s="5">
        <v>22.822833838805</v>
      </c>
      <c r="CK377" s="5">
        <v>20.779437901767</v>
      </c>
      <c r="CL377" s="1">
        <v>0.91046703702658904</v>
      </c>
      <c r="CM377" s="5">
        <v>19.351958409434001</v>
      </c>
      <c r="CN377" s="1">
        <v>0.84792092630190596</v>
      </c>
      <c r="CO377" s="5">
        <v>0.64516129032258096</v>
      </c>
      <c r="CP377" s="5">
        <v>63.352468407521002</v>
      </c>
      <c r="CQ377" s="5">
        <v>42.890251381581301</v>
      </c>
      <c r="CR377" s="1">
        <v>0.67700994862087405</v>
      </c>
      <c r="CS377" s="5">
        <v>37.450073303230397</v>
      </c>
      <c r="CT377" s="1">
        <v>0.59113834463921899</v>
      </c>
      <c r="CU377" s="5">
        <v>6</v>
      </c>
      <c r="CV377" s="5">
        <v>62.631978723672702</v>
      </c>
      <c r="CW377" s="5">
        <v>47.036926657229102</v>
      </c>
      <c r="CX377" s="1">
        <v>0.75100495969881798</v>
      </c>
      <c r="CY377" s="5">
        <v>42.182180381338299</v>
      </c>
      <c r="CZ377" s="1">
        <v>0.67349269879277995</v>
      </c>
      <c r="DA377" s="5">
        <v>4.9677419354838701</v>
      </c>
      <c r="DB377" s="5">
        <v>88.191891837246004</v>
      </c>
      <c r="DC377" s="5">
        <v>65.903351970326796</v>
      </c>
      <c r="DD377" s="1">
        <v>0.74727223327908998</v>
      </c>
      <c r="DE377" s="5">
        <v>59.037938260252801</v>
      </c>
      <c r="DF377" s="1">
        <v>0.66942591921267003</v>
      </c>
      <c r="DG377" s="5">
        <v>7.5</v>
      </c>
      <c r="DH377" s="5">
        <v>11.896081204013401</v>
      </c>
      <c r="DI377" s="5">
        <v>10.5519557110742</v>
      </c>
      <c r="DJ377" s="1">
        <v>0.88701106945321695</v>
      </c>
      <c r="DK377" s="5">
        <v>8.1539062670828208</v>
      </c>
      <c r="DL377" s="1">
        <v>0.68542792599061397</v>
      </c>
      <c r="DM377" s="5">
        <v>2</v>
      </c>
      <c r="DN377" s="5">
        <v>8.4533873921003699E-2</v>
      </c>
      <c r="DO377" s="5">
        <v>8.4533873921003699E-2</v>
      </c>
      <c r="DP377" s="1">
        <v>1</v>
      </c>
      <c r="DQ377" s="5">
        <v>8.5352906493770295E-2</v>
      </c>
      <c r="DR377" s="1">
        <v>1.0096888091693501</v>
      </c>
      <c r="DS377" s="5">
        <v>0</v>
      </c>
      <c r="DT377" s="5"/>
      <c r="DU377" s="5"/>
      <c r="DV377" s="1"/>
      <c r="DW377" s="5"/>
      <c r="DX377" s="1"/>
      <c r="DY377" s="5"/>
      <c r="DZ377" s="5"/>
      <c r="EA377" s="5"/>
      <c r="EB377" s="1"/>
      <c r="EC377" s="5"/>
      <c r="ED377" s="1"/>
      <c r="EE377" s="5"/>
      <c r="EF377" s="5"/>
      <c r="EG377" s="5"/>
      <c r="EH377" s="1"/>
      <c r="EI377" s="5"/>
      <c r="EJ377" s="1"/>
      <c r="EK377" s="5"/>
      <c r="EL377" s="5"/>
      <c r="EM377" s="5"/>
      <c r="EN377" s="1"/>
      <c r="EO377" s="5"/>
      <c r="EP377" s="1"/>
      <c r="EQ377" s="5"/>
      <c r="ER377" s="5"/>
      <c r="ES377" s="5"/>
      <c r="ET377" s="1"/>
      <c r="EU377" s="5"/>
      <c r="EV377" s="1"/>
      <c r="EW377" s="5"/>
      <c r="EX377" s="5"/>
      <c r="EY377" s="5"/>
      <c r="EZ377" s="1"/>
      <c r="FA377" s="5"/>
      <c r="FB377" s="1"/>
      <c r="FC377" s="5"/>
      <c r="FD377" s="4">
        <v>0</v>
      </c>
      <c r="FE377" s="4">
        <v>0</v>
      </c>
      <c r="FF377" s="1"/>
      <c r="FG377" s="4">
        <v>0</v>
      </c>
      <c r="FH377" s="1"/>
      <c r="FI377" s="4">
        <v>0</v>
      </c>
      <c r="FJ377" s="4">
        <v>120.50376311536201</v>
      </c>
      <c r="FK377" s="4">
        <v>76.9711610652177</v>
      </c>
      <c r="FL377" s="1">
        <v>0.63874487464371399</v>
      </c>
      <c r="FM377" s="4">
        <v>61.9330753790315</v>
      </c>
      <c r="FN377" s="1">
        <v>0.51395138025474796</v>
      </c>
      <c r="FO377" s="4">
        <v>13.6650537634409</v>
      </c>
      <c r="FP377" s="4">
        <v>125.984447131194</v>
      </c>
      <c r="FQ377" s="4">
        <v>89.927178038810396</v>
      </c>
      <c r="FR377" s="1">
        <v>0.71379586993912703</v>
      </c>
      <c r="FS377" s="4">
        <v>79.632253684568695</v>
      </c>
      <c r="FT377" s="1">
        <v>0.63208003446364902</v>
      </c>
      <c r="FU377" s="4">
        <v>10.9677419354839</v>
      </c>
      <c r="FV377" s="4">
        <v>100.087973041259</v>
      </c>
      <c r="FW377" s="4">
        <v>76.455307681400996</v>
      </c>
      <c r="FX377" s="1">
        <v>0.76388106740740702</v>
      </c>
      <c r="FY377" s="4">
        <v>67.191844527335604</v>
      </c>
      <c r="FZ377" s="1">
        <v>0.67132785774008097</v>
      </c>
      <c r="GA377" s="4">
        <v>9.5</v>
      </c>
      <c r="GB377" s="4">
        <v>8.4533873921003699E-2</v>
      </c>
      <c r="GC377" s="4">
        <v>8.4533873921003699E-2</v>
      </c>
      <c r="GD377" s="1">
        <v>1</v>
      </c>
      <c r="GE377" s="4">
        <v>8.5352906493770295E-2</v>
      </c>
      <c r="GF377" s="1">
        <v>1.0096888091693501</v>
      </c>
      <c r="GG377" s="4">
        <v>0</v>
      </c>
      <c r="GH377" s="4">
        <v>0</v>
      </c>
      <c r="GI377" s="4">
        <v>0</v>
      </c>
      <c r="GJ377" s="1"/>
      <c r="GK377" s="4">
        <v>0</v>
      </c>
      <c r="GL377" s="1"/>
      <c r="GM377" s="4">
        <v>0</v>
      </c>
      <c r="GN377" s="4">
        <v>0</v>
      </c>
      <c r="GO377" s="4">
        <v>0</v>
      </c>
      <c r="GP377" s="1"/>
      <c r="GQ377" s="4">
        <v>0</v>
      </c>
      <c r="GR377" s="1"/>
      <c r="GS377" s="4">
        <v>0</v>
      </c>
      <c r="GT377" s="4">
        <v>0</v>
      </c>
      <c r="GU377" s="4">
        <v>0</v>
      </c>
      <c r="GV377" s="1"/>
      <c r="GW377" s="4">
        <v>0</v>
      </c>
      <c r="GX377" s="1"/>
      <c r="GY377" s="4">
        <v>0</v>
      </c>
    </row>
    <row r="378" spans="1:207" s="8" customFormat="1" x14ac:dyDescent="0.25">
      <c r="A378" s="4" t="s">
        <v>220</v>
      </c>
      <c r="B378" s="4" t="s">
        <v>943</v>
      </c>
      <c r="C378" s="4" t="s">
        <v>944</v>
      </c>
      <c r="D378" s="30" t="s">
        <v>351</v>
      </c>
      <c r="E378" s="4" t="s">
        <v>352</v>
      </c>
      <c r="F378" s="5">
        <v>24.244534532663799</v>
      </c>
      <c r="G378" s="5">
        <v>17.662679925295301</v>
      </c>
      <c r="H378" s="5">
        <v>13.2288703360492</v>
      </c>
      <c r="I378" s="5">
        <v>18.539435961459301</v>
      </c>
      <c r="J378" s="5">
        <v>17.847264300025898</v>
      </c>
      <c r="K378" s="5">
        <v>21.630611556895101</v>
      </c>
      <c r="L378" s="5">
        <v>16.245461721077</v>
      </c>
      <c r="M378" s="5">
        <v>18.9328783284064</v>
      </c>
      <c r="N378" s="5">
        <v>15.403723739604899</v>
      </c>
      <c r="O378" s="5">
        <v>9.7496034709984496</v>
      </c>
      <c r="P378" s="5">
        <v>7.08672188905242</v>
      </c>
      <c r="Q378" s="5">
        <v>8.7054045369307307</v>
      </c>
      <c r="R378" s="5">
        <v>4.8778101574227604</v>
      </c>
      <c r="S378" s="5">
        <v>8.99285501252381</v>
      </c>
      <c r="T378" s="5">
        <v>2.2592241243367601</v>
      </c>
      <c r="U378" s="5">
        <v>0</v>
      </c>
      <c r="V378" s="5">
        <v>4.3347566423486701E-2</v>
      </c>
      <c r="W378" s="5"/>
      <c r="X378" s="5"/>
      <c r="Y378" s="5"/>
      <c r="Z378" s="5"/>
      <c r="AA378" s="5"/>
      <c r="AB378" s="5"/>
      <c r="AC378" s="5">
        <v>41.907214457959199</v>
      </c>
      <c r="AD378" s="5">
        <v>31.768306297508499</v>
      </c>
      <c r="AE378" s="5">
        <v>39.477875856921003</v>
      </c>
      <c r="AF378" s="5">
        <v>35.178340049483303</v>
      </c>
      <c r="AG378" s="5">
        <v>25.1533272106034</v>
      </c>
      <c r="AH378" s="5">
        <v>15.792126425983099</v>
      </c>
      <c r="AI378" s="5">
        <v>13.8706651699466</v>
      </c>
      <c r="AJ378" s="5">
        <v>2.2592241243367601</v>
      </c>
      <c r="AK378" s="5">
        <v>4.3347566423486701E-2</v>
      </c>
      <c r="AL378" s="5">
        <v>0</v>
      </c>
      <c r="AM378" s="5">
        <v>0</v>
      </c>
      <c r="AN378" s="5">
        <v>0</v>
      </c>
      <c r="AO378" s="5">
        <v>73.675520755467602</v>
      </c>
      <c r="AP378" s="5">
        <v>74.656215906404299</v>
      </c>
      <c r="AQ378" s="5">
        <v>40.9454536365865</v>
      </c>
      <c r="AR378" s="5">
        <v>16.129889294283299</v>
      </c>
      <c r="AS378" s="5">
        <v>4.3347566423486701E-2</v>
      </c>
      <c r="AT378" s="5"/>
      <c r="AU378" s="5">
        <f t="shared" si="36"/>
        <v>-33.710762269817799</v>
      </c>
      <c r="AV378" s="5">
        <f t="shared" si="36"/>
        <v>-24.815564342303201</v>
      </c>
      <c r="AW378" s="5">
        <f t="shared" si="37"/>
        <v>-16.08654172785981</v>
      </c>
      <c r="AX378" s="5">
        <v>2.6874166073293901</v>
      </c>
      <c r="AY378" s="5">
        <v>-3.5291545888014499</v>
      </c>
      <c r="AZ378" s="5">
        <v>-5.6541202686064604</v>
      </c>
      <c r="BA378" s="5">
        <v>-2.6628815819460301</v>
      </c>
      <c r="BB378" s="5">
        <v>1.6186826478783101</v>
      </c>
      <c r="BC378" s="5">
        <v>-3.8275943795079699</v>
      </c>
      <c r="BD378" s="5">
        <v>4.1150448551010497</v>
      </c>
      <c r="BE378" s="5">
        <v>-6.7336308881870499</v>
      </c>
      <c r="BF378" s="5">
        <v>-2.2592241243367601</v>
      </c>
      <c r="BG378" s="5">
        <v>4.3347566423486701E-2</v>
      </c>
      <c r="BH378" s="5">
        <v>-4.3347566423486701E-2</v>
      </c>
      <c r="BI378" s="5">
        <v>0</v>
      </c>
      <c r="BJ378" s="5">
        <v>0</v>
      </c>
      <c r="BK378" s="5">
        <v>0</v>
      </c>
      <c r="BL378" s="6">
        <v>0</v>
      </c>
      <c r="BM378" s="5" t="s">
        <v>224</v>
      </c>
      <c r="BN378" s="4" t="s">
        <v>224</v>
      </c>
      <c r="BO378" s="7">
        <v>189</v>
      </c>
      <c r="BP378" s="7">
        <v>360</v>
      </c>
      <c r="BQ378" s="4" t="s">
        <v>249</v>
      </c>
      <c r="BR378" s="5">
        <v>15.400460444030101</v>
      </c>
      <c r="BS378" s="5">
        <v>9.7849582940079696</v>
      </c>
      <c r="BT378" s="1">
        <v>0.63536790536681897</v>
      </c>
      <c r="BU378" s="5">
        <v>3.8554448913913602</v>
      </c>
      <c r="BV378" s="1">
        <v>0.25034607928790098</v>
      </c>
      <c r="BW378" s="5">
        <v>5</v>
      </c>
      <c r="BX378" s="5">
        <v>10.2297781721586</v>
      </c>
      <c r="BY378" s="5">
        <v>6.7945281147159298</v>
      </c>
      <c r="BZ378" s="1">
        <v>0.66419114866126405</v>
      </c>
      <c r="CA378" s="5">
        <v>3.5673266152581098</v>
      </c>
      <c r="CB378" s="1">
        <v>0.34871984076516699</v>
      </c>
      <c r="CC378" s="5">
        <v>3</v>
      </c>
      <c r="CD378" s="5">
        <v>7.5809958616033501</v>
      </c>
      <c r="CE378" s="5">
        <v>3.9861314431976398</v>
      </c>
      <c r="CF378" s="1">
        <v>0.52580578013329604</v>
      </c>
      <c r="CG378" s="5">
        <v>0.83567201994705098</v>
      </c>
      <c r="CH378" s="1">
        <v>0.110232485969239</v>
      </c>
      <c r="CI378" s="5">
        <v>3</v>
      </c>
      <c r="CJ378" s="5">
        <v>9.7351828646537104</v>
      </c>
      <c r="CK378" s="5">
        <v>6.0436648739818901</v>
      </c>
      <c r="CL378" s="1">
        <v>0.62080650748997201</v>
      </c>
      <c r="CM378" s="5">
        <v>2.87925401740705</v>
      </c>
      <c r="CN378" s="1">
        <v>0.29575756895753702</v>
      </c>
      <c r="CO378" s="5">
        <v>3</v>
      </c>
      <c r="CP378" s="5">
        <v>5.5105767592271002</v>
      </c>
      <c r="CQ378" s="5">
        <v>4.0399021392741101</v>
      </c>
      <c r="CR378" s="1">
        <v>0.73311784152349602</v>
      </c>
      <c r="CS378" s="5">
        <v>2.0987593658882799</v>
      </c>
      <c r="CT378" s="1">
        <v>0.38086019986456798</v>
      </c>
      <c r="CU378" s="5">
        <v>1.8849462365591401</v>
      </c>
      <c r="CV378" s="5">
        <v>9.9961165035155304</v>
      </c>
      <c r="CW378" s="5">
        <v>6.3076622130603797</v>
      </c>
      <c r="CX378" s="1">
        <v>0.63101127431258297</v>
      </c>
      <c r="CY378" s="5">
        <v>3.23650198221259</v>
      </c>
      <c r="CZ378" s="1">
        <v>0.32377593649237102</v>
      </c>
      <c r="DA378" s="5">
        <v>3</v>
      </c>
      <c r="DB378" s="5">
        <v>2.4967259937156201</v>
      </c>
      <c r="DC378" s="5">
        <v>1.40938576330442</v>
      </c>
      <c r="DD378" s="1">
        <v>0.56449356751678503</v>
      </c>
      <c r="DE378" s="5">
        <v>-0.203886020182796</v>
      </c>
      <c r="DF378" s="1">
        <v>-8.1661351984954306E-2</v>
      </c>
      <c r="DG378" s="5">
        <v>1.5537634408602199</v>
      </c>
      <c r="DH378" s="5">
        <v>0</v>
      </c>
      <c r="DI378" s="5">
        <v>0.15346657552231099</v>
      </c>
      <c r="DJ378" s="1"/>
      <c r="DK378" s="5">
        <v>0.15346657552231099</v>
      </c>
      <c r="DL378" s="1"/>
      <c r="DM378" s="5">
        <v>0</v>
      </c>
      <c r="DN378" s="5">
        <v>4.3933969564096002E-2</v>
      </c>
      <c r="DO378" s="5">
        <v>4.3933969564096002E-2</v>
      </c>
      <c r="DP378" s="1">
        <v>1</v>
      </c>
      <c r="DQ378" s="5">
        <v>4.40862373667395E-2</v>
      </c>
      <c r="DR378" s="1">
        <v>1.00346583302521</v>
      </c>
      <c r="DS378" s="5">
        <v>0</v>
      </c>
      <c r="DT378" s="5"/>
      <c r="DU378" s="5"/>
      <c r="DV378" s="1"/>
      <c r="DW378" s="5"/>
      <c r="DX378" s="1"/>
      <c r="DY378" s="5"/>
      <c r="DZ378" s="5"/>
      <c r="EA378" s="5"/>
      <c r="EB378" s="1"/>
      <c r="EC378" s="5"/>
      <c r="ED378" s="1"/>
      <c r="EE378" s="5"/>
      <c r="EF378" s="5"/>
      <c r="EG378" s="5"/>
      <c r="EH378" s="1"/>
      <c r="EI378" s="5"/>
      <c r="EJ378" s="1"/>
      <c r="EK378" s="5"/>
      <c r="EL378" s="5"/>
      <c r="EM378" s="5"/>
      <c r="EN378" s="1"/>
      <c r="EO378" s="5"/>
      <c r="EP378" s="1"/>
      <c r="EQ378" s="5"/>
      <c r="ER378" s="5"/>
      <c r="ES378" s="5"/>
      <c r="ET378" s="1"/>
      <c r="EU378" s="5"/>
      <c r="EV378" s="1"/>
      <c r="EW378" s="5"/>
      <c r="EX378" s="5"/>
      <c r="EY378" s="5"/>
      <c r="EZ378" s="1"/>
      <c r="FA378" s="5"/>
      <c r="FB378" s="1"/>
      <c r="FC378" s="5"/>
      <c r="FD378" s="4">
        <v>25.630238616188699</v>
      </c>
      <c r="FE378" s="4">
        <v>16.579486408723898</v>
      </c>
      <c r="FF378" s="1">
        <v>0.64687210513334303</v>
      </c>
      <c r="FG378" s="4">
        <v>7.4227715066494699</v>
      </c>
      <c r="FH378" s="1">
        <v>0.289609925908417</v>
      </c>
      <c r="FI378" s="4">
        <v>8</v>
      </c>
      <c r="FJ378" s="4">
        <v>17.3161787262571</v>
      </c>
      <c r="FK378" s="4">
        <v>10.0297963171795</v>
      </c>
      <c r="FL378" s="1">
        <v>0.57921533819531701</v>
      </c>
      <c r="FM378" s="4">
        <v>3.7149260373541</v>
      </c>
      <c r="FN378" s="1">
        <v>0.21453497888197701</v>
      </c>
      <c r="FO378" s="4">
        <v>6</v>
      </c>
      <c r="FP378" s="4">
        <v>15.5066932627426</v>
      </c>
      <c r="FQ378" s="4">
        <v>10.3475643523345</v>
      </c>
      <c r="FR378" s="1">
        <v>0.66729664261794697</v>
      </c>
      <c r="FS378" s="4">
        <v>5.3352613481008602</v>
      </c>
      <c r="FT378" s="1">
        <v>0.34406183560228798</v>
      </c>
      <c r="FU378" s="4">
        <v>4.8849462365591396</v>
      </c>
      <c r="FV378" s="4">
        <v>2.4967259937156201</v>
      </c>
      <c r="FW378" s="4">
        <v>1.5628523388267299</v>
      </c>
      <c r="FX378" s="1">
        <v>0.62596069523067599</v>
      </c>
      <c r="FY378" s="4">
        <v>-5.04194446604848E-2</v>
      </c>
      <c r="FZ378" s="1">
        <v>-2.01942242710626E-2</v>
      </c>
      <c r="GA378" s="4">
        <v>1.5537634408602199</v>
      </c>
      <c r="GB378" s="4">
        <v>4.3933969564096002E-2</v>
      </c>
      <c r="GC378" s="4">
        <v>4.3933969564096002E-2</v>
      </c>
      <c r="GD378" s="1">
        <v>1</v>
      </c>
      <c r="GE378" s="4">
        <v>4.40862373667395E-2</v>
      </c>
      <c r="GF378" s="1">
        <v>1.00346583302521</v>
      </c>
      <c r="GG378" s="4">
        <v>0</v>
      </c>
      <c r="GH378" s="4">
        <v>0</v>
      </c>
      <c r="GI378" s="4">
        <v>0</v>
      </c>
      <c r="GJ378" s="1"/>
      <c r="GK378" s="4">
        <v>0</v>
      </c>
      <c r="GL378" s="1"/>
      <c r="GM378" s="4">
        <v>0</v>
      </c>
      <c r="GN378" s="4">
        <v>0</v>
      </c>
      <c r="GO378" s="4">
        <v>0</v>
      </c>
      <c r="GP378" s="1"/>
      <c r="GQ378" s="4">
        <v>0</v>
      </c>
      <c r="GR378" s="1"/>
      <c r="GS378" s="4">
        <v>0</v>
      </c>
      <c r="GT378" s="4">
        <v>0</v>
      </c>
      <c r="GU378" s="4">
        <v>0</v>
      </c>
      <c r="GV378" s="1"/>
      <c r="GW378" s="4">
        <v>0</v>
      </c>
      <c r="GX378" s="1"/>
      <c r="GY378" s="4">
        <v>0</v>
      </c>
    </row>
    <row r="379" spans="1:207" s="8" customFormat="1" x14ac:dyDescent="0.25">
      <c r="A379" s="4" t="s">
        <v>220</v>
      </c>
      <c r="B379" s="4" t="s">
        <v>945</v>
      </c>
      <c r="C379" s="4" t="s">
        <v>946</v>
      </c>
      <c r="D379" s="30" t="s">
        <v>377</v>
      </c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>
        <v>5.0531155015209905E-4</v>
      </c>
      <c r="Z379" s="5"/>
      <c r="AA379" s="5"/>
      <c r="AB379" s="5"/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5.0531155015209905E-4</v>
      </c>
      <c r="AM379" s="5">
        <v>0</v>
      </c>
      <c r="AN379" s="5">
        <v>0</v>
      </c>
      <c r="AO379" s="5"/>
      <c r="AP379" s="5"/>
      <c r="AQ379" s="5"/>
      <c r="AR379" s="5"/>
      <c r="AS379" s="5">
        <v>5.0531155015209905E-4</v>
      </c>
      <c r="AT379" s="5"/>
      <c r="AU379" s="5">
        <f t="shared" si="36"/>
        <v>0</v>
      </c>
      <c r="AV379" s="5">
        <f t="shared" si="36"/>
        <v>0</v>
      </c>
      <c r="AW379" s="5">
        <f t="shared" si="37"/>
        <v>5.0531155015209905E-4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5.0531155015209905E-4</v>
      </c>
      <c r="BK379" s="5">
        <v>-5.0531155015209905E-4</v>
      </c>
      <c r="BL379" s="6">
        <v>0</v>
      </c>
      <c r="BM379" s="5" t="s">
        <v>344</v>
      </c>
      <c r="BN379" s="4" t="s">
        <v>314</v>
      </c>
      <c r="BO379" s="7">
        <v>235</v>
      </c>
      <c r="BP379" s="7">
        <v>361</v>
      </c>
      <c r="BQ379" s="4" t="s">
        <v>249</v>
      </c>
      <c r="BR379" s="5"/>
      <c r="BS379" s="5"/>
      <c r="BT379" s="1"/>
      <c r="BU379" s="5"/>
      <c r="BV379" s="1"/>
      <c r="BW379" s="5"/>
      <c r="BX379" s="5"/>
      <c r="BY379" s="5"/>
      <c r="BZ379" s="1"/>
      <c r="CA379" s="5"/>
      <c r="CB379" s="1"/>
      <c r="CC379" s="5"/>
      <c r="CD379" s="5"/>
      <c r="CE379" s="5"/>
      <c r="CF379" s="1"/>
      <c r="CG379" s="5"/>
      <c r="CH379" s="1"/>
      <c r="CI379" s="5"/>
      <c r="CJ379" s="5"/>
      <c r="CK379" s="5"/>
      <c r="CL379" s="1"/>
      <c r="CM379" s="5"/>
      <c r="CN379" s="1"/>
      <c r="CO379" s="5"/>
      <c r="CP379" s="5"/>
      <c r="CQ379" s="5"/>
      <c r="CR379" s="1"/>
      <c r="CS379" s="5"/>
      <c r="CT379" s="1"/>
      <c r="CU379" s="5"/>
      <c r="CV379" s="5"/>
      <c r="CW379" s="5"/>
      <c r="CX379" s="1"/>
      <c r="CY379" s="5"/>
      <c r="CZ379" s="1"/>
      <c r="DA379" s="5"/>
      <c r="DB379" s="5"/>
      <c r="DC379" s="5"/>
      <c r="DD379" s="1"/>
      <c r="DE379" s="5"/>
      <c r="DF379" s="1"/>
      <c r="DG379" s="5"/>
      <c r="DH379" s="5"/>
      <c r="DI379" s="5"/>
      <c r="DJ379" s="1"/>
      <c r="DK379" s="5"/>
      <c r="DL379" s="1"/>
      <c r="DM379" s="5"/>
      <c r="DN379" s="5"/>
      <c r="DO379" s="5"/>
      <c r="DP379" s="1"/>
      <c r="DQ379" s="5"/>
      <c r="DR379" s="1"/>
      <c r="DS379" s="5"/>
      <c r="DT379" s="5"/>
      <c r="DU379" s="5"/>
      <c r="DV379" s="1"/>
      <c r="DW379" s="5"/>
      <c r="DX379" s="1"/>
      <c r="DY379" s="5"/>
      <c r="DZ379" s="5"/>
      <c r="EA379" s="5"/>
      <c r="EB379" s="1"/>
      <c r="EC379" s="5"/>
      <c r="ED379" s="1"/>
      <c r="EE379" s="5"/>
      <c r="EF379" s="5">
        <v>5.0531155015209905E-4</v>
      </c>
      <c r="EG379" s="5">
        <v>-0.84062641130146398</v>
      </c>
      <c r="EH379" s="1">
        <v>-1663.5804407170899</v>
      </c>
      <c r="EI379" s="5">
        <v>-0.93208831664946101</v>
      </c>
      <c r="EJ379" s="1">
        <v>-1844.58145943607</v>
      </c>
      <c r="EK379" s="5">
        <v>7.1428571428571397E-2</v>
      </c>
      <c r="EL379" s="5"/>
      <c r="EM379" s="5"/>
      <c r="EN379" s="1"/>
      <c r="EO379" s="5"/>
      <c r="EP379" s="1"/>
      <c r="EQ379" s="5"/>
      <c r="ER379" s="5"/>
      <c r="ES379" s="5"/>
      <c r="ET379" s="1"/>
      <c r="EU379" s="5"/>
      <c r="EV379" s="1"/>
      <c r="EW379" s="5"/>
      <c r="EX379" s="5"/>
      <c r="EY379" s="5"/>
      <c r="EZ379" s="1"/>
      <c r="FA379" s="5"/>
      <c r="FB379" s="1"/>
      <c r="FC379" s="5"/>
      <c r="FD379" s="4">
        <v>0</v>
      </c>
      <c r="FE379" s="4">
        <v>0</v>
      </c>
      <c r="FF379" s="1"/>
      <c r="FG379" s="4">
        <v>0</v>
      </c>
      <c r="FH379" s="1"/>
      <c r="FI379" s="4">
        <v>0</v>
      </c>
      <c r="FJ379" s="4">
        <v>0</v>
      </c>
      <c r="FK379" s="4">
        <v>0</v>
      </c>
      <c r="FL379" s="1"/>
      <c r="FM379" s="4">
        <v>0</v>
      </c>
      <c r="FN379" s="1"/>
      <c r="FO379" s="4">
        <v>0</v>
      </c>
      <c r="FP379" s="4">
        <v>0</v>
      </c>
      <c r="FQ379" s="4">
        <v>0</v>
      </c>
      <c r="FR379" s="1"/>
      <c r="FS379" s="4">
        <v>0</v>
      </c>
      <c r="FT379" s="1"/>
      <c r="FU379" s="4">
        <v>0</v>
      </c>
      <c r="FV379" s="4">
        <v>0</v>
      </c>
      <c r="FW379" s="4">
        <v>0</v>
      </c>
      <c r="FX379" s="1"/>
      <c r="FY379" s="4">
        <v>0</v>
      </c>
      <c r="FZ379" s="1"/>
      <c r="GA379" s="4">
        <v>0</v>
      </c>
      <c r="GB379" s="4">
        <v>0</v>
      </c>
      <c r="GC379" s="4">
        <v>0</v>
      </c>
      <c r="GD379" s="1"/>
      <c r="GE379" s="4">
        <v>0</v>
      </c>
      <c r="GF379" s="1"/>
      <c r="GG379" s="4">
        <v>0</v>
      </c>
      <c r="GH379" s="4">
        <v>5.0531155015209905E-4</v>
      </c>
      <c r="GI379" s="4">
        <v>-0.84062641130146398</v>
      </c>
      <c r="GJ379" s="1">
        <v>-1663.5804407170899</v>
      </c>
      <c r="GK379" s="4">
        <v>-0.93208831664946101</v>
      </c>
      <c r="GL379" s="1">
        <v>-1844.58145943607</v>
      </c>
      <c r="GM379" s="4">
        <v>7.1428571428571397E-2</v>
      </c>
      <c r="GN379" s="4">
        <v>0</v>
      </c>
      <c r="GO379" s="4">
        <v>0</v>
      </c>
      <c r="GP379" s="1"/>
      <c r="GQ379" s="4">
        <v>0</v>
      </c>
      <c r="GR379" s="1"/>
      <c r="GS379" s="4">
        <v>0</v>
      </c>
      <c r="GT379" s="4">
        <v>0</v>
      </c>
      <c r="GU379" s="4">
        <v>0</v>
      </c>
      <c r="GV379" s="1"/>
      <c r="GW379" s="4">
        <v>0</v>
      </c>
      <c r="GX379" s="1"/>
      <c r="GY379" s="4">
        <v>0</v>
      </c>
    </row>
    <row r="380" spans="1:207" s="8" customFormat="1" x14ac:dyDescent="0.25">
      <c r="A380" s="4" t="s">
        <v>220</v>
      </c>
      <c r="B380" s="4" t="s">
        <v>947</v>
      </c>
      <c r="C380" s="4" t="s">
        <v>948</v>
      </c>
      <c r="D380" s="30" t="s">
        <v>232</v>
      </c>
      <c r="E380" s="4"/>
      <c r="F380" s="5">
        <v>763.35273731465702</v>
      </c>
      <c r="G380" s="5">
        <v>787.57730065946498</v>
      </c>
      <c r="H380" s="5">
        <v>742.29692885047803</v>
      </c>
      <c r="I380" s="5">
        <v>712.08503277813804</v>
      </c>
      <c r="J380" s="5">
        <v>615.75526003313098</v>
      </c>
      <c r="K380" s="5">
        <v>217.146423175922</v>
      </c>
      <c r="L380" s="5">
        <v>206.76271122944499</v>
      </c>
      <c r="M380" s="5">
        <v>160.55096713636101</v>
      </c>
      <c r="N380" s="5">
        <v>109.82741775872699</v>
      </c>
      <c r="O380" s="5">
        <v>72.477651734197096</v>
      </c>
      <c r="P380" s="5">
        <v>24.114254793797699</v>
      </c>
      <c r="Q380" s="5">
        <v>0</v>
      </c>
      <c r="R380" s="5">
        <v>0</v>
      </c>
      <c r="S380" s="5"/>
      <c r="T380" s="5"/>
      <c r="U380" s="5"/>
      <c r="V380" s="5"/>
      <c r="W380" s="5"/>
      <c r="X380" s="5"/>
      <c r="Y380" s="5">
        <v>0</v>
      </c>
      <c r="Z380" s="5"/>
      <c r="AA380" s="5"/>
      <c r="AB380" s="5"/>
      <c r="AC380" s="5">
        <v>1550.9300379741201</v>
      </c>
      <c r="AD380" s="5">
        <v>1454.38196162862</v>
      </c>
      <c r="AE380" s="5">
        <v>832.90168320905298</v>
      </c>
      <c r="AF380" s="5">
        <v>367.313678365805</v>
      </c>
      <c r="AG380" s="5">
        <v>182.30506949292399</v>
      </c>
      <c r="AH380" s="5">
        <v>24.114254793797699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3005.3119996027399</v>
      </c>
      <c r="AP380" s="5">
        <v>1200.21536157486</v>
      </c>
      <c r="AQ380" s="5">
        <v>206.419324286722</v>
      </c>
      <c r="AR380" s="5">
        <v>0</v>
      </c>
      <c r="AS380" s="5">
        <v>0</v>
      </c>
      <c r="AT380" s="5"/>
      <c r="AU380" s="5">
        <f t="shared" si="36"/>
        <v>-993.796037288138</v>
      </c>
      <c r="AV380" s="5">
        <f t="shared" si="36"/>
        <v>-206.419324286722</v>
      </c>
      <c r="AW380" s="5">
        <f t="shared" si="37"/>
        <v>0</v>
      </c>
      <c r="AX380" s="5">
        <v>-46.211744093083901</v>
      </c>
      <c r="AY380" s="5">
        <v>-50.723549377633702</v>
      </c>
      <c r="AZ380" s="5">
        <v>-37.349766024529899</v>
      </c>
      <c r="BA380" s="5">
        <v>-48.363396940399497</v>
      </c>
      <c r="BB380" s="5">
        <v>-24.114254793797699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6">
        <v>0</v>
      </c>
      <c r="BM380" s="5" t="s">
        <v>244</v>
      </c>
      <c r="BN380" s="4" t="s">
        <v>224</v>
      </c>
      <c r="BO380" s="7">
        <v>125</v>
      </c>
      <c r="BP380" s="7">
        <v>362</v>
      </c>
      <c r="BQ380" s="4" t="s">
        <v>249</v>
      </c>
      <c r="BR380" s="5">
        <v>110.99532705726401</v>
      </c>
      <c r="BS380" s="5">
        <v>70.083885608847197</v>
      </c>
      <c r="BT380" s="1">
        <v>0.63141293842658597</v>
      </c>
      <c r="BU380" s="5">
        <v>48.405604012616401</v>
      </c>
      <c r="BV380" s="1">
        <v>0.43610488203384601</v>
      </c>
      <c r="BW380" s="5">
        <v>20.8</v>
      </c>
      <c r="BX380" s="5">
        <v>78.209412768066201</v>
      </c>
      <c r="BY380" s="5">
        <v>51.621538306762503</v>
      </c>
      <c r="BZ380" s="1">
        <v>0.66004252531403995</v>
      </c>
      <c r="CA380" s="5">
        <v>42.015117060725302</v>
      </c>
      <c r="CB380" s="1">
        <v>0.53721304857924501</v>
      </c>
      <c r="CC380" s="5">
        <v>9.2580645161290303</v>
      </c>
      <c r="CD380" s="5">
        <v>26.0874055337041</v>
      </c>
      <c r="CE380" s="5">
        <v>22.0237955319188</v>
      </c>
      <c r="CF380" s="1">
        <v>0.84423096438106104</v>
      </c>
      <c r="CG380" s="5">
        <v>18.829238389833201</v>
      </c>
      <c r="CH380" s="1">
        <v>0.72177504832768702</v>
      </c>
      <c r="CI380" s="5">
        <v>3.2096774193548399</v>
      </c>
      <c r="CJ380" s="5">
        <v>0</v>
      </c>
      <c r="CK380" s="5">
        <v>-4.9266146717741302E-16</v>
      </c>
      <c r="CL380" s="1"/>
      <c r="CM380" s="5">
        <v>-2.71323920806332E-2</v>
      </c>
      <c r="CN380" s="1"/>
      <c r="CO380" s="5">
        <v>0</v>
      </c>
      <c r="CP380" s="5">
        <v>0</v>
      </c>
      <c r="CQ380" s="5">
        <v>2.8450975006866202</v>
      </c>
      <c r="CR380" s="1"/>
      <c r="CS380" s="5">
        <v>2.8656658539056798</v>
      </c>
      <c r="CT380" s="1"/>
      <c r="CU380" s="5">
        <v>0</v>
      </c>
      <c r="CV380" s="5"/>
      <c r="CW380" s="5"/>
      <c r="CX380" s="1"/>
      <c r="CY380" s="5"/>
      <c r="CZ380" s="1"/>
      <c r="DA380" s="5"/>
      <c r="DB380" s="5"/>
      <c r="DC380" s="5"/>
      <c r="DD380" s="1"/>
      <c r="DE380" s="5"/>
      <c r="DF380" s="1"/>
      <c r="DG380" s="5"/>
      <c r="DH380" s="5"/>
      <c r="DI380" s="5"/>
      <c r="DJ380" s="1"/>
      <c r="DK380" s="5"/>
      <c r="DL380" s="1"/>
      <c r="DM380" s="5"/>
      <c r="DN380" s="5"/>
      <c r="DO380" s="5"/>
      <c r="DP380" s="1"/>
      <c r="DQ380" s="5"/>
      <c r="DR380" s="1"/>
      <c r="DS380" s="5"/>
      <c r="DT380" s="5"/>
      <c r="DU380" s="5"/>
      <c r="DV380" s="1"/>
      <c r="DW380" s="5"/>
      <c r="DX380" s="1"/>
      <c r="DY380" s="5"/>
      <c r="DZ380" s="5"/>
      <c r="EA380" s="5"/>
      <c r="EB380" s="1"/>
      <c r="EC380" s="5"/>
      <c r="ED380" s="1"/>
      <c r="EE380" s="5"/>
      <c r="EF380" s="5">
        <v>0</v>
      </c>
      <c r="EG380" s="5">
        <v>-0.16550808510638301</v>
      </c>
      <c r="EH380" s="1"/>
      <c r="EI380" s="5">
        <v>-0.16550808510638301</v>
      </c>
      <c r="EJ380" s="1"/>
      <c r="EK380" s="5">
        <v>0</v>
      </c>
      <c r="EL380" s="5"/>
      <c r="EM380" s="5"/>
      <c r="EN380" s="1"/>
      <c r="EO380" s="5"/>
      <c r="EP380" s="1"/>
      <c r="EQ380" s="5"/>
      <c r="ER380" s="5"/>
      <c r="ES380" s="5"/>
      <c r="ET380" s="1"/>
      <c r="EU380" s="5"/>
      <c r="EV380" s="1"/>
      <c r="EW380" s="5"/>
      <c r="EX380" s="5"/>
      <c r="EY380" s="5"/>
      <c r="EZ380" s="1"/>
      <c r="FA380" s="5"/>
      <c r="FB380" s="1"/>
      <c r="FC380" s="5"/>
      <c r="FD380" s="4">
        <v>189.20473982532999</v>
      </c>
      <c r="FE380" s="4">
        <v>121.70542391561</v>
      </c>
      <c r="FF380" s="1">
        <v>0.643247225349457</v>
      </c>
      <c r="FG380" s="4">
        <v>90.420721073341696</v>
      </c>
      <c r="FH380" s="1">
        <v>0.47789881562595199</v>
      </c>
      <c r="FI380" s="4">
        <v>30.058064516129001</v>
      </c>
      <c r="FJ380" s="4">
        <v>26.0874055337041</v>
      </c>
      <c r="FK380" s="4">
        <v>22.0237955319188</v>
      </c>
      <c r="FL380" s="1">
        <v>0.84423096438106104</v>
      </c>
      <c r="FM380" s="4">
        <v>18.802105997752601</v>
      </c>
      <c r="FN380" s="1">
        <v>0.720734991199523</v>
      </c>
      <c r="FO380" s="4">
        <v>3.2096774193548399</v>
      </c>
      <c r="FP380" s="4">
        <v>0</v>
      </c>
      <c r="FQ380" s="4">
        <v>2.8450975006866202</v>
      </c>
      <c r="FR380" s="1"/>
      <c r="FS380" s="4">
        <v>2.8656658539056798</v>
      </c>
      <c r="FT380" s="1"/>
      <c r="FU380" s="4">
        <v>0</v>
      </c>
      <c r="FV380" s="4">
        <v>0</v>
      </c>
      <c r="FW380" s="4">
        <v>0</v>
      </c>
      <c r="FX380" s="1"/>
      <c r="FY380" s="4">
        <v>0</v>
      </c>
      <c r="FZ380" s="1"/>
      <c r="GA380" s="4">
        <v>0</v>
      </c>
      <c r="GB380" s="4">
        <v>0</v>
      </c>
      <c r="GC380" s="4">
        <v>0</v>
      </c>
      <c r="GD380" s="1"/>
      <c r="GE380" s="4">
        <v>0</v>
      </c>
      <c r="GF380" s="1"/>
      <c r="GG380" s="4">
        <v>0</v>
      </c>
      <c r="GH380" s="4">
        <v>0</v>
      </c>
      <c r="GI380" s="4">
        <v>-0.16550808510638301</v>
      </c>
      <c r="GJ380" s="1"/>
      <c r="GK380" s="4">
        <v>-0.16550808510638301</v>
      </c>
      <c r="GL380" s="1"/>
      <c r="GM380" s="4">
        <v>0</v>
      </c>
      <c r="GN380" s="4">
        <v>0</v>
      </c>
      <c r="GO380" s="4">
        <v>0</v>
      </c>
      <c r="GP380" s="1"/>
      <c r="GQ380" s="4">
        <v>0</v>
      </c>
      <c r="GR380" s="1"/>
      <c r="GS380" s="4">
        <v>0</v>
      </c>
      <c r="GT380" s="4">
        <v>0</v>
      </c>
      <c r="GU380" s="4">
        <v>0</v>
      </c>
      <c r="GV380" s="1"/>
      <c r="GW380" s="4">
        <v>0</v>
      </c>
      <c r="GX380" s="1"/>
      <c r="GY380" s="4">
        <v>0</v>
      </c>
    </row>
    <row r="381" spans="1:207" s="8" customFormat="1" x14ac:dyDescent="0.25">
      <c r="A381" s="4" t="s">
        <v>220</v>
      </c>
      <c r="B381" s="4" t="s">
        <v>949</v>
      </c>
      <c r="C381" s="4" t="s">
        <v>950</v>
      </c>
      <c r="D381" s="30" t="s">
        <v>239</v>
      </c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>
        <v>14.8712365176664</v>
      </c>
      <c r="S381" s="5">
        <v>12.6839201501543</v>
      </c>
      <c r="T381" s="5">
        <v>12.8700169377067</v>
      </c>
      <c r="U381" s="5">
        <v>2.2538466788121001</v>
      </c>
      <c r="V381" s="5">
        <v>0</v>
      </c>
      <c r="W381" s="5">
        <v>0</v>
      </c>
      <c r="X381" s="5"/>
      <c r="Y381" s="5"/>
      <c r="Z381" s="5"/>
      <c r="AA381" s="5">
        <v>0.79764882702492901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27.5551566678208</v>
      </c>
      <c r="AJ381" s="5">
        <v>15.123863616518801</v>
      </c>
      <c r="AK381" s="5">
        <v>0</v>
      </c>
      <c r="AL381" s="5">
        <v>0</v>
      </c>
      <c r="AM381" s="5">
        <v>0.79764882702492901</v>
      </c>
      <c r="AN381" s="5">
        <v>0</v>
      </c>
      <c r="AO381" s="5"/>
      <c r="AP381" s="5"/>
      <c r="AQ381" s="5"/>
      <c r="AR381" s="5">
        <v>42.6790202843396</v>
      </c>
      <c r="AS381" s="5">
        <v>0</v>
      </c>
      <c r="AT381" s="5">
        <v>0.79764882702492901</v>
      </c>
      <c r="AU381" s="5">
        <f t="shared" si="36"/>
        <v>0</v>
      </c>
      <c r="AV381" s="5">
        <f t="shared" si="36"/>
        <v>42.6790202843396</v>
      </c>
      <c r="AW381" s="5">
        <f t="shared" si="37"/>
        <v>-42.6790202843396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14.8712365176664</v>
      </c>
      <c r="BD381" s="5">
        <v>-2.1873163675120999</v>
      </c>
      <c r="BE381" s="5">
        <v>0.186096787552405</v>
      </c>
      <c r="BF381" s="5">
        <v>-10.6161702588946</v>
      </c>
      <c r="BG381" s="5">
        <v>-2.2538466788121001</v>
      </c>
      <c r="BH381" s="5">
        <v>0</v>
      </c>
      <c r="BI381" s="5">
        <v>0</v>
      </c>
      <c r="BJ381" s="5">
        <v>0</v>
      </c>
      <c r="BK381" s="5">
        <v>0</v>
      </c>
      <c r="BL381" s="6">
        <v>0.79764882702492901</v>
      </c>
      <c r="BM381" s="5" t="s">
        <v>344</v>
      </c>
      <c r="BN381" s="4" t="s">
        <v>344</v>
      </c>
      <c r="BO381" s="7">
        <v>908</v>
      </c>
      <c r="BP381" s="7">
        <v>363</v>
      </c>
      <c r="BQ381" s="4" t="s">
        <v>249</v>
      </c>
      <c r="BR381" s="5"/>
      <c r="BS381" s="5"/>
      <c r="BT381" s="1"/>
      <c r="BU381" s="5"/>
      <c r="BV381" s="1"/>
      <c r="BW381" s="5"/>
      <c r="BX381" s="5"/>
      <c r="BY381" s="5"/>
      <c r="BZ381" s="1"/>
      <c r="CA381" s="5"/>
      <c r="CB381" s="1"/>
      <c r="CC381" s="5"/>
      <c r="CD381" s="5"/>
      <c r="CE381" s="5"/>
      <c r="CF381" s="1"/>
      <c r="CG381" s="5"/>
      <c r="CH381" s="1"/>
      <c r="CI381" s="5"/>
      <c r="CJ381" s="5"/>
      <c r="CK381" s="5"/>
      <c r="CL381" s="1"/>
      <c r="CM381" s="5"/>
      <c r="CN381" s="1"/>
      <c r="CO381" s="5"/>
      <c r="CP381" s="5">
        <v>16.903140437618099</v>
      </c>
      <c r="CQ381" s="5">
        <v>13.8783035364171</v>
      </c>
      <c r="CR381" s="1">
        <v>0.82104882152731995</v>
      </c>
      <c r="CS381" s="5">
        <v>11.1648939232558</v>
      </c>
      <c r="CT381" s="1">
        <v>0.66052186955793402</v>
      </c>
      <c r="CU381" s="5">
        <v>2.8333333333333299</v>
      </c>
      <c r="CV381" s="5">
        <v>14.094342695500499</v>
      </c>
      <c r="CW381" s="5">
        <v>12.850096847964201</v>
      </c>
      <c r="CX381" s="1">
        <v>0.911720193384148</v>
      </c>
      <c r="CY381" s="5">
        <v>9.5248600088025999</v>
      </c>
      <c r="CZ381" s="1">
        <v>0.67579313307340905</v>
      </c>
      <c r="DA381" s="5">
        <v>3</v>
      </c>
      <c r="DB381" s="5">
        <v>14.027727137801</v>
      </c>
      <c r="DC381" s="5">
        <v>12.542105076208401</v>
      </c>
      <c r="DD381" s="1">
        <v>0.89409388655777</v>
      </c>
      <c r="DE381" s="5">
        <v>9.3995859613921606</v>
      </c>
      <c r="DF381" s="1">
        <v>0.670071913222689</v>
      </c>
      <c r="DG381" s="5">
        <v>3</v>
      </c>
      <c r="DH381" s="5">
        <v>2.4550110799137501</v>
      </c>
      <c r="DI381" s="5">
        <v>2.21469188258934</v>
      </c>
      <c r="DJ381" s="1">
        <v>0.90211074838291305</v>
      </c>
      <c r="DK381" s="5">
        <v>1.64945593439967</v>
      </c>
      <c r="DL381" s="1">
        <v>0.671873112058468</v>
      </c>
      <c r="DM381" s="5">
        <v>0.483870967741936</v>
      </c>
      <c r="DN381" s="5">
        <v>0</v>
      </c>
      <c r="DO381" s="5">
        <v>0</v>
      </c>
      <c r="DP381" s="1"/>
      <c r="DQ381" s="5">
        <v>-4.1526188352236497</v>
      </c>
      <c r="DR381" s="1"/>
      <c r="DS381" s="5">
        <v>0</v>
      </c>
      <c r="DT381" s="5">
        <v>0</v>
      </c>
      <c r="DU381" s="5">
        <v>0</v>
      </c>
      <c r="DV381" s="1"/>
      <c r="DW381" s="5">
        <v>4.0828669929687402</v>
      </c>
      <c r="DX381" s="1"/>
      <c r="DY381" s="5">
        <v>0</v>
      </c>
      <c r="DZ381" s="5"/>
      <c r="EA381" s="5"/>
      <c r="EB381" s="1"/>
      <c r="EC381" s="5"/>
      <c r="ED381" s="1"/>
      <c r="EE381" s="5"/>
      <c r="EF381" s="5"/>
      <c r="EG381" s="5"/>
      <c r="EH381" s="1"/>
      <c r="EI381" s="5"/>
      <c r="EJ381" s="1"/>
      <c r="EK381" s="5"/>
      <c r="EL381" s="5"/>
      <c r="EM381" s="5"/>
      <c r="EN381" s="1"/>
      <c r="EO381" s="5"/>
      <c r="EP381" s="1"/>
      <c r="EQ381" s="5"/>
      <c r="ER381" s="5">
        <v>0.81808922742111001</v>
      </c>
      <c r="ES381" s="5">
        <v>0.10646874622173901</v>
      </c>
      <c r="ET381" s="1">
        <v>0.130143195452364</v>
      </c>
      <c r="EU381" s="5">
        <v>-8.9566480769173798E-2</v>
      </c>
      <c r="EV381" s="1">
        <v>-0.109482532915776</v>
      </c>
      <c r="EW381" s="5">
        <v>0.19354838709677399</v>
      </c>
      <c r="EX381" s="5">
        <v>0</v>
      </c>
      <c r="EY381" s="5">
        <v>0</v>
      </c>
      <c r="EZ381" s="1"/>
      <c r="FA381" s="5">
        <v>-4.5042020913713097E-5</v>
      </c>
      <c r="FB381" s="1"/>
      <c r="FC381" s="5">
        <v>0</v>
      </c>
      <c r="FD381" s="4">
        <v>0</v>
      </c>
      <c r="FE381" s="4">
        <v>0</v>
      </c>
      <c r="FF381" s="1"/>
      <c r="FG381" s="4">
        <v>0</v>
      </c>
      <c r="FH381" s="1"/>
      <c r="FI381" s="4">
        <v>0</v>
      </c>
      <c r="FJ381" s="4">
        <v>0</v>
      </c>
      <c r="FK381" s="4">
        <v>0</v>
      </c>
      <c r="FL381" s="1"/>
      <c r="FM381" s="4">
        <v>0</v>
      </c>
      <c r="FN381" s="1"/>
      <c r="FO381" s="4">
        <v>0</v>
      </c>
      <c r="FP381" s="4">
        <v>30.9974831331185</v>
      </c>
      <c r="FQ381" s="4">
        <v>26.728400384381299</v>
      </c>
      <c r="FR381" s="1">
        <v>0.86227647159597698</v>
      </c>
      <c r="FS381" s="4">
        <v>20.689753932058402</v>
      </c>
      <c r="FT381" s="1">
        <v>0.66746560819813405</v>
      </c>
      <c r="FU381" s="4">
        <v>5.8333333333333304</v>
      </c>
      <c r="FV381" s="4">
        <v>16.4827382177148</v>
      </c>
      <c r="FW381" s="4">
        <v>14.7567969587978</v>
      </c>
      <c r="FX381" s="1">
        <v>0.89528795300151898</v>
      </c>
      <c r="FY381" s="4">
        <v>11.049041895791801</v>
      </c>
      <c r="FZ381" s="1">
        <v>0.67034019165073699</v>
      </c>
      <c r="GA381" s="4">
        <v>3.4838709677419399</v>
      </c>
      <c r="GB381" s="4">
        <v>0</v>
      </c>
      <c r="GC381" s="4">
        <v>0</v>
      </c>
      <c r="GD381" s="1"/>
      <c r="GE381" s="4">
        <v>-6.9751842254909505E-2</v>
      </c>
      <c r="GF381" s="1"/>
      <c r="GG381" s="4">
        <v>0</v>
      </c>
      <c r="GH381" s="4">
        <v>0</v>
      </c>
      <c r="GI381" s="4">
        <v>0</v>
      </c>
      <c r="GJ381" s="1"/>
      <c r="GK381" s="4">
        <v>0</v>
      </c>
      <c r="GL381" s="1"/>
      <c r="GM381" s="4">
        <v>0</v>
      </c>
      <c r="GN381" s="4">
        <v>0.81808922742111001</v>
      </c>
      <c r="GO381" s="4">
        <v>0.10646874622173901</v>
      </c>
      <c r="GP381" s="1">
        <v>0.130143195452364</v>
      </c>
      <c r="GQ381" s="4">
        <v>-8.9566480769173798E-2</v>
      </c>
      <c r="GR381" s="1">
        <v>-0.109482532915776</v>
      </c>
      <c r="GS381" s="4">
        <v>0.19354838709677399</v>
      </c>
      <c r="GT381" s="4">
        <v>0</v>
      </c>
      <c r="GU381" s="4">
        <v>0</v>
      </c>
      <c r="GV381" s="1"/>
      <c r="GW381" s="4">
        <v>-4.5042020913713097E-5</v>
      </c>
      <c r="GX381" s="1"/>
      <c r="GY381" s="4">
        <v>0</v>
      </c>
    </row>
    <row r="382" spans="1:207" s="8" customFormat="1" x14ac:dyDescent="0.25">
      <c r="A382" s="4" t="s">
        <v>220</v>
      </c>
      <c r="B382" s="4" t="s">
        <v>951</v>
      </c>
      <c r="C382" s="4" t="s">
        <v>952</v>
      </c>
      <c r="D382" s="30" t="s">
        <v>232</v>
      </c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>
        <v>59.190470914197697</v>
      </c>
      <c r="P382" s="5">
        <v>101.66290006848701</v>
      </c>
      <c r="Q382" s="5">
        <v>69.1707820621873</v>
      </c>
      <c r="R382" s="5">
        <v>0</v>
      </c>
      <c r="S382" s="5"/>
      <c r="T382" s="5"/>
      <c r="U382" s="5"/>
      <c r="V382" s="5"/>
      <c r="W382" s="5"/>
      <c r="X382" s="5">
        <v>0</v>
      </c>
      <c r="Y382" s="5"/>
      <c r="Z382" s="5"/>
      <c r="AA382" s="5"/>
      <c r="AB382" s="5"/>
      <c r="AC382" s="5">
        <v>0</v>
      </c>
      <c r="AD382" s="5">
        <v>0</v>
      </c>
      <c r="AE382" s="5">
        <v>0</v>
      </c>
      <c r="AF382" s="5">
        <v>0</v>
      </c>
      <c r="AG382" s="5">
        <v>59.190470914197697</v>
      </c>
      <c r="AH382" s="5">
        <v>170.83368213067499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/>
      <c r="AP382" s="5"/>
      <c r="AQ382" s="5">
        <v>230.02415304487201</v>
      </c>
      <c r="AR382" s="5">
        <v>0</v>
      </c>
      <c r="AS382" s="5">
        <v>0</v>
      </c>
      <c r="AT382" s="5"/>
      <c r="AU382" s="5">
        <f t="shared" si="36"/>
        <v>230.02415304487201</v>
      </c>
      <c r="AV382" s="5">
        <f t="shared" si="36"/>
        <v>-230.02415304487201</v>
      </c>
      <c r="AW382" s="5">
        <f t="shared" si="37"/>
        <v>0</v>
      </c>
      <c r="AX382" s="5">
        <v>0</v>
      </c>
      <c r="AY382" s="5">
        <v>0</v>
      </c>
      <c r="AZ382" s="5">
        <v>59.190470914197697</v>
      </c>
      <c r="BA382" s="5">
        <v>42.4724291542896</v>
      </c>
      <c r="BB382" s="5">
        <v>-32.492118006299997</v>
      </c>
      <c r="BC382" s="5">
        <v>-69.1707820621873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6">
        <v>0</v>
      </c>
      <c r="BM382" s="5" t="s">
        <v>244</v>
      </c>
      <c r="BN382" s="4" t="s">
        <v>244</v>
      </c>
      <c r="BO382" s="7">
        <v>28</v>
      </c>
      <c r="BP382" s="7">
        <v>364</v>
      </c>
      <c r="BQ382" s="4" t="s">
        <v>249</v>
      </c>
      <c r="BR382" s="5"/>
      <c r="BS382" s="5"/>
      <c r="BT382" s="1"/>
      <c r="BU382" s="5"/>
      <c r="BV382" s="1"/>
      <c r="BW382" s="5"/>
      <c r="BX382" s="5">
        <v>59.190470914197697</v>
      </c>
      <c r="BY382" s="5">
        <v>40.304294251054102</v>
      </c>
      <c r="BZ382" s="1">
        <v>0.68092538593719099</v>
      </c>
      <c r="CA382" s="5">
        <v>7.2175069839725197</v>
      </c>
      <c r="CB382" s="1">
        <v>0.12193697520053499</v>
      </c>
      <c r="CC382" s="5">
        <v>24.629032258064498</v>
      </c>
      <c r="CD382" s="5">
        <v>101.66290006848701</v>
      </c>
      <c r="CE382" s="5">
        <v>80.698302560592893</v>
      </c>
      <c r="CF382" s="1">
        <v>0.79378320416030601</v>
      </c>
      <c r="CG382" s="5">
        <v>53.0383649972283</v>
      </c>
      <c r="CH382" s="1">
        <v>0.52170816454673197</v>
      </c>
      <c r="CI382" s="5">
        <v>25.5</v>
      </c>
      <c r="CJ382" s="5">
        <v>69.1707820621873</v>
      </c>
      <c r="CK382" s="5">
        <v>60.443203659066597</v>
      </c>
      <c r="CL382" s="1">
        <v>0.87382565090453501</v>
      </c>
      <c r="CM382" s="5">
        <v>51.114166933192898</v>
      </c>
      <c r="CN382" s="1">
        <v>0.73895603619515604</v>
      </c>
      <c r="CO382" s="5">
        <v>8.6301843317972295</v>
      </c>
      <c r="CP382" s="5">
        <v>0</v>
      </c>
      <c r="CQ382" s="5">
        <v>-1.5654270945220199</v>
      </c>
      <c r="CR382" s="1"/>
      <c r="CS382" s="5">
        <v>-2.8293453499146799</v>
      </c>
      <c r="CT382" s="1"/>
      <c r="CU382" s="5">
        <v>1</v>
      </c>
      <c r="CV382" s="5"/>
      <c r="CW382" s="5"/>
      <c r="CX382" s="1"/>
      <c r="CY382" s="5"/>
      <c r="CZ382" s="1"/>
      <c r="DA382" s="5"/>
      <c r="DB382" s="5"/>
      <c r="DC382" s="5"/>
      <c r="DD382" s="1"/>
      <c r="DE382" s="5"/>
      <c r="DF382" s="1"/>
      <c r="DG382" s="5"/>
      <c r="DH382" s="5"/>
      <c r="DI382" s="5"/>
      <c r="DJ382" s="1"/>
      <c r="DK382" s="5"/>
      <c r="DL382" s="1"/>
      <c r="DM382" s="5"/>
      <c r="DN382" s="5"/>
      <c r="DO382" s="5"/>
      <c r="DP382" s="1"/>
      <c r="DQ382" s="5"/>
      <c r="DR382" s="1"/>
      <c r="DS382" s="5"/>
      <c r="DT382" s="5"/>
      <c r="DU382" s="5"/>
      <c r="DV382" s="1"/>
      <c r="DW382" s="5"/>
      <c r="DX382" s="1"/>
      <c r="DY382" s="5"/>
      <c r="DZ382" s="5">
        <v>0</v>
      </c>
      <c r="EA382" s="5">
        <v>2.3104363459669601</v>
      </c>
      <c r="EB382" s="1"/>
      <c r="EC382" s="5">
        <v>2.3104363459669601</v>
      </c>
      <c r="ED382" s="1"/>
      <c r="EE382" s="5">
        <v>0</v>
      </c>
      <c r="EF382" s="5"/>
      <c r="EG382" s="5"/>
      <c r="EH382" s="1"/>
      <c r="EI382" s="5"/>
      <c r="EJ382" s="1"/>
      <c r="EK382" s="5"/>
      <c r="EL382" s="5"/>
      <c r="EM382" s="5"/>
      <c r="EN382" s="1"/>
      <c r="EO382" s="5"/>
      <c r="EP382" s="1"/>
      <c r="EQ382" s="5"/>
      <c r="ER382" s="5"/>
      <c r="ES382" s="5"/>
      <c r="ET382" s="1"/>
      <c r="EU382" s="5"/>
      <c r="EV382" s="1"/>
      <c r="EW382" s="5"/>
      <c r="EX382" s="5"/>
      <c r="EY382" s="5"/>
      <c r="EZ382" s="1"/>
      <c r="FA382" s="5"/>
      <c r="FB382" s="1"/>
      <c r="FC382" s="5"/>
      <c r="FD382" s="4">
        <v>59.190470914197697</v>
      </c>
      <c r="FE382" s="4">
        <v>40.304294251054102</v>
      </c>
      <c r="FF382" s="1">
        <v>0.68092538593719099</v>
      </c>
      <c r="FG382" s="4">
        <v>7.2175069839725197</v>
      </c>
      <c r="FH382" s="1">
        <v>0.12193697520053499</v>
      </c>
      <c r="FI382" s="4">
        <v>24.629032258064498</v>
      </c>
      <c r="FJ382" s="4">
        <v>170.83368213067499</v>
      </c>
      <c r="FK382" s="4">
        <v>141.14150621965899</v>
      </c>
      <c r="FL382" s="1">
        <v>0.82619249587851795</v>
      </c>
      <c r="FM382" s="4">
        <v>104.15253193042101</v>
      </c>
      <c r="FN382" s="1">
        <v>0.60967211284922496</v>
      </c>
      <c r="FO382" s="4">
        <v>34.130184331797203</v>
      </c>
      <c r="FP382" s="4">
        <v>0</v>
      </c>
      <c r="FQ382" s="4">
        <v>-1.5654270945220199</v>
      </c>
      <c r="FR382" s="1"/>
      <c r="FS382" s="4">
        <v>-2.8293453499146799</v>
      </c>
      <c r="FT382" s="1"/>
      <c r="FU382" s="4">
        <v>1</v>
      </c>
      <c r="FV382" s="4">
        <v>0</v>
      </c>
      <c r="FW382" s="4">
        <v>0</v>
      </c>
      <c r="FX382" s="1"/>
      <c r="FY382" s="4">
        <v>0</v>
      </c>
      <c r="FZ382" s="1"/>
      <c r="GA382" s="4">
        <v>0</v>
      </c>
      <c r="GB382" s="4">
        <v>0</v>
      </c>
      <c r="GC382" s="4">
        <v>0</v>
      </c>
      <c r="GD382" s="1"/>
      <c r="GE382" s="4">
        <v>0</v>
      </c>
      <c r="GF382" s="1"/>
      <c r="GG382" s="4">
        <v>0</v>
      </c>
      <c r="GH382" s="4">
        <v>0</v>
      </c>
      <c r="GI382" s="4">
        <v>2.3104363459669601</v>
      </c>
      <c r="GJ382" s="1"/>
      <c r="GK382" s="4">
        <v>2.3104363459669601</v>
      </c>
      <c r="GL382" s="1"/>
      <c r="GM382" s="4">
        <v>0</v>
      </c>
      <c r="GN382" s="4">
        <v>0</v>
      </c>
      <c r="GO382" s="4">
        <v>0</v>
      </c>
      <c r="GP382" s="1"/>
      <c r="GQ382" s="4">
        <v>0</v>
      </c>
      <c r="GR382" s="1"/>
      <c r="GS382" s="4">
        <v>0</v>
      </c>
      <c r="GT382" s="4">
        <v>0</v>
      </c>
      <c r="GU382" s="4">
        <v>0</v>
      </c>
      <c r="GV382" s="1"/>
      <c r="GW382" s="4">
        <v>0</v>
      </c>
      <c r="GX382" s="1"/>
      <c r="GY382" s="4">
        <v>0</v>
      </c>
    </row>
    <row r="383" spans="1:207" s="8" customFormat="1" x14ac:dyDescent="0.25">
      <c r="A383" s="4" t="s">
        <v>220</v>
      </c>
      <c r="B383" s="4" t="s">
        <v>953</v>
      </c>
      <c r="C383" s="4" t="s">
        <v>954</v>
      </c>
      <c r="D383" s="30" t="s">
        <v>264</v>
      </c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>
        <v>9.7359133503711899</v>
      </c>
      <c r="P383" s="5">
        <v>14.6038700255568</v>
      </c>
      <c r="Q383" s="5">
        <v>1.94718267051935E-6</v>
      </c>
      <c r="R383" s="5">
        <v>20.688813922356101</v>
      </c>
      <c r="S383" s="5">
        <v>0</v>
      </c>
      <c r="T383" s="5">
        <v>0</v>
      </c>
      <c r="U383" s="5">
        <v>0</v>
      </c>
      <c r="V383" s="5">
        <v>0</v>
      </c>
      <c r="W383" s="5"/>
      <c r="X383" s="5">
        <v>0</v>
      </c>
      <c r="Y383" s="5"/>
      <c r="Z383" s="5">
        <v>24.339783078009098</v>
      </c>
      <c r="AA383" s="5">
        <v>14.6038700255568</v>
      </c>
      <c r="AB383" s="5">
        <v>6.1826579043446603</v>
      </c>
      <c r="AC383" s="5">
        <v>0</v>
      </c>
      <c r="AD383" s="5">
        <v>0</v>
      </c>
      <c r="AE383" s="5">
        <v>0</v>
      </c>
      <c r="AF383" s="5">
        <v>0</v>
      </c>
      <c r="AG383" s="5">
        <v>9.7359133503711899</v>
      </c>
      <c r="AH383" s="5">
        <v>14.603871972739499</v>
      </c>
      <c r="AI383" s="5">
        <v>20.688813922356101</v>
      </c>
      <c r="AJ383" s="5">
        <v>0</v>
      </c>
      <c r="AK383" s="5">
        <v>0</v>
      </c>
      <c r="AL383" s="5">
        <v>0</v>
      </c>
      <c r="AM383" s="5">
        <v>38.943653103565801</v>
      </c>
      <c r="AN383" s="5">
        <v>6.1826579043446603</v>
      </c>
      <c r="AO383" s="5"/>
      <c r="AP383" s="5"/>
      <c r="AQ383" s="5">
        <v>24.3397853231107</v>
      </c>
      <c r="AR383" s="5">
        <v>20.688813922356101</v>
      </c>
      <c r="AS383" s="5">
        <v>0</v>
      </c>
      <c r="AT383" s="5">
        <v>45.126311007910502</v>
      </c>
      <c r="AU383" s="5">
        <f t="shared" si="36"/>
        <v>24.3397853231107</v>
      </c>
      <c r="AV383" s="5">
        <f t="shared" si="36"/>
        <v>-3.6509714007545995</v>
      </c>
      <c r="AW383" s="5">
        <f t="shared" si="37"/>
        <v>-20.688813922356101</v>
      </c>
      <c r="AX383" s="5">
        <v>0</v>
      </c>
      <c r="AY383" s="5">
        <v>0</v>
      </c>
      <c r="AZ383" s="5">
        <v>9.7359133503711899</v>
      </c>
      <c r="BA383" s="5">
        <v>4.8679566751856003</v>
      </c>
      <c r="BB383" s="5">
        <v>-14.6038680783741</v>
      </c>
      <c r="BC383" s="5">
        <v>20.6888119751735</v>
      </c>
      <c r="BD383" s="5">
        <v>-20.688813922356101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24.339783078009098</v>
      </c>
      <c r="BL383" s="6">
        <v>-9.7359130524522701</v>
      </c>
      <c r="BM383" s="5" t="s">
        <v>344</v>
      </c>
      <c r="BN383" s="4" t="s">
        <v>344</v>
      </c>
      <c r="BO383" s="7">
        <v>900</v>
      </c>
      <c r="BP383" s="7">
        <v>365</v>
      </c>
      <c r="BQ383" s="4" t="s">
        <v>249</v>
      </c>
      <c r="BR383" s="5"/>
      <c r="BS383" s="5"/>
      <c r="BT383" s="1"/>
      <c r="BU383" s="5"/>
      <c r="BV383" s="1"/>
      <c r="BW383" s="5"/>
      <c r="BX383" s="5">
        <v>10.824904046244599</v>
      </c>
      <c r="BY383" s="5">
        <v>1.3139990937136301</v>
      </c>
      <c r="BZ383" s="1">
        <v>0.12138667355388701</v>
      </c>
      <c r="CA383" s="5">
        <v>-0.57658479794687001</v>
      </c>
      <c r="CB383" s="1">
        <v>-5.3264656710458602E-2</v>
      </c>
      <c r="CC383" s="5">
        <v>2</v>
      </c>
      <c r="CD383" s="5">
        <v>16.2698132449481</v>
      </c>
      <c r="CE383" s="5">
        <v>3.01410552091281</v>
      </c>
      <c r="CF383" s="1">
        <v>0.185257536490083</v>
      </c>
      <c r="CG383" s="5">
        <v>0.15990380770733301</v>
      </c>
      <c r="CH383" s="1">
        <v>9.8282509639122106E-3</v>
      </c>
      <c r="CI383" s="5">
        <v>3</v>
      </c>
      <c r="CJ383" s="5">
        <v>2.19961506786603E-6</v>
      </c>
      <c r="CK383" s="5">
        <v>-4.7416601775838201</v>
      </c>
      <c r="CL383" s="1">
        <v>-2155677.2577412701</v>
      </c>
      <c r="CM383" s="5">
        <v>-5.7751292520803901</v>
      </c>
      <c r="CN383" s="1">
        <v>-2625518.1356268702</v>
      </c>
      <c r="CO383" s="5">
        <v>1</v>
      </c>
      <c r="CP383" s="5">
        <v>23.036150761614699</v>
      </c>
      <c r="CQ383" s="5">
        <v>11.3577226740213</v>
      </c>
      <c r="CR383" s="1">
        <v>0.49303908415752901</v>
      </c>
      <c r="CS383" s="5">
        <v>9.2319233035642707</v>
      </c>
      <c r="CT383" s="1">
        <v>0.400758069310237</v>
      </c>
      <c r="CU383" s="5">
        <v>2.3139784946236599</v>
      </c>
      <c r="CV383" s="5">
        <v>0</v>
      </c>
      <c r="CW383" s="5">
        <v>0.22840252586322701</v>
      </c>
      <c r="CX383" s="1"/>
      <c r="CY383" s="5">
        <v>0.12557610951119699</v>
      </c>
      <c r="CZ383" s="1"/>
      <c r="DA383" s="5">
        <v>0</v>
      </c>
      <c r="DB383" s="5">
        <v>0</v>
      </c>
      <c r="DC383" s="5">
        <v>0</v>
      </c>
      <c r="DD383" s="1"/>
      <c r="DE383" s="5">
        <v>-11.0605249062667</v>
      </c>
      <c r="DF383" s="1"/>
      <c r="DG383" s="5">
        <v>0</v>
      </c>
      <c r="DH383" s="5">
        <v>0</v>
      </c>
      <c r="DI383" s="5">
        <v>0</v>
      </c>
      <c r="DJ383" s="1"/>
      <c r="DK383" s="5">
        <v>8.2150983474533099</v>
      </c>
      <c r="DL383" s="1"/>
      <c r="DM383" s="5">
        <v>0</v>
      </c>
      <c r="DN383" s="5">
        <v>0</v>
      </c>
      <c r="DO383" s="5">
        <v>0</v>
      </c>
      <c r="DP383" s="1"/>
      <c r="DQ383" s="5">
        <v>-23.549135929842699</v>
      </c>
      <c r="DR383" s="1"/>
      <c r="DS383" s="5">
        <v>0</v>
      </c>
      <c r="DT383" s="5"/>
      <c r="DU383" s="5"/>
      <c r="DV383" s="1"/>
      <c r="DW383" s="5"/>
      <c r="DX383" s="1"/>
      <c r="DY383" s="5"/>
      <c r="DZ383" s="5">
        <v>0</v>
      </c>
      <c r="EA383" s="5">
        <v>0</v>
      </c>
      <c r="EB383" s="1"/>
      <c r="EC383" s="5">
        <v>24.559255631733599</v>
      </c>
      <c r="ED383" s="1"/>
      <c r="EE383" s="5">
        <v>0</v>
      </c>
      <c r="EF383" s="5"/>
      <c r="EG383" s="5"/>
      <c r="EH383" s="1"/>
      <c r="EI383" s="5"/>
      <c r="EJ383" s="1"/>
      <c r="EK383" s="5"/>
      <c r="EL383" s="5">
        <v>24.3458365440503</v>
      </c>
      <c r="EM383" s="5">
        <v>9.1979239554410803</v>
      </c>
      <c r="EN383" s="1">
        <v>0.37780274827684601</v>
      </c>
      <c r="EO383" s="5">
        <v>6.2186962643120101</v>
      </c>
      <c r="EP383" s="1">
        <v>0.25543161160472599</v>
      </c>
      <c r="EQ383" s="5">
        <v>3</v>
      </c>
      <c r="ER383" s="5">
        <v>14.531214792080499</v>
      </c>
      <c r="ES383" s="5">
        <v>0.13097696637308201</v>
      </c>
      <c r="ET383" s="1">
        <v>9.0134904925129704E-3</v>
      </c>
      <c r="EU383" s="5">
        <v>-2.80355287071382</v>
      </c>
      <c r="EV383" s="1">
        <v>-0.192933138132522</v>
      </c>
      <c r="EW383" s="5">
        <v>3</v>
      </c>
      <c r="EX383" s="5">
        <v>6.1017336017011701</v>
      </c>
      <c r="EY383" s="5">
        <v>5.4066193054534697</v>
      </c>
      <c r="EZ383" s="1">
        <v>0.88607921262673595</v>
      </c>
      <c r="FA383" s="5">
        <v>4.9740145416361097</v>
      </c>
      <c r="FB383" s="1">
        <v>0.815180548073969</v>
      </c>
      <c r="FC383" s="5">
        <v>0.35483870967741898</v>
      </c>
      <c r="FD383" s="4">
        <v>10.824904046244599</v>
      </c>
      <c r="FE383" s="4">
        <v>1.3139990937136301</v>
      </c>
      <c r="FF383" s="1">
        <v>0.12138667355388701</v>
      </c>
      <c r="FG383" s="4">
        <v>-0.57658479794687001</v>
      </c>
      <c r="FH383" s="1">
        <v>-5.3264656710458602E-2</v>
      </c>
      <c r="FI383" s="4">
        <v>2</v>
      </c>
      <c r="FJ383" s="4">
        <v>16.2698154445632</v>
      </c>
      <c r="FK383" s="4">
        <v>-1.72755465667101</v>
      </c>
      <c r="FL383" s="1">
        <v>-0.106181576709175</v>
      </c>
      <c r="FM383" s="4">
        <v>-5.6152254443730598</v>
      </c>
      <c r="FN383" s="1">
        <v>-0.34513147758227802</v>
      </c>
      <c r="FO383" s="4">
        <v>4</v>
      </c>
      <c r="FP383" s="4">
        <v>23.036150761614699</v>
      </c>
      <c r="FQ383" s="4">
        <v>11.586125199884499</v>
      </c>
      <c r="FR383" s="1">
        <v>0.50295404470049498</v>
      </c>
      <c r="FS383" s="4">
        <v>9.3574994130754607</v>
      </c>
      <c r="FT383" s="1">
        <v>0.40620933201513498</v>
      </c>
      <c r="FU383" s="4">
        <v>2.3139784946236599</v>
      </c>
      <c r="FV383" s="4">
        <v>0</v>
      </c>
      <c r="FW383" s="4">
        <v>0</v>
      </c>
      <c r="FX383" s="1"/>
      <c r="FY383" s="4">
        <v>-2.84542655881343</v>
      </c>
      <c r="FZ383" s="1"/>
      <c r="GA383" s="4">
        <v>0</v>
      </c>
      <c r="GB383" s="4">
        <v>0</v>
      </c>
      <c r="GC383" s="4">
        <v>0</v>
      </c>
      <c r="GD383" s="1"/>
      <c r="GE383" s="4">
        <v>-23.549135929842699</v>
      </c>
      <c r="GF383" s="1"/>
      <c r="GG383" s="4">
        <v>0</v>
      </c>
      <c r="GH383" s="4">
        <v>0</v>
      </c>
      <c r="GI383" s="4">
        <v>0</v>
      </c>
      <c r="GJ383" s="1"/>
      <c r="GK383" s="4">
        <v>24.559255631733599</v>
      </c>
      <c r="GL383" s="1"/>
      <c r="GM383" s="4">
        <v>0</v>
      </c>
      <c r="GN383" s="4">
        <v>38.877051336130798</v>
      </c>
      <c r="GO383" s="4">
        <v>9.3289009218141707</v>
      </c>
      <c r="GP383" s="1">
        <v>0.239959065854983</v>
      </c>
      <c r="GQ383" s="4">
        <v>3.4151433935981901</v>
      </c>
      <c r="GR383" s="1">
        <v>8.7844712400404895E-2</v>
      </c>
      <c r="GS383" s="4">
        <v>6</v>
      </c>
      <c r="GT383" s="4">
        <v>6.1017336017011701</v>
      </c>
      <c r="GU383" s="4">
        <v>5.4066193054534697</v>
      </c>
      <c r="GV383" s="1">
        <v>0.88607921262673595</v>
      </c>
      <c r="GW383" s="4">
        <v>4.9740145416361097</v>
      </c>
      <c r="GX383" s="1">
        <v>0.815180548073969</v>
      </c>
      <c r="GY383" s="4">
        <v>0.35483870967741898</v>
      </c>
    </row>
    <row r="384" spans="1:207" s="8" customFormat="1" x14ac:dyDescent="0.25">
      <c r="A384" s="4" t="s">
        <v>220</v>
      </c>
      <c r="B384" s="4" t="s">
        <v>955</v>
      </c>
      <c r="C384" s="4" t="s">
        <v>956</v>
      </c>
      <c r="D384" s="30" t="s">
        <v>264</v>
      </c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>
        <v>0</v>
      </c>
      <c r="Y384" s="5">
        <v>0</v>
      </c>
      <c r="Z384" s="5">
        <v>327.74381883528298</v>
      </c>
      <c r="AA384" s="5">
        <v>10.3696429202005</v>
      </c>
      <c r="AB384" s="5">
        <v>308.28550566874901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338.113461755483</v>
      </c>
      <c r="AN384" s="5">
        <v>308.28550566874901</v>
      </c>
      <c r="AO384" s="5"/>
      <c r="AP384" s="5"/>
      <c r="AQ384" s="5"/>
      <c r="AR384" s="5"/>
      <c r="AS384" s="5">
        <v>0</v>
      </c>
      <c r="AT384" s="5">
        <v>646.39896742423196</v>
      </c>
      <c r="AU384" s="5">
        <f t="shared" si="36"/>
        <v>0</v>
      </c>
      <c r="AV384" s="5">
        <f t="shared" si="36"/>
        <v>0</v>
      </c>
      <c r="AW384" s="5">
        <f t="shared" si="37"/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327.74381883528298</v>
      </c>
      <c r="BL384" s="6">
        <v>-317.37417591508199</v>
      </c>
      <c r="BM384" s="5" t="s">
        <v>344</v>
      </c>
      <c r="BN384" s="4" t="s">
        <v>344</v>
      </c>
      <c r="BO384" s="7">
        <v>897</v>
      </c>
      <c r="BP384" s="7">
        <v>366</v>
      </c>
      <c r="BQ384" s="4" t="s">
        <v>249</v>
      </c>
      <c r="BR384" s="5"/>
      <c r="BS384" s="5"/>
      <c r="BT384" s="1"/>
      <c r="BU384" s="5"/>
      <c r="BV384" s="1"/>
      <c r="BW384" s="5"/>
      <c r="BX384" s="5"/>
      <c r="BY384" s="5"/>
      <c r="BZ384" s="1"/>
      <c r="CA384" s="5"/>
      <c r="CB384" s="1"/>
      <c r="CC384" s="5"/>
      <c r="CD384" s="5"/>
      <c r="CE384" s="5"/>
      <c r="CF384" s="1"/>
      <c r="CG384" s="5"/>
      <c r="CH384" s="1"/>
      <c r="CI384" s="5"/>
      <c r="CJ384" s="5"/>
      <c r="CK384" s="5"/>
      <c r="CL384" s="1"/>
      <c r="CM384" s="5"/>
      <c r="CN384" s="1"/>
      <c r="CO384" s="5"/>
      <c r="CP384" s="5"/>
      <c r="CQ384" s="5"/>
      <c r="CR384" s="1"/>
      <c r="CS384" s="5"/>
      <c r="CT384" s="1"/>
      <c r="CU384" s="5"/>
      <c r="CV384" s="5"/>
      <c r="CW384" s="5"/>
      <c r="CX384" s="1"/>
      <c r="CY384" s="5"/>
      <c r="CZ384" s="1"/>
      <c r="DA384" s="5"/>
      <c r="DB384" s="5"/>
      <c r="DC384" s="5"/>
      <c r="DD384" s="1"/>
      <c r="DE384" s="5"/>
      <c r="DF384" s="1"/>
      <c r="DG384" s="5"/>
      <c r="DH384" s="5"/>
      <c r="DI384" s="5"/>
      <c r="DJ384" s="1"/>
      <c r="DK384" s="5"/>
      <c r="DL384" s="1"/>
      <c r="DM384" s="5"/>
      <c r="DN384" s="5"/>
      <c r="DO384" s="5"/>
      <c r="DP384" s="1"/>
      <c r="DQ384" s="5"/>
      <c r="DR384" s="1"/>
      <c r="DS384" s="5"/>
      <c r="DT384" s="5"/>
      <c r="DU384" s="5"/>
      <c r="DV384" s="1"/>
      <c r="DW384" s="5"/>
      <c r="DX384" s="1"/>
      <c r="DY384" s="5"/>
      <c r="DZ384" s="5">
        <v>0</v>
      </c>
      <c r="EA384" s="5">
        <v>0</v>
      </c>
      <c r="EB384" s="1"/>
      <c r="EC384" s="5">
        <v>-1.2085652068715201E-2</v>
      </c>
      <c r="ED384" s="1"/>
      <c r="EE384" s="5">
        <v>0</v>
      </c>
      <c r="EF384" s="5">
        <v>0</v>
      </c>
      <c r="EG384" s="5">
        <v>-184.22797332366599</v>
      </c>
      <c r="EH384" s="1"/>
      <c r="EI384" s="5">
        <v>-282.92795058067497</v>
      </c>
      <c r="EJ384" s="1"/>
      <c r="EK384" s="5">
        <v>100.89493087557599</v>
      </c>
      <c r="EL384" s="5">
        <v>327.74381883528298</v>
      </c>
      <c r="EM384" s="5">
        <v>127.249698104125</v>
      </c>
      <c r="EN384" s="1">
        <v>0.38825964302343802</v>
      </c>
      <c r="EO384" s="5">
        <v>26.568062100534299</v>
      </c>
      <c r="EP384" s="1">
        <v>8.1063503180473007E-2</v>
      </c>
      <c r="EQ384" s="5">
        <v>110.484182795699</v>
      </c>
      <c r="ER384" s="5">
        <v>10.3696429202005</v>
      </c>
      <c r="ES384" s="5">
        <v>-264.40202567031503</v>
      </c>
      <c r="ET384" s="1">
        <v>-25.497698204752002</v>
      </c>
      <c r="EU384" s="5">
        <v>-393.355924834885</v>
      </c>
      <c r="EV384" s="1">
        <v>-37.933410809027201</v>
      </c>
      <c r="EW384" s="5">
        <v>136.47366666666699</v>
      </c>
      <c r="EX384" s="5">
        <v>308.28550566874901</v>
      </c>
      <c r="EY384" s="5">
        <v>103.732470607316</v>
      </c>
      <c r="EZ384" s="1">
        <v>0.33648182836975798</v>
      </c>
      <c r="FA384" s="5">
        <v>15.8228166133202</v>
      </c>
      <c r="FB384" s="1">
        <v>5.1325204469138401E-2</v>
      </c>
      <c r="FC384" s="5">
        <v>98.241086021505396</v>
      </c>
      <c r="FD384" s="4">
        <v>0</v>
      </c>
      <c r="FE384" s="4">
        <v>0</v>
      </c>
      <c r="FF384" s="1"/>
      <c r="FG384" s="4">
        <v>0</v>
      </c>
      <c r="FH384" s="1"/>
      <c r="FI384" s="4">
        <v>0</v>
      </c>
      <c r="FJ384" s="4">
        <v>0</v>
      </c>
      <c r="FK384" s="4">
        <v>0</v>
      </c>
      <c r="FL384" s="1"/>
      <c r="FM384" s="4">
        <v>0</v>
      </c>
      <c r="FN384" s="1"/>
      <c r="FO384" s="4">
        <v>0</v>
      </c>
      <c r="FP384" s="4">
        <v>0</v>
      </c>
      <c r="FQ384" s="4">
        <v>0</v>
      </c>
      <c r="FR384" s="1"/>
      <c r="FS384" s="4">
        <v>0</v>
      </c>
      <c r="FT384" s="1"/>
      <c r="FU384" s="4">
        <v>0</v>
      </c>
      <c r="FV384" s="4">
        <v>0</v>
      </c>
      <c r="FW384" s="4">
        <v>0</v>
      </c>
      <c r="FX384" s="1"/>
      <c r="FY384" s="4">
        <v>0</v>
      </c>
      <c r="FZ384" s="1"/>
      <c r="GA384" s="4">
        <v>0</v>
      </c>
      <c r="GB384" s="4">
        <v>0</v>
      </c>
      <c r="GC384" s="4">
        <v>0</v>
      </c>
      <c r="GD384" s="1"/>
      <c r="GE384" s="4">
        <v>0</v>
      </c>
      <c r="GF384" s="1"/>
      <c r="GG384" s="4">
        <v>0</v>
      </c>
      <c r="GH384" s="4">
        <v>0</v>
      </c>
      <c r="GI384" s="4">
        <v>-184.22797332366599</v>
      </c>
      <c r="GJ384" s="1"/>
      <c r="GK384" s="4">
        <v>-282.94003623274301</v>
      </c>
      <c r="GL384" s="1"/>
      <c r="GM384" s="4">
        <v>100.89493087557599</v>
      </c>
      <c r="GN384" s="4">
        <v>338.113461755483</v>
      </c>
      <c r="GO384" s="4">
        <v>-137.15232756619</v>
      </c>
      <c r="GP384" s="1">
        <v>-0.40563994954266402</v>
      </c>
      <c r="GQ384" s="4">
        <v>-366.78786273435099</v>
      </c>
      <c r="GR384" s="1">
        <v>-1.0848070373477301</v>
      </c>
      <c r="GS384" s="4">
        <v>246.957849462366</v>
      </c>
      <c r="GT384" s="4">
        <v>308.28550566874901</v>
      </c>
      <c r="GU384" s="4">
        <v>103.732470607316</v>
      </c>
      <c r="GV384" s="1">
        <v>0.33648182836975798</v>
      </c>
      <c r="GW384" s="4">
        <v>15.8228166133202</v>
      </c>
      <c r="GX384" s="1">
        <v>5.1325204469138401E-2</v>
      </c>
      <c r="GY384" s="4">
        <v>98.241086021505396</v>
      </c>
    </row>
    <row r="385" spans="1:207" s="8" customFormat="1" x14ac:dyDescent="0.25">
      <c r="A385" s="4" t="s">
        <v>220</v>
      </c>
      <c r="B385" s="4" t="s">
        <v>957</v>
      </c>
      <c r="C385" s="4" t="s">
        <v>958</v>
      </c>
      <c r="D385" s="30" t="s">
        <v>351</v>
      </c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>
        <v>0</v>
      </c>
      <c r="X385" s="5">
        <v>0</v>
      </c>
      <c r="Y385" s="5">
        <v>0</v>
      </c>
      <c r="Z385" s="5"/>
      <c r="AA385" s="5"/>
      <c r="AB385" s="5"/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/>
      <c r="AP385" s="5"/>
      <c r="AQ385" s="5"/>
      <c r="AR385" s="5"/>
      <c r="AS385" s="5">
        <v>0</v>
      </c>
      <c r="AT385" s="5"/>
      <c r="AU385" s="5">
        <f t="shared" si="36"/>
        <v>0</v>
      </c>
      <c r="AV385" s="5">
        <f t="shared" si="36"/>
        <v>0</v>
      </c>
      <c r="AW385" s="5">
        <f t="shared" si="37"/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6">
        <v>0</v>
      </c>
      <c r="BM385" s="5" t="s">
        <v>344</v>
      </c>
      <c r="BN385" s="4" t="s">
        <v>344</v>
      </c>
      <c r="BO385" s="7">
        <v>861</v>
      </c>
      <c r="BP385" s="7">
        <v>367</v>
      </c>
      <c r="BQ385" s="4" t="s">
        <v>249</v>
      </c>
      <c r="BR385" s="5"/>
      <c r="BS385" s="5"/>
      <c r="BT385" s="1"/>
      <c r="BU385" s="5"/>
      <c r="BV385" s="1"/>
      <c r="BW385" s="5"/>
      <c r="BX385" s="5"/>
      <c r="BY385" s="5"/>
      <c r="BZ385" s="1"/>
      <c r="CA385" s="5"/>
      <c r="CB385" s="1"/>
      <c r="CC385" s="5"/>
      <c r="CD385" s="5"/>
      <c r="CE385" s="5"/>
      <c r="CF385" s="1"/>
      <c r="CG385" s="5"/>
      <c r="CH385" s="1"/>
      <c r="CI385" s="5"/>
      <c r="CJ385" s="5"/>
      <c r="CK385" s="5"/>
      <c r="CL385" s="1"/>
      <c r="CM385" s="5"/>
      <c r="CN385" s="1"/>
      <c r="CO385" s="5"/>
      <c r="CP385" s="5"/>
      <c r="CQ385" s="5"/>
      <c r="CR385" s="1"/>
      <c r="CS385" s="5"/>
      <c r="CT385" s="1"/>
      <c r="CU385" s="5"/>
      <c r="CV385" s="5"/>
      <c r="CW385" s="5"/>
      <c r="CX385" s="1"/>
      <c r="CY385" s="5"/>
      <c r="CZ385" s="1"/>
      <c r="DA385" s="5"/>
      <c r="DB385" s="5"/>
      <c r="DC385" s="5"/>
      <c r="DD385" s="1"/>
      <c r="DE385" s="5"/>
      <c r="DF385" s="1"/>
      <c r="DG385" s="5"/>
      <c r="DH385" s="5"/>
      <c r="DI385" s="5"/>
      <c r="DJ385" s="1"/>
      <c r="DK385" s="5"/>
      <c r="DL385" s="1"/>
      <c r="DM385" s="5"/>
      <c r="DN385" s="5"/>
      <c r="DO385" s="5"/>
      <c r="DP385" s="1"/>
      <c r="DQ385" s="5"/>
      <c r="DR385" s="1"/>
      <c r="DS385" s="5"/>
      <c r="DT385" s="5">
        <v>0</v>
      </c>
      <c r="DU385" s="5">
        <v>-13.5350050806707</v>
      </c>
      <c r="DV385" s="1"/>
      <c r="DW385" s="5">
        <v>-15.0905384767462</v>
      </c>
      <c r="DX385" s="1"/>
      <c r="DY385" s="5">
        <v>1.54838709677419</v>
      </c>
      <c r="DZ385" s="5">
        <v>0</v>
      </c>
      <c r="EA385" s="5">
        <v>-2.7886156544882699</v>
      </c>
      <c r="EB385" s="1"/>
      <c r="EC385" s="5">
        <v>-2.9680389547544199</v>
      </c>
      <c r="ED385" s="1"/>
      <c r="EE385" s="5">
        <v>0.16129032258064499</v>
      </c>
      <c r="EF385" s="5">
        <v>0</v>
      </c>
      <c r="EG385" s="5">
        <v>-18.198781425030798</v>
      </c>
      <c r="EH385" s="1"/>
      <c r="EI385" s="5">
        <v>-21.574450418297999</v>
      </c>
      <c r="EJ385" s="1"/>
      <c r="EK385" s="5">
        <v>2.1612903225806499</v>
      </c>
      <c r="EL385" s="5"/>
      <c r="EM385" s="5"/>
      <c r="EN385" s="1"/>
      <c r="EO385" s="5"/>
      <c r="EP385" s="1"/>
      <c r="EQ385" s="5"/>
      <c r="ER385" s="5"/>
      <c r="ES385" s="5"/>
      <c r="ET385" s="1"/>
      <c r="EU385" s="5"/>
      <c r="EV385" s="1"/>
      <c r="EW385" s="5"/>
      <c r="EX385" s="5"/>
      <c r="EY385" s="5"/>
      <c r="EZ385" s="1"/>
      <c r="FA385" s="5"/>
      <c r="FB385" s="1"/>
      <c r="FC385" s="5"/>
      <c r="FD385" s="4">
        <v>0</v>
      </c>
      <c r="FE385" s="4">
        <v>0</v>
      </c>
      <c r="FF385" s="1"/>
      <c r="FG385" s="4">
        <v>0</v>
      </c>
      <c r="FH385" s="1"/>
      <c r="FI385" s="4">
        <v>0</v>
      </c>
      <c r="FJ385" s="4">
        <v>0</v>
      </c>
      <c r="FK385" s="4">
        <v>0</v>
      </c>
      <c r="FL385" s="1"/>
      <c r="FM385" s="4">
        <v>0</v>
      </c>
      <c r="FN385" s="1"/>
      <c r="FO385" s="4">
        <v>0</v>
      </c>
      <c r="FP385" s="4">
        <v>0</v>
      </c>
      <c r="FQ385" s="4">
        <v>0</v>
      </c>
      <c r="FR385" s="1"/>
      <c r="FS385" s="4">
        <v>0</v>
      </c>
      <c r="FT385" s="1"/>
      <c r="FU385" s="4">
        <v>0</v>
      </c>
      <c r="FV385" s="4">
        <v>0</v>
      </c>
      <c r="FW385" s="4">
        <v>0</v>
      </c>
      <c r="FX385" s="1"/>
      <c r="FY385" s="4">
        <v>0</v>
      </c>
      <c r="FZ385" s="1"/>
      <c r="GA385" s="4">
        <v>0</v>
      </c>
      <c r="GB385" s="4">
        <v>0</v>
      </c>
      <c r="GC385" s="4">
        <v>-13.5350050806707</v>
      </c>
      <c r="GD385" s="1"/>
      <c r="GE385" s="4">
        <v>-15.0905384767462</v>
      </c>
      <c r="GF385" s="1"/>
      <c r="GG385" s="4">
        <v>1.54838709677419</v>
      </c>
      <c r="GH385" s="4">
        <v>0</v>
      </c>
      <c r="GI385" s="4">
        <v>-20.987397079519098</v>
      </c>
      <c r="GJ385" s="1"/>
      <c r="GK385" s="4">
        <v>-24.542489373052401</v>
      </c>
      <c r="GL385" s="1"/>
      <c r="GM385" s="4">
        <v>2.32258064516129</v>
      </c>
      <c r="GN385" s="4">
        <v>0</v>
      </c>
      <c r="GO385" s="4">
        <v>0</v>
      </c>
      <c r="GP385" s="1"/>
      <c r="GQ385" s="4">
        <v>0</v>
      </c>
      <c r="GR385" s="1"/>
      <c r="GS385" s="4">
        <v>0</v>
      </c>
      <c r="GT385" s="4">
        <v>0</v>
      </c>
      <c r="GU385" s="4">
        <v>0</v>
      </c>
      <c r="GV385" s="1"/>
      <c r="GW385" s="4">
        <v>0</v>
      </c>
      <c r="GX385" s="1"/>
      <c r="GY385" s="4">
        <v>0</v>
      </c>
    </row>
    <row r="386" spans="1:207" s="8" customFormat="1" x14ac:dyDescent="0.25">
      <c r="A386" s="4" t="s">
        <v>220</v>
      </c>
      <c r="B386" s="4" t="s">
        <v>959</v>
      </c>
      <c r="C386" s="4" t="s">
        <v>960</v>
      </c>
      <c r="D386" s="30" t="s">
        <v>239</v>
      </c>
      <c r="E386" s="4"/>
      <c r="F386" s="5">
        <v>56.391872035767499</v>
      </c>
      <c r="G386" s="5">
        <v>32.426265789619897</v>
      </c>
      <c r="H386" s="5">
        <v>32.625127011602501</v>
      </c>
      <c r="I386" s="5">
        <v>36.680214676417201</v>
      </c>
      <c r="J386" s="5">
        <v>30.044294781482701</v>
      </c>
      <c r="K386" s="5">
        <v>38.379576423209699</v>
      </c>
      <c r="L386" s="5">
        <v>31.852224360696901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88.818137825387495</v>
      </c>
      <c r="AD386" s="5">
        <v>69.305341688019695</v>
      </c>
      <c r="AE386" s="5">
        <v>68.423871204692404</v>
      </c>
      <c r="AF386" s="5">
        <v>31.852224360696901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158.12347951340701</v>
      </c>
      <c r="AP386" s="5">
        <v>100.276095565389</v>
      </c>
      <c r="AQ386" s="5">
        <v>0</v>
      </c>
      <c r="AR386" s="5">
        <v>0</v>
      </c>
      <c r="AS386" s="5">
        <v>0</v>
      </c>
      <c r="AT386" s="5">
        <v>0</v>
      </c>
      <c r="AU386" s="5">
        <f t="shared" si="36"/>
        <v>-100.276095565389</v>
      </c>
      <c r="AV386" s="5">
        <f t="shared" si="36"/>
        <v>0</v>
      </c>
      <c r="AW386" s="5">
        <f t="shared" si="37"/>
        <v>0</v>
      </c>
      <c r="AX386" s="5">
        <v>-31.852224360696901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6">
        <v>0</v>
      </c>
      <c r="BM386" s="5" t="s">
        <v>344</v>
      </c>
      <c r="BN386" s="4" t="s">
        <v>344</v>
      </c>
      <c r="BO386" s="7">
        <v>862</v>
      </c>
      <c r="BP386" s="7">
        <v>368</v>
      </c>
      <c r="BQ386" s="4" t="s">
        <v>249</v>
      </c>
      <c r="BR386" s="5">
        <v>0</v>
      </c>
      <c r="BS386" s="5">
        <v>0</v>
      </c>
      <c r="BT386" s="1"/>
      <c r="BU386" s="5">
        <v>-0.56656626418437195</v>
      </c>
      <c r="BV386" s="1"/>
      <c r="BW386" s="5">
        <v>0</v>
      </c>
      <c r="BX386" s="5">
        <v>0</v>
      </c>
      <c r="BY386" s="5">
        <v>0</v>
      </c>
      <c r="BZ386" s="1"/>
      <c r="CA386" s="5">
        <v>1.8329863027024601E-3</v>
      </c>
      <c r="CB386" s="1"/>
      <c r="CC386" s="5">
        <v>0</v>
      </c>
      <c r="CD386" s="5">
        <v>0</v>
      </c>
      <c r="CE386" s="5">
        <v>0</v>
      </c>
      <c r="CF386" s="1"/>
      <c r="CG386" s="5">
        <v>-2.36727374440465E-2</v>
      </c>
      <c r="CH386" s="1"/>
      <c r="CI386" s="5">
        <v>0</v>
      </c>
      <c r="CJ386" s="5">
        <v>0</v>
      </c>
      <c r="CK386" s="5">
        <v>0</v>
      </c>
      <c r="CL386" s="1"/>
      <c r="CM386" s="5">
        <v>-7.71348228932567E-3</v>
      </c>
      <c r="CN386" s="1"/>
      <c r="CO386" s="5">
        <v>0</v>
      </c>
      <c r="CP386" s="5">
        <v>0</v>
      </c>
      <c r="CQ386" s="5">
        <v>0</v>
      </c>
      <c r="CR386" s="1"/>
      <c r="CS386" s="5">
        <v>-1.9876854049820099E-2</v>
      </c>
      <c r="CT386" s="1"/>
      <c r="CU386" s="5">
        <v>0</v>
      </c>
      <c r="CV386" s="5">
        <v>0</v>
      </c>
      <c r="CW386" s="5">
        <v>0</v>
      </c>
      <c r="CX386" s="1"/>
      <c r="CY386" s="5">
        <v>1.69159936550142E-2</v>
      </c>
      <c r="CZ386" s="1"/>
      <c r="DA386" s="5">
        <v>0</v>
      </c>
      <c r="DB386" s="5">
        <v>0</v>
      </c>
      <c r="DC386" s="5">
        <v>0</v>
      </c>
      <c r="DD386" s="1"/>
      <c r="DE386" s="5">
        <v>-1.19711538946665E-3</v>
      </c>
      <c r="DF386" s="1"/>
      <c r="DG386" s="5">
        <v>0</v>
      </c>
      <c r="DH386" s="5">
        <v>0</v>
      </c>
      <c r="DI386" s="5">
        <v>0</v>
      </c>
      <c r="DJ386" s="1"/>
      <c r="DK386" s="5">
        <v>-2.0913461036737899E-2</v>
      </c>
      <c r="DL386" s="1"/>
      <c r="DM386" s="5">
        <v>0</v>
      </c>
      <c r="DN386" s="5">
        <v>0</v>
      </c>
      <c r="DO386" s="5">
        <v>0</v>
      </c>
      <c r="DP386" s="1"/>
      <c r="DQ386" s="5">
        <v>-6.5507055530908999E-3</v>
      </c>
      <c r="DR386" s="1"/>
      <c r="DS386" s="5">
        <v>0</v>
      </c>
      <c r="DT386" s="5">
        <v>0</v>
      </c>
      <c r="DU386" s="5">
        <v>0</v>
      </c>
      <c r="DV386" s="1"/>
      <c r="DW386" s="5">
        <v>1.6675289777218098E-2</v>
      </c>
      <c r="DX386" s="1"/>
      <c r="DY386" s="5">
        <v>0</v>
      </c>
      <c r="DZ386" s="5">
        <v>0</v>
      </c>
      <c r="EA386" s="5">
        <v>0</v>
      </c>
      <c r="EB386" s="1"/>
      <c r="EC386" s="5">
        <v>-1.5408836490248301E-2</v>
      </c>
      <c r="ED386" s="1"/>
      <c r="EE386" s="5">
        <v>0</v>
      </c>
      <c r="EF386" s="5">
        <v>0</v>
      </c>
      <c r="EG386" s="5">
        <v>0</v>
      </c>
      <c r="EH386" s="1"/>
      <c r="EI386" s="5">
        <v>3.5934266705649502E-3</v>
      </c>
      <c r="EJ386" s="1"/>
      <c r="EK386" s="5">
        <v>0</v>
      </c>
      <c r="EL386" s="5">
        <v>0</v>
      </c>
      <c r="EM386" s="5">
        <v>0</v>
      </c>
      <c r="EN386" s="1"/>
      <c r="EO386" s="5">
        <v>-1.29253586537266E-2</v>
      </c>
      <c r="EP386" s="1"/>
      <c r="EQ386" s="5">
        <v>0</v>
      </c>
      <c r="ER386" s="5">
        <v>0</v>
      </c>
      <c r="ES386" s="5">
        <v>0</v>
      </c>
      <c r="ET386" s="1"/>
      <c r="EU386" s="5">
        <v>7.6610649291700703E-3</v>
      </c>
      <c r="EV386" s="1"/>
      <c r="EW386" s="5">
        <v>0</v>
      </c>
      <c r="EX386" s="5">
        <v>0</v>
      </c>
      <c r="EY386" s="5">
        <v>0</v>
      </c>
      <c r="EZ386" s="1"/>
      <c r="FA386" s="5">
        <v>6.54359961042561E-3</v>
      </c>
      <c r="FB386" s="1"/>
      <c r="FC386" s="5">
        <v>0</v>
      </c>
      <c r="FD386" s="4">
        <v>0</v>
      </c>
      <c r="FE386" s="4">
        <v>0</v>
      </c>
      <c r="FF386" s="1"/>
      <c r="FG386" s="4">
        <v>-0.56473327788167005</v>
      </c>
      <c r="FH386" s="1"/>
      <c r="FI386" s="4">
        <v>0</v>
      </c>
      <c r="FJ386" s="4">
        <v>0</v>
      </c>
      <c r="FK386" s="4">
        <v>0</v>
      </c>
      <c r="FL386" s="1"/>
      <c r="FM386" s="4">
        <v>-3.1386219733372203E-2</v>
      </c>
      <c r="FN386" s="1"/>
      <c r="FO386" s="4">
        <v>0</v>
      </c>
      <c r="FP386" s="4">
        <v>0</v>
      </c>
      <c r="FQ386" s="4">
        <v>0</v>
      </c>
      <c r="FR386" s="1"/>
      <c r="FS386" s="4">
        <v>-2.9608603948059202E-3</v>
      </c>
      <c r="FT386" s="1"/>
      <c r="FU386" s="4">
        <v>0</v>
      </c>
      <c r="FV386" s="4">
        <v>0</v>
      </c>
      <c r="FW386" s="4">
        <v>0</v>
      </c>
      <c r="FX386" s="1"/>
      <c r="FY386" s="4">
        <v>-2.2110576426204499E-2</v>
      </c>
      <c r="FZ386" s="1"/>
      <c r="GA386" s="4">
        <v>0</v>
      </c>
      <c r="GB386" s="4">
        <v>0</v>
      </c>
      <c r="GC386" s="4">
        <v>0</v>
      </c>
      <c r="GD386" s="1"/>
      <c r="GE386" s="4">
        <v>1.01245842241272E-2</v>
      </c>
      <c r="GF386" s="1"/>
      <c r="GG386" s="4">
        <v>0</v>
      </c>
      <c r="GH386" s="4">
        <v>0</v>
      </c>
      <c r="GI386" s="4">
        <v>0</v>
      </c>
      <c r="GJ386" s="1"/>
      <c r="GK386" s="4">
        <v>-1.1815409819683299E-2</v>
      </c>
      <c r="GL386" s="1"/>
      <c r="GM386" s="4">
        <v>0</v>
      </c>
      <c r="GN386" s="4">
        <v>0</v>
      </c>
      <c r="GO386" s="4">
        <v>0</v>
      </c>
      <c r="GP386" s="1"/>
      <c r="GQ386" s="4">
        <v>-5.2642937245564996E-3</v>
      </c>
      <c r="GR386" s="1"/>
      <c r="GS386" s="4">
        <v>0</v>
      </c>
      <c r="GT386" s="4">
        <v>0</v>
      </c>
      <c r="GU386" s="4">
        <v>0</v>
      </c>
      <c r="GV386" s="1"/>
      <c r="GW386" s="4">
        <v>6.54359961042561E-3</v>
      </c>
      <c r="GX386" s="1"/>
      <c r="GY386" s="4">
        <v>0</v>
      </c>
    </row>
    <row r="387" spans="1:207" s="8" customFormat="1" x14ac:dyDescent="0.25">
      <c r="A387" s="4" t="s">
        <v>220</v>
      </c>
      <c r="B387" s="4" t="s">
        <v>961</v>
      </c>
      <c r="C387" s="4" t="s">
        <v>962</v>
      </c>
      <c r="D387" s="30" t="s">
        <v>232</v>
      </c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>
        <v>20.994507971279099</v>
      </c>
      <c r="S387" s="5">
        <v>-18.251550687598801</v>
      </c>
      <c r="T387" s="5"/>
      <c r="U387" s="5">
        <v>20.994507971279099</v>
      </c>
      <c r="V387" s="5">
        <v>0</v>
      </c>
      <c r="W387" s="5"/>
      <c r="X387" s="5"/>
      <c r="Y387" s="5"/>
      <c r="Z387" s="5"/>
      <c r="AA387" s="5"/>
      <c r="AB387" s="5"/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2.7429572836802998</v>
      </c>
      <c r="AJ387" s="5">
        <v>20.994507971279099</v>
      </c>
      <c r="AK387" s="5">
        <v>0</v>
      </c>
      <c r="AL387" s="5">
        <v>0</v>
      </c>
      <c r="AM387" s="5">
        <v>0</v>
      </c>
      <c r="AN387" s="5">
        <v>0</v>
      </c>
      <c r="AO387" s="5"/>
      <c r="AP387" s="5"/>
      <c r="AQ387" s="5"/>
      <c r="AR387" s="5">
        <v>23.7374652549594</v>
      </c>
      <c r="AS387" s="5">
        <v>0</v>
      </c>
      <c r="AT387" s="5"/>
      <c r="AU387" s="5">
        <f t="shared" si="36"/>
        <v>0</v>
      </c>
      <c r="AV387" s="5">
        <f t="shared" si="36"/>
        <v>23.7374652549594</v>
      </c>
      <c r="AW387" s="5">
        <f t="shared" si="37"/>
        <v>-23.7374652549594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20.994507971279099</v>
      </c>
      <c r="BD387" s="5">
        <v>-39.246058658877999</v>
      </c>
      <c r="BE387" s="5">
        <v>18.251550687598801</v>
      </c>
      <c r="BF387" s="5">
        <v>20.994507971279099</v>
      </c>
      <c r="BG387" s="5">
        <v>-20.994507971279099</v>
      </c>
      <c r="BH387" s="5">
        <v>0</v>
      </c>
      <c r="BI387" s="5">
        <v>0</v>
      </c>
      <c r="BJ387" s="5">
        <v>0</v>
      </c>
      <c r="BK387" s="5">
        <v>0</v>
      </c>
      <c r="BL387" s="6">
        <v>0</v>
      </c>
      <c r="BM387" s="5" t="s">
        <v>344</v>
      </c>
      <c r="BN387" s="4" t="s">
        <v>344</v>
      </c>
      <c r="BO387" s="7">
        <v>857</v>
      </c>
      <c r="BP387" s="7">
        <v>369</v>
      </c>
      <c r="BQ387" s="4" t="s">
        <v>249</v>
      </c>
      <c r="BR387" s="5"/>
      <c r="BS387" s="5"/>
      <c r="BT387" s="1"/>
      <c r="BU387" s="5"/>
      <c r="BV387" s="1"/>
      <c r="BW387" s="5"/>
      <c r="BX387" s="5"/>
      <c r="BY387" s="5"/>
      <c r="BZ387" s="1"/>
      <c r="CA387" s="5"/>
      <c r="CB387" s="1"/>
      <c r="CC387" s="5"/>
      <c r="CD387" s="5"/>
      <c r="CE387" s="5"/>
      <c r="CF387" s="1"/>
      <c r="CG387" s="5"/>
      <c r="CH387" s="1"/>
      <c r="CI387" s="5"/>
      <c r="CJ387" s="5"/>
      <c r="CK387" s="5"/>
      <c r="CL387" s="1"/>
      <c r="CM387" s="5"/>
      <c r="CN387" s="1"/>
      <c r="CO387" s="5"/>
      <c r="CP387" s="5">
        <v>23.066330674597801</v>
      </c>
      <c r="CQ387" s="5">
        <v>23.066330674597801</v>
      </c>
      <c r="CR387" s="1">
        <v>1</v>
      </c>
      <c r="CS387" s="5">
        <v>23.066330674597801</v>
      </c>
      <c r="CT387" s="1">
        <v>1</v>
      </c>
      <c r="CU387" s="5">
        <v>0</v>
      </c>
      <c r="CV387" s="5">
        <v>-19.7829622063329</v>
      </c>
      <c r="CW387" s="5">
        <v>-20.1068091210314</v>
      </c>
      <c r="CX387" s="1">
        <v>1.01636999107216</v>
      </c>
      <c r="CY387" s="5">
        <v>-19.924562715265001</v>
      </c>
      <c r="CZ387" s="1">
        <v>-1.00715770001758</v>
      </c>
      <c r="DA387" s="5">
        <v>0.37419354838709701</v>
      </c>
      <c r="DB387" s="5"/>
      <c r="DC387" s="5"/>
      <c r="DD387" s="1"/>
      <c r="DE387" s="5"/>
      <c r="DF387" s="1"/>
      <c r="DG387" s="5"/>
      <c r="DH387" s="5">
        <v>21.731403326679999</v>
      </c>
      <c r="DI387" s="5">
        <v>21.731403326679999</v>
      </c>
      <c r="DJ387" s="1">
        <v>1</v>
      </c>
      <c r="DK387" s="5">
        <v>21.8318375938317</v>
      </c>
      <c r="DL387" s="1">
        <v>1.0046216190294699</v>
      </c>
      <c r="DM387" s="5">
        <v>0</v>
      </c>
      <c r="DN387" s="5">
        <v>0</v>
      </c>
      <c r="DO387" s="5">
        <v>0</v>
      </c>
      <c r="DP387" s="1"/>
      <c r="DQ387" s="5">
        <v>0</v>
      </c>
      <c r="DR387" s="1"/>
      <c r="DS387" s="5">
        <v>0</v>
      </c>
      <c r="DT387" s="5"/>
      <c r="DU387" s="5"/>
      <c r="DV387" s="1"/>
      <c r="DW387" s="5"/>
      <c r="DX387" s="1"/>
      <c r="DY387" s="5"/>
      <c r="DZ387" s="5"/>
      <c r="EA387" s="5"/>
      <c r="EB387" s="1"/>
      <c r="EC387" s="5"/>
      <c r="ED387" s="1"/>
      <c r="EE387" s="5"/>
      <c r="EF387" s="5"/>
      <c r="EG387" s="5"/>
      <c r="EH387" s="1"/>
      <c r="EI387" s="5"/>
      <c r="EJ387" s="1"/>
      <c r="EK387" s="5"/>
      <c r="EL387" s="5"/>
      <c r="EM387" s="5"/>
      <c r="EN387" s="1"/>
      <c r="EO387" s="5"/>
      <c r="EP387" s="1"/>
      <c r="EQ387" s="5"/>
      <c r="ER387" s="5"/>
      <c r="ES387" s="5"/>
      <c r="ET387" s="1"/>
      <c r="EU387" s="5"/>
      <c r="EV387" s="1"/>
      <c r="EW387" s="5"/>
      <c r="EX387" s="5"/>
      <c r="EY387" s="5"/>
      <c r="EZ387" s="1"/>
      <c r="FA387" s="5"/>
      <c r="FB387" s="1"/>
      <c r="FC387" s="5"/>
      <c r="FD387" s="4">
        <v>0</v>
      </c>
      <c r="FE387" s="4">
        <v>0</v>
      </c>
      <c r="FF387" s="1"/>
      <c r="FG387" s="4">
        <v>0</v>
      </c>
      <c r="FH387" s="1"/>
      <c r="FI387" s="4">
        <v>0</v>
      </c>
      <c r="FJ387" s="4">
        <v>0</v>
      </c>
      <c r="FK387" s="4">
        <v>0</v>
      </c>
      <c r="FL387" s="1"/>
      <c r="FM387" s="4">
        <v>0</v>
      </c>
      <c r="FN387" s="1"/>
      <c r="FO387" s="4">
        <v>0</v>
      </c>
      <c r="FP387" s="4">
        <v>3.28336846826494</v>
      </c>
      <c r="FQ387" s="4">
        <v>2.9595215535664101</v>
      </c>
      <c r="FR387" s="1">
        <v>0.90136747738530199</v>
      </c>
      <c r="FS387" s="4">
        <v>3.1417679593327899</v>
      </c>
      <c r="FT387" s="1">
        <v>0.95687340293945899</v>
      </c>
      <c r="FU387" s="4">
        <v>0.37419354838709701</v>
      </c>
      <c r="FV387" s="4">
        <v>21.731403326679999</v>
      </c>
      <c r="FW387" s="4">
        <v>21.731403326679999</v>
      </c>
      <c r="FX387" s="1">
        <v>1</v>
      </c>
      <c r="FY387" s="4">
        <v>21.8318375938317</v>
      </c>
      <c r="FZ387" s="1">
        <v>1.0046216190294699</v>
      </c>
      <c r="GA387" s="4">
        <v>0</v>
      </c>
      <c r="GB387" s="4">
        <v>0</v>
      </c>
      <c r="GC387" s="4">
        <v>0</v>
      </c>
      <c r="GD387" s="1"/>
      <c r="GE387" s="4">
        <v>0</v>
      </c>
      <c r="GF387" s="1"/>
      <c r="GG387" s="4">
        <v>0</v>
      </c>
      <c r="GH387" s="4">
        <v>0</v>
      </c>
      <c r="GI387" s="4">
        <v>0</v>
      </c>
      <c r="GJ387" s="1"/>
      <c r="GK387" s="4">
        <v>0</v>
      </c>
      <c r="GL387" s="1"/>
      <c r="GM387" s="4">
        <v>0</v>
      </c>
      <c r="GN387" s="4">
        <v>0</v>
      </c>
      <c r="GO387" s="4">
        <v>0</v>
      </c>
      <c r="GP387" s="1"/>
      <c r="GQ387" s="4">
        <v>0</v>
      </c>
      <c r="GR387" s="1"/>
      <c r="GS387" s="4">
        <v>0</v>
      </c>
      <c r="GT387" s="4">
        <v>0</v>
      </c>
      <c r="GU387" s="4">
        <v>0</v>
      </c>
      <c r="GV387" s="1"/>
      <c r="GW387" s="4">
        <v>0</v>
      </c>
      <c r="GX387" s="1"/>
      <c r="GY387" s="4">
        <v>0</v>
      </c>
    </row>
    <row r="388" spans="1:207" s="8" customFormat="1" x14ac:dyDescent="0.25">
      <c r="A388" s="4" t="s">
        <v>220</v>
      </c>
      <c r="B388" s="4" t="s">
        <v>963</v>
      </c>
      <c r="C388" s="4" t="s">
        <v>964</v>
      </c>
      <c r="D388" s="30" t="s">
        <v>232</v>
      </c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/>
      <c r="AP388" s="5"/>
      <c r="AQ388" s="5">
        <v>0</v>
      </c>
      <c r="AR388" s="5">
        <v>0</v>
      </c>
      <c r="AS388" s="5">
        <v>0</v>
      </c>
      <c r="AT388" s="5">
        <v>0</v>
      </c>
      <c r="AU388" s="5">
        <f t="shared" si="36"/>
        <v>0</v>
      </c>
      <c r="AV388" s="5">
        <f t="shared" si="36"/>
        <v>0</v>
      </c>
      <c r="AW388" s="5">
        <f t="shared" si="37"/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6">
        <v>0</v>
      </c>
      <c r="BM388" s="5" t="s">
        <v>344</v>
      </c>
      <c r="BN388" s="4" t="s">
        <v>344</v>
      </c>
      <c r="BO388" s="7">
        <v>895</v>
      </c>
      <c r="BP388" s="7">
        <v>370</v>
      </c>
      <c r="BQ388" s="4" t="s">
        <v>249</v>
      </c>
      <c r="BR388" s="5"/>
      <c r="BS388" s="5"/>
      <c r="BT388" s="1"/>
      <c r="BU388" s="5"/>
      <c r="BV388" s="1"/>
      <c r="BW388" s="5"/>
      <c r="BX388" s="5">
        <v>0</v>
      </c>
      <c r="BY388" s="5">
        <v>0</v>
      </c>
      <c r="BZ388" s="1"/>
      <c r="CA388" s="5">
        <v>0</v>
      </c>
      <c r="CB388" s="1"/>
      <c r="CC388" s="5">
        <v>0</v>
      </c>
      <c r="CD388" s="5">
        <v>0</v>
      </c>
      <c r="CE388" s="5">
        <v>0</v>
      </c>
      <c r="CF388" s="1"/>
      <c r="CG388" s="5">
        <v>0</v>
      </c>
      <c r="CH388" s="1"/>
      <c r="CI388" s="5">
        <v>0</v>
      </c>
      <c r="CJ388" s="5">
        <v>0</v>
      </c>
      <c r="CK388" s="5">
        <v>0</v>
      </c>
      <c r="CL388" s="1"/>
      <c r="CM388" s="5">
        <v>0</v>
      </c>
      <c r="CN388" s="1"/>
      <c r="CO388" s="5">
        <v>0</v>
      </c>
      <c r="CP388" s="5">
        <v>0</v>
      </c>
      <c r="CQ388" s="5">
        <v>0</v>
      </c>
      <c r="CR388" s="1"/>
      <c r="CS388" s="5">
        <v>0</v>
      </c>
      <c r="CT388" s="1"/>
      <c r="CU388" s="5">
        <v>0</v>
      </c>
      <c r="CV388" s="5">
        <v>0</v>
      </c>
      <c r="CW388" s="5">
        <v>0</v>
      </c>
      <c r="CX388" s="1"/>
      <c r="CY388" s="5">
        <v>0</v>
      </c>
      <c r="CZ388" s="1"/>
      <c r="DA388" s="5">
        <v>0</v>
      </c>
      <c r="DB388" s="5">
        <v>0</v>
      </c>
      <c r="DC388" s="5">
        <v>0</v>
      </c>
      <c r="DD388" s="1"/>
      <c r="DE388" s="5">
        <v>0</v>
      </c>
      <c r="DF388" s="1"/>
      <c r="DG388" s="5">
        <v>0</v>
      </c>
      <c r="DH388" s="5">
        <v>0</v>
      </c>
      <c r="DI388" s="5">
        <v>0</v>
      </c>
      <c r="DJ388" s="1"/>
      <c r="DK388" s="5">
        <v>0</v>
      </c>
      <c r="DL388" s="1"/>
      <c r="DM388" s="5">
        <v>0</v>
      </c>
      <c r="DN388" s="5">
        <v>0</v>
      </c>
      <c r="DO388" s="5">
        <v>0</v>
      </c>
      <c r="DP388" s="1"/>
      <c r="DQ388" s="5">
        <v>0</v>
      </c>
      <c r="DR388" s="1"/>
      <c r="DS388" s="5">
        <v>0</v>
      </c>
      <c r="DT388" s="5">
        <v>0</v>
      </c>
      <c r="DU388" s="5">
        <v>0</v>
      </c>
      <c r="DV388" s="1"/>
      <c r="DW388" s="5">
        <v>0</v>
      </c>
      <c r="DX388" s="1"/>
      <c r="DY388" s="5">
        <v>0</v>
      </c>
      <c r="DZ388" s="5">
        <v>0</v>
      </c>
      <c r="EA388" s="5">
        <v>0</v>
      </c>
      <c r="EB388" s="1"/>
      <c r="EC388" s="5">
        <v>0</v>
      </c>
      <c r="ED388" s="1"/>
      <c r="EE388" s="5">
        <v>0</v>
      </c>
      <c r="EF388" s="5">
        <v>0</v>
      </c>
      <c r="EG388" s="5">
        <v>0</v>
      </c>
      <c r="EH388" s="1"/>
      <c r="EI388" s="5">
        <v>0</v>
      </c>
      <c r="EJ388" s="1"/>
      <c r="EK388" s="5">
        <v>0</v>
      </c>
      <c r="EL388" s="5">
        <v>0</v>
      </c>
      <c r="EM388" s="5">
        <v>0</v>
      </c>
      <c r="EN388" s="1"/>
      <c r="EO388" s="5">
        <v>0</v>
      </c>
      <c r="EP388" s="1"/>
      <c r="EQ388" s="5">
        <v>0</v>
      </c>
      <c r="ER388" s="5">
        <v>0</v>
      </c>
      <c r="ES388" s="5">
        <v>0</v>
      </c>
      <c r="ET388" s="1"/>
      <c r="EU388" s="5">
        <v>0</v>
      </c>
      <c r="EV388" s="1"/>
      <c r="EW388" s="5">
        <v>0</v>
      </c>
      <c r="EX388" s="5">
        <v>0</v>
      </c>
      <c r="EY388" s="5">
        <v>0</v>
      </c>
      <c r="EZ388" s="1"/>
      <c r="FA388" s="5">
        <v>0</v>
      </c>
      <c r="FB388" s="1"/>
      <c r="FC388" s="5">
        <v>0</v>
      </c>
      <c r="FD388" s="4">
        <v>0</v>
      </c>
      <c r="FE388" s="4">
        <v>0</v>
      </c>
      <c r="FF388" s="1"/>
      <c r="FG388" s="4">
        <v>0</v>
      </c>
      <c r="FH388" s="1"/>
      <c r="FI388" s="4">
        <v>0</v>
      </c>
      <c r="FJ388" s="4">
        <v>0</v>
      </c>
      <c r="FK388" s="4">
        <v>0</v>
      </c>
      <c r="FL388" s="1"/>
      <c r="FM388" s="4">
        <v>0</v>
      </c>
      <c r="FN388" s="1"/>
      <c r="FO388" s="4">
        <v>0</v>
      </c>
      <c r="FP388" s="4">
        <v>0</v>
      </c>
      <c r="FQ388" s="4">
        <v>0</v>
      </c>
      <c r="FR388" s="1"/>
      <c r="FS388" s="4">
        <v>0</v>
      </c>
      <c r="FT388" s="1"/>
      <c r="FU388" s="4">
        <v>0</v>
      </c>
      <c r="FV388" s="4">
        <v>0</v>
      </c>
      <c r="FW388" s="4">
        <v>0</v>
      </c>
      <c r="FX388" s="1"/>
      <c r="FY388" s="4">
        <v>0</v>
      </c>
      <c r="FZ388" s="1"/>
      <c r="GA388" s="4">
        <v>0</v>
      </c>
      <c r="GB388" s="4">
        <v>0</v>
      </c>
      <c r="GC388" s="4">
        <v>0</v>
      </c>
      <c r="GD388" s="1"/>
      <c r="GE388" s="4">
        <v>0</v>
      </c>
      <c r="GF388" s="1"/>
      <c r="GG388" s="4">
        <v>0</v>
      </c>
      <c r="GH388" s="4">
        <v>0</v>
      </c>
      <c r="GI388" s="4">
        <v>0</v>
      </c>
      <c r="GJ388" s="1"/>
      <c r="GK388" s="4">
        <v>0</v>
      </c>
      <c r="GL388" s="1"/>
      <c r="GM388" s="4">
        <v>0</v>
      </c>
      <c r="GN388" s="4">
        <v>0</v>
      </c>
      <c r="GO388" s="4">
        <v>0</v>
      </c>
      <c r="GP388" s="1"/>
      <c r="GQ388" s="4">
        <v>0</v>
      </c>
      <c r="GR388" s="1"/>
      <c r="GS388" s="4">
        <v>0</v>
      </c>
      <c r="GT388" s="4">
        <v>0</v>
      </c>
      <c r="GU388" s="4">
        <v>0</v>
      </c>
      <c r="GV388" s="1"/>
      <c r="GW388" s="4">
        <v>0</v>
      </c>
      <c r="GX388" s="1"/>
      <c r="GY388" s="4">
        <v>0</v>
      </c>
    </row>
    <row r="389" spans="1:207" s="8" customFormat="1" x14ac:dyDescent="0.25">
      <c r="A389" s="4" t="s">
        <v>220</v>
      </c>
      <c r="B389" s="4" t="s">
        <v>965</v>
      </c>
      <c r="C389" s="4" t="s">
        <v>966</v>
      </c>
      <c r="D389" s="30" t="s">
        <v>232</v>
      </c>
      <c r="E389" s="4"/>
      <c r="F389" s="5"/>
      <c r="G389" s="5"/>
      <c r="H389" s="5"/>
      <c r="I389" s="5"/>
      <c r="J389" s="5"/>
      <c r="K389" s="5"/>
      <c r="L389" s="5">
        <v>113.205282513662</v>
      </c>
      <c r="M389" s="5">
        <v>193.904036523983</v>
      </c>
      <c r="N389" s="5">
        <v>172.17795559857001</v>
      </c>
      <c r="O389" s="5">
        <v>195.59383372390701</v>
      </c>
      <c r="P389" s="5">
        <v>226.216114834091</v>
      </c>
      <c r="Q389" s="5">
        <v>-43.4434864104526</v>
      </c>
      <c r="R389" s="5">
        <v>-34.849313717393599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307.10931903764498</v>
      </c>
      <c r="AG389" s="5">
        <v>367.77178932247699</v>
      </c>
      <c r="AH389" s="5">
        <v>182.772628423638</v>
      </c>
      <c r="AI389" s="5">
        <v>-34.849313717393599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/>
      <c r="AP389" s="5">
        <v>307.10931903764498</v>
      </c>
      <c r="AQ389" s="5">
        <v>550.54441774611496</v>
      </c>
      <c r="AR389" s="5">
        <v>-34.849313717393599</v>
      </c>
      <c r="AS389" s="5">
        <v>0</v>
      </c>
      <c r="AT389" s="5">
        <v>0</v>
      </c>
      <c r="AU389" s="5">
        <f t="shared" si="36"/>
        <v>243.43509870846998</v>
      </c>
      <c r="AV389" s="5">
        <f t="shared" si="36"/>
        <v>-585.39373146350852</v>
      </c>
      <c r="AW389" s="5">
        <f t="shared" si="37"/>
        <v>34.849313717393599</v>
      </c>
      <c r="AX389" s="5">
        <v>80.698754010320897</v>
      </c>
      <c r="AY389" s="5">
        <v>-21.726080925413399</v>
      </c>
      <c r="AZ389" s="5">
        <v>23.415878125337301</v>
      </c>
      <c r="BA389" s="5">
        <v>30.6222811101837</v>
      </c>
      <c r="BB389" s="5">
        <v>-269.65960124454301</v>
      </c>
      <c r="BC389" s="5">
        <v>8.5941726930589706</v>
      </c>
      <c r="BD389" s="5">
        <v>34.849313717393599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6">
        <v>0</v>
      </c>
      <c r="BM389" s="5" t="s">
        <v>344</v>
      </c>
      <c r="BN389" s="4" t="s">
        <v>344</v>
      </c>
      <c r="BO389" s="7">
        <v>892</v>
      </c>
      <c r="BP389" s="7">
        <v>371</v>
      </c>
      <c r="BQ389" s="4" t="s">
        <v>249</v>
      </c>
      <c r="BR389" s="5">
        <v>174.43189375913201</v>
      </c>
      <c r="BS389" s="5">
        <v>120.079874931712</v>
      </c>
      <c r="BT389" s="1">
        <v>0.68840549938377005</v>
      </c>
      <c r="BU389" s="5">
        <v>97.911115647760496</v>
      </c>
      <c r="BV389" s="1">
        <v>0.56131429601379601</v>
      </c>
      <c r="BW389" s="5">
        <v>21.1596774193548</v>
      </c>
      <c r="BX389" s="5">
        <v>210.96193238521801</v>
      </c>
      <c r="BY389" s="5">
        <v>136.427277314935</v>
      </c>
      <c r="BZ389" s="1">
        <v>0.64669144699441505</v>
      </c>
      <c r="CA389" s="5">
        <v>106.371952934725</v>
      </c>
      <c r="CB389" s="1">
        <v>0.50422344795595098</v>
      </c>
      <c r="CC389" s="5">
        <v>29.985698924731199</v>
      </c>
      <c r="CD389" s="5">
        <v>248.88953741940301</v>
      </c>
      <c r="CE389" s="5">
        <v>169.49095413574199</v>
      </c>
      <c r="CF389" s="1">
        <v>0.68098866626978005</v>
      </c>
      <c r="CG389" s="5">
        <v>132.27848342365101</v>
      </c>
      <c r="CH389" s="1">
        <v>0.53147466460491799</v>
      </c>
      <c r="CI389" s="5">
        <v>38.371397849462397</v>
      </c>
      <c r="CJ389" s="5">
        <v>-48.429695870608299</v>
      </c>
      <c r="CK389" s="5">
        <v>-59.497577310956999</v>
      </c>
      <c r="CL389" s="1">
        <v>1.2285350184713</v>
      </c>
      <c r="CM389" s="5">
        <v>-60.039381481544403</v>
      </c>
      <c r="CN389" s="1">
        <v>-1.2397224554528301</v>
      </c>
      <c r="CO389" s="5">
        <v>1.6225806451612901</v>
      </c>
      <c r="CP389" s="5">
        <v>-38.274228238088703</v>
      </c>
      <c r="CQ389" s="5">
        <v>-29.780711944364601</v>
      </c>
      <c r="CR389" s="1">
        <v>0.77808784958668997</v>
      </c>
      <c r="CS389" s="5">
        <v>-31.900472566330901</v>
      </c>
      <c r="CT389" s="1">
        <v>-0.83347134703515702</v>
      </c>
      <c r="CU389" s="5">
        <v>0</v>
      </c>
      <c r="CV389" s="5">
        <v>0</v>
      </c>
      <c r="CW389" s="5">
        <v>-0.57952536606127203</v>
      </c>
      <c r="CX389" s="1"/>
      <c r="CY389" s="5">
        <v>-0.15805133434099899</v>
      </c>
      <c r="CZ389" s="1"/>
      <c r="DA389" s="5">
        <v>0</v>
      </c>
      <c r="DB389" s="5">
        <v>0</v>
      </c>
      <c r="DC389" s="5">
        <v>-0.850822316756912</v>
      </c>
      <c r="DD389" s="1"/>
      <c r="DE389" s="5">
        <v>-0.850822316756912</v>
      </c>
      <c r="DF389" s="1"/>
      <c r="DG389" s="5">
        <v>0</v>
      </c>
      <c r="DH389" s="5">
        <v>0</v>
      </c>
      <c r="DI389" s="5">
        <v>-0.82824435895287896</v>
      </c>
      <c r="DJ389" s="1"/>
      <c r="DK389" s="5">
        <v>-0.82824435895287896</v>
      </c>
      <c r="DL389" s="1"/>
      <c r="DM389" s="5">
        <v>0</v>
      </c>
      <c r="DN389" s="5">
        <v>0</v>
      </c>
      <c r="DO389" s="5">
        <v>-0.81416996307857203</v>
      </c>
      <c r="DP389" s="1"/>
      <c r="DQ389" s="5">
        <v>-0.81416996307857203</v>
      </c>
      <c r="DR389" s="1"/>
      <c r="DS389" s="5">
        <v>0</v>
      </c>
      <c r="DT389" s="5">
        <v>0</v>
      </c>
      <c r="DU389" s="5">
        <v>-0.79574939279956802</v>
      </c>
      <c r="DV389" s="1"/>
      <c r="DW389" s="5">
        <v>-0.79574939279956802</v>
      </c>
      <c r="DX389" s="1"/>
      <c r="DY389" s="5">
        <v>0</v>
      </c>
      <c r="DZ389" s="5">
        <v>0</v>
      </c>
      <c r="EA389" s="5">
        <v>-0.77564697172507802</v>
      </c>
      <c r="EB389" s="1"/>
      <c r="EC389" s="5">
        <v>-0.77564697172507802</v>
      </c>
      <c r="ED389" s="1"/>
      <c r="EE389" s="5">
        <v>0</v>
      </c>
      <c r="EF389" s="5">
        <v>0</v>
      </c>
      <c r="EG389" s="5">
        <v>-0.65579925639173098</v>
      </c>
      <c r="EH389" s="1"/>
      <c r="EI389" s="5">
        <v>-0.65579925639173098</v>
      </c>
      <c r="EJ389" s="1"/>
      <c r="EK389" s="5">
        <v>0</v>
      </c>
      <c r="EL389" s="5">
        <v>0</v>
      </c>
      <c r="EM389" s="5">
        <v>-0.181945605005393</v>
      </c>
      <c r="EN389" s="1"/>
      <c r="EO389" s="5">
        <v>-0.181945605005393</v>
      </c>
      <c r="EP389" s="1"/>
      <c r="EQ389" s="5">
        <v>0</v>
      </c>
      <c r="ER389" s="5">
        <v>0</v>
      </c>
      <c r="ES389" s="5">
        <v>-0.18292920721578901</v>
      </c>
      <c r="ET389" s="1"/>
      <c r="EU389" s="5">
        <v>-0.18292920721578901</v>
      </c>
      <c r="EV389" s="1"/>
      <c r="EW389" s="5">
        <v>0</v>
      </c>
      <c r="EX389" s="5">
        <v>0</v>
      </c>
      <c r="EY389" s="5">
        <v>-1.18435660218671E-2</v>
      </c>
      <c r="EZ389" s="1"/>
      <c r="FA389" s="5">
        <v>-1.18435660218671E-2</v>
      </c>
      <c r="FB389" s="1"/>
      <c r="FC389" s="5">
        <v>0</v>
      </c>
      <c r="FD389" s="4">
        <v>385.39382614435101</v>
      </c>
      <c r="FE389" s="4">
        <v>256.50715224664702</v>
      </c>
      <c r="FF389" s="1">
        <v>0.66557151372365597</v>
      </c>
      <c r="FG389" s="4">
        <v>204.28306858248601</v>
      </c>
      <c r="FH389" s="1">
        <v>0.53006315805892201</v>
      </c>
      <c r="FI389" s="4">
        <v>51.145376344086003</v>
      </c>
      <c r="FJ389" s="4">
        <v>200.459841548795</v>
      </c>
      <c r="FK389" s="4">
        <v>109.993376824785</v>
      </c>
      <c r="FL389" s="1">
        <v>0.54870529665669199</v>
      </c>
      <c r="FM389" s="4">
        <v>72.239101942106203</v>
      </c>
      <c r="FN389" s="1">
        <v>0.36036695122560097</v>
      </c>
      <c r="FO389" s="4">
        <v>39.993978494623697</v>
      </c>
      <c r="FP389" s="4">
        <v>-38.274228238088703</v>
      </c>
      <c r="FQ389" s="4">
        <v>-30.360237310425902</v>
      </c>
      <c r="FR389" s="1">
        <v>0.79322924871448597</v>
      </c>
      <c r="FS389" s="4">
        <v>-32.058523900671901</v>
      </c>
      <c r="FT389" s="1">
        <v>0.837600792398701</v>
      </c>
      <c r="FU389" s="4">
        <v>0</v>
      </c>
      <c r="FV389" s="4">
        <v>0</v>
      </c>
      <c r="FW389" s="4">
        <v>-1.6790666757097901</v>
      </c>
      <c r="FX389" s="1"/>
      <c r="FY389" s="4">
        <v>-1.6790666757097901</v>
      </c>
      <c r="FZ389" s="1"/>
      <c r="GA389" s="4">
        <v>0</v>
      </c>
      <c r="GB389" s="4">
        <v>0</v>
      </c>
      <c r="GC389" s="4">
        <v>-1.6099193558781399</v>
      </c>
      <c r="GD389" s="1"/>
      <c r="GE389" s="4">
        <v>-1.6099193558781399</v>
      </c>
      <c r="GF389" s="1"/>
      <c r="GG389" s="4">
        <v>0</v>
      </c>
      <c r="GH389" s="4">
        <v>0</v>
      </c>
      <c r="GI389" s="4">
        <v>-1.4314462281168101</v>
      </c>
      <c r="GJ389" s="1"/>
      <c r="GK389" s="4">
        <v>-1.4314462281168101</v>
      </c>
      <c r="GL389" s="1"/>
      <c r="GM389" s="4">
        <v>0</v>
      </c>
      <c r="GN389" s="4">
        <v>0</v>
      </c>
      <c r="GO389" s="4">
        <v>-0.36487481222118301</v>
      </c>
      <c r="GP389" s="1"/>
      <c r="GQ389" s="4">
        <v>-0.36487481222118301</v>
      </c>
      <c r="GR389" s="1"/>
      <c r="GS389" s="4">
        <v>0</v>
      </c>
      <c r="GT389" s="4">
        <v>0</v>
      </c>
      <c r="GU389" s="4">
        <v>-1.18435660218671E-2</v>
      </c>
      <c r="GV389" s="1"/>
      <c r="GW389" s="4">
        <v>-1.18435660218671E-2</v>
      </c>
      <c r="GX389" s="1"/>
      <c r="GY389" s="4">
        <v>0</v>
      </c>
    </row>
    <row r="390" spans="1:207" s="8" customFormat="1" x14ac:dyDescent="0.25">
      <c r="A390" s="4" t="s">
        <v>220</v>
      </c>
      <c r="B390" s="4" t="s">
        <v>967</v>
      </c>
      <c r="C390" s="4" t="s">
        <v>968</v>
      </c>
      <c r="D390" s="30" t="s">
        <v>239</v>
      </c>
      <c r="E390" s="4"/>
      <c r="F390" s="5"/>
      <c r="G390" s="5"/>
      <c r="H390" s="5">
        <v>4.5323858809729103</v>
      </c>
      <c r="I390" s="5">
        <v>0.26658513813267298</v>
      </c>
      <c r="J390" s="5">
        <v>0</v>
      </c>
      <c r="K390" s="5"/>
      <c r="L390" s="5"/>
      <c r="M390" s="5">
        <v>0</v>
      </c>
      <c r="N390" s="5"/>
      <c r="O390" s="5"/>
      <c r="P390" s="5"/>
      <c r="Q390" s="5"/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4.7989710191055801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4.7989710191055801</v>
      </c>
      <c r="AP390" s="5">
        <v>0</v>
      </c>
      <c r="AQ390" s="5"/>
      <c r="AR390" s="5">
        <v>0</v>
      </c>
      <c r="AS390" s="5">
        <v>0</v>
      </c>
      <c r="AT390" s="5">
        <v>0</v>
      </c>
      <c r="AU390" s="5">
        <f t="shared" si="36"/>
        <v>0</v>
      </c>
      <c r="AV390" s="5">
        <f t="shared" si="36"/>
        <v>0</v>
      </c>
      <c r="AW390" s="5">
        <f t="shared" si="37"/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6">
        <v>0</v>
      </c>
      <c r="BM390" s="5" t="s">
        <v>344</v>
      </c>
      <c r="BN390" s="4" t="s">
        <v>344</v>
      </c>
      <c r="BO390" s="7">
        <v>890</v>
      </c>
      <c r="BP390" s="7">
        <v>372</v>
      </c>
      <c r="BQ390" s="4" t="s">
        <v>249</v>
      </c>
      <c r="BR390" s="5"/>
      <c r="BS390" s="5"/>
      <c r="BT390" s="1"/>
      <c r="BU390" s="5"/>
      <c r="BV390" s="1"/>
      <c r="BW390" s="5"/>
      <c r="BX390" s="5"/>
      <c r="BY390" s="5"/>
      <c r="BZ390" s="1"/>
      <c r="CA390" s="5"/>
      <c r="CB390" s="1"/>
      <c r="CC390" s="5"/>
      <c r="CD390" s="5"/>
      <c r="CE390" s="5"/>
      <c r="CF390" s="1"/>
      <c r="CG390" s="5"/>
      <c r="CH390" s="1"/>
      <c r="CI390" s="5"/>
      <c r="CJ390" s="5"/>
      <c r="CK390" s="5"/>
      <c r="CL390" s="1"/>
      <c r="CM390" s="5"/>
      <c r="CN390" s="1"/>
      <c r="CO390" s="5"/>
      <c r="CP390" s="5">
        <v>0</v>
      </c>
      <c r="CQ390" s="5">
        <v>0</v>
      </c>
      <c r="CR390" s="1"/>
      <c r="CS390" s="5">
        <v>-0.155405248485918</v>
      </c>
      <c r="CT390" s="1"/>
      <c r="CU390" s="5">
        <v>0</v>
      </c>
      <c r="CV390" s="5">
        <v>0</v>
      </c>
      <c r="CW390" s="5">
        <v>0</v>
      </c>
      <c r="CX390" s="1"/>
      <c r="CY390" s="5">
        <v>0.13911110838038099</v>
      </c>
      <c r="CZ390" s="1"/>
      <c r="DA390" s="5">
        <v>0</v>
      </c>
      <c r="DB390" s="5">
        <v>0</v>
      </c>
      <c r="DC390" s="5">
        <v>0</v>
      </c>
      <c r="DD390" s="1"/>
      <c r="DE390" s="5">
        <v>0.108923141728065</v>
      </c>
      <c r="DF390" s="1"/>
      <c r="DG390" s="5">
        <v>0</v>
      </c>
      <c r="DH390" s="5">
        <v>0</v>
      </c>
      <c r="DI390" s="5">
        <v>0</v>
      </c>
      <c r="DJ390" s="1"/>
      <c r="DK390" s="5">
        <v>2.4943076087779998E-4</v>
      </c>
      <c r="DL390" s="1"/>
      <c r="DM390" s="5">
        <v>0</v>
      </c>
      <c r="DN390" s="5">
        <v>0</v>
      </c>
      <c r="DO390" s="5">
        <v>0</v>
      </c>
      <c r="DP390" s="1"/>
      <c r="DQ390" s="5">
        <v>0.107872548762962</v>
      </c>
      <c r="DR390" s="1"/>
      <c r="DS390" s="5">
        <v>0</v>
      </c>
      <c r="DT390" s="5">
        <v>0</v>
      </c>
      <c r="DU390" s="5">
        <v>0</v>
      </c>
      <c r="DV390" s="1"/>
      <c r="DW390" s="5">
        <v>0.14548327423237301</v>
      </c>
      <c r="DX390" s="1"/>
      <c r="DY390" s="5">
        <v>0</v>
      </c>
      <c r="DZ390" s="5">
        <v>0</v>
      </c>
      <c r="EA390" s="5">
        <v>0</v>
      </c>
      <c r="EB390" s="1"/>
      <c r="EC390" s="5">
        <v>-0.58929935674711098</v>
      </c>
      <c r="ED390" s="1"/>
      <c r="EE390" s="5">
        <v>0</v>
      </c>
      <c r="EF390" s="5">
        <v>0</v>
      </c>
      <c r="EG390" s="5">
        <v>0</v>
      </c>
      <c r="EH390" s="1"/>
      <c r="EI390" s="5">
        <v>-7.0258366044444506E-2</v>
      </c>
      <c r="EJ390" s="1"/>
      <c r="EK390" s="5">
        <v>0</v>
      </c>
      <c r="EL390" s="5">
        <v>0</v>
      </c>
      <c r="EM390" s="5">
        <v>0</v>
      </c>
      <c r="EN390" s="1"/>
      <c r="EO390" s="5">
        <v>1.47826987681974E-2</v>
      </c>
      <c r="EP390" s="1"/>
      <c r="EQ390" s="5">
        <v>0</v>
      </c>
      <c r="ER390" s="5">
        <v>0</v>
      </c>
      <c r="ES390" s="5">
        <v>0</v>
      </c>
      <c r="ET390" s="1"/>
      <c r="EU390" s="5">
        <v>0.10325798023940699</v>
      </c>
      <c r="EV390" s="1"/>
      <c r="EW390" s="5">
        <v>0</v>
      </c>
      <c r="EX390" s="5">
        <v>0</v>
      </c>
      <c r="EY390" s="5">
        <v>0</v>
      </c>
      <c r="EZ390" s="1"/>
      <c r="FA390" s="5">
        <v>-0.14923137851177201</v>
      </c>
      <c r="FB390" s="1"/>
      <c r="FC390" s="5">
        <v>0</v>
      </c>
      <c r="FD390" s="4">
        <v>0</v>
      </c>
      <c r="FE390" s="4">
        <v>0</v>
      </c>
      <c r="FF390" s="1"/>
      <c r="FG390" s="4">
        <v>0</v>
      </c>
      <c r="FH390" s="1"/>
      <c r="FI390" s="4">
        <v>0</v>
      </c>
      <c r="FJ390" s="4">
        <v>0</v>
      </c>
      <c r="FK390" s="4">
        <v>0</v>
      </c>
      <c r="FL390" s="1"/>
      <c r="FM390" s="4">
        <v>0</v>
      </c>
      <c r="FN390" s="1"/>
      <c r="FO390" s="4">
        <v>0</v>
      </c>
      <c r="FP390" s="4">
        <v>0</v>
      </c>
      <c r="FQ390" s="4">
        <v>0</v>
      </c>
      <c r="FR390" s="1"/>
      <c r="FS390" s="4">
        <v>-1.6294140105537199E-2</v>
      </c>
      <c r="FT390" s="1"/>
      <c r="FU390" s="4">
        <v>0</v>
      </c>
      <c r="FV390" s="4">
        <v>0</v>
      </c>
      <c r="FW390" s="4">
        <v>0</v>
      </c>
      <c r="FX390" s="1"/>
      <c r="FY390" s="4">
        <v>0.10917257248894301</v>
      </c>
      <c r="FZ390" s="1"/>
      <c r="GA390" s="4">
        <v>0</v>
      </c>
      <c r="GB390" s="4">
        <v>0</v>
      </c>
      <c r="GC390" s="4">
        <v>0</v>
      </c>
      <c r="GD390" s="1"/>
      <c r="GE390" s="4">
        <v>0.25335582299533499</v>
      </c>
      <c r="GF390" s="1"/>
      <c r="GG390" s="4">
        <v>0</v>
      </c>
      <c r="GH390" s="4">
        <v>0</v>
      </c>
      <c r="GI390" s="4">
        <v>0</v>
      </c>
      <c r="GJ390" s="1"/>
      <c r="GK390" s="4">
        <v>-0.659557722791556</v>
      </c>
      <c r="GL390" s="1"/>
      <c r="GM390" s="4">
        <v>0</v>
      </c>
      <c r="GN390" s="4">
        <v>0</v>
      </c>
      <c r="GO390" s="4">
        <v>0</v>
      </c>
      <c r="GP390" s="1"/>
      <c r="GQ390" s="4">
        <v>0.118040679007605</v>
      </c>
      <c r="GR390" s="1"/>
      <c r="GS390" s="4">
        <v>0</v>
      </c>
      <c r="GT390" s="4">
        <v>0</v>
      </c>
      <c r="GU390" s="4">
        <v>0</v>
      </c>
      <c r="GV390" s="1"/>
      <c r="GW390" s="4">
        <v>-0.14923137851177201</v>
      </c>
      <c r="GX390" s="1"/>
      <c r="GY390" s="4">
        <v>0</v>
      </c>
    </row>
    <row r="391" spans="1:207" s="8" customFormat="1" x14ac:dyDescent="0.25">
      <c r="A391" s="4" t="s">
        <v>220</v>
      </c>
      <c r="B391" s="4" t="s">
        <v>969</v>
      </c>
      <c r="C391" s="4" t="s">
        <v>970</v>
      </c>
      <c r="D391" s="30" t="s">
        <v>611</v>
      </c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>
        <v>0</v>
      </c>
      <c r="Z391" s="5">
        <v>780.05789546063204</v>
      </c>
      <c r="AA391" s="5">
        <v>291.436749787027</v>
      </c>
      <c r="AB391" s="5">
        <v>381.72022538639402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1071.4946452476599</v>
      </c>
      <c r="AN391" s="5">
        <v>381.72022538639402</v>
      </c>
      <c r="AO391" s="5"/>
      <c r="AP391" s="5"/>
      <c r="AQ391" s="5"/>
      <c r="AR391" s="5"/>
      <c r="AS391" s="5">
        <v>0</v>
      </c>
      <c r="AT391" s="5">
        <v>1453.2148706340499</v>
      </c>
      <c r="AU391" s="5">
        <f t="shared" si="36"/>
        <v>0</v>
      </c>
      <c r="AV391" s="5">
        <f t="shared" si="36"/>
        <v>0</v>
      </c>
      <c r="AW391" s="5">
        <f t="shared" si="37"/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780.05789546063204</v>
      </c>
      <c r="BL391" s="6">
        <v>-488.62114567360402</v>
      </c>
      <c r="BM391" s="5" t="s">
        <v>344</v>
      </c>
      <c r="BN391" s="4" t="s">
        <v>344</v>
      </c>
      <c r="BO391" s="7">
        <v>928</v>
      </c>
      <c r="BP391" s="7">
        <v>373</v>
      </c>
      <c r="BQ391" s="4" t="s">
        <v>249</v>
      </c>
      <c r="BR391" s="5"/>
      <c r="BS391" s="5"/>
      <c r="BT391" s="1"/>
      <c r="BU391" s="5"/>
      <c r="BV391" s="1"/>
      <c r="BW391" s="5"/>
      <c r="BX391" s="5"/>
      <c r="BY391" s="5"/>
      <c r="BZ391" s="1"/>
      <c r="CA391" s="5"/>
      <c r="CB391" s="1"/>
      <c r="CC391" s="5"/>
      <c r="CD391" s="5"/>
      <c r="CE391" s="5"/>
      <c r="CF391" s="1"/>
      <c r="CG391" s="5"/>
      <c r="CH391" s="1"/>
      <c r="CI391" s="5"/>
      <c r="CJ391" s="5"/>
      <c r="CK391" s="5"/>
      <c r="CL391" s="1"/>
      <c r="CM391" s="5"/>
      <c r="CN391" s="1"/>
      <c r="CO391" s="5"/>
      <c r="CP391" s="5"/>
      <c r="CQ391" s="5"/>
      <c r="CR391" s="1"/>
      <c r="CS391" s="5"/>
      <c r="CT391" s="1"/>
      <c r="CU391" s="5"/>
      <c r="CV391" s="5"/>
      <c r="CW391" s="5"/>
      <c r="CX391" s="1"/>
      <c r="CY391" s="5"/>
      <c r="CZ391" s="1"/>
      <c r="DA391" s="5"/>
      <c r="DB391" s="5"/>
      <c r="DC391" s="5"/>
      <c r="DD391" s="1"/>
      <c r="DE391" s="5"/>
      <c r="DF391" s="1"/>
      <c r="DG391" s="5"/>
      <c r="DH391" s="5"/>
      <c r="DI391" s="5"/>
      <c r="DJ391" s="1"/>
      <c r="DK391" s="5"/>
      <c r="DL391" s="1"/>
      <c r="DM391" s="5"/>
      <c r="DN391" s="5"/>
      <c r="DO391" s="5"/>
      <c r="DP391" s="1"/>
      <c r="DQ391" s="5"/>
      <c r="DR391" s="1"/>
      <c r="DS391" s="5"/>
      <c r="DT391" s="5"/>
      <c r="DU391" s="5"/>
      <c r="DV391" s="1"/>
      <c r="DW391" s="5"/>
      <c r="DX391" s="1"/>
      <c r="DY391" s="5"/>
      <c r="DZ391" s="5"/>
      <c r="EA391" s="5"/>
      <c r="EB391" s="1"/>
      <c r="EC391" s="5"/>
      <c r="ED391" s="1"/>
      <c r="EE391" s="5"/>
      <c r="EF391" s="5">
        <v>0</v>
      </c>
      <c r="EG391" s="5">
        <v>-13.851162674772</v>
      </c>
      <c r="EH391" s="1"/>
      <c r="EI391" s="5">
        <v>-29.316026382978698</v>
      </c>
      <c r="EJ391" s="1"/>
      <c r="EK391" s="5">
        <v>8.0322580645161299</v>
      </c>
      <c r="EL391" s="5">
        <v>780.91322210039004</v>
      </c>
      <c r="EM391" s="5">
        <v>496.41299525066501</v>
      </c>
      <c r="EN391" s="1">
        <v>0.63568266127634998</v>
      </c>
      <c r="EO391" s="5">
        <v>423.511775073889</v>
      </c>
      <c r="EP391" s="1">
        <v>0.54232885689243004</v>
      </c>
      <c r="EQ391" s="5">
        <v>87.749462365591398</v>
      </c>
      <c r="ER391" s="5">
        <v>289.86388178867901</v>
      </c>
      <c r="ES391" s="5">
        <v>-109.87222247243901</v>
      </c>
      <c r="ET391" s="1">
        <v>-0.37904764744901698</v>
      </c>
      <c r="EU391" s="5">
        <v>-214.98301253592999</v>
      </c>
      <c r="EV391" s="1">
        <v>-0.74166885232241597</v>
      </c>
      <c r="EW391" s="5">
        <v>119.75268817204299</v>
      </c>
      <c r="EX391" s="5">
        <v>376.727529566366</v>
      </c>
      <c r="EY391" s="5">
        <v>43.355195417310703</v>
      </c>
      <c r="EZ391" s="1">
        <v>0.11508369315939</v>
      </c>
      <c r="FA391" s="5">
        <v>-61.5425834614582</v>
      </c>
      <c r="FB391" s="1">
        <v>-0.16336099337443499</v>
      </c>
      <c r="FC391" s="5">
        <v>120.378494623656</v>
      </c>
      <c r="FD391" s="4">
        <v>0</v>
      </c>
      <c r="FE391" s="4">
        <v>0</v>
      </c>
      <c r="FF391" s="1"/>
      <c r="FG391" s="4">
        <v>0</v>
      </c>
      <c r="FH391" s="1"/>
      <c r="FI391" s="4">
        <v>0</v>
      </c>
      <c r="FJ391" s="4">
        <v>0</v>
      </c>
      <c r="FK391" s="4">
        <v>0</v>
      </c>
      <c r="FL391" s="1"/>
      <c r="FM391" s="4">
        <v>0</v>
      </c>
      <c r="FN391" s="1"/>
      <c r="FO391" s="4">
        <v>0</v>
      </c>
      <c r="FP391" s="4">
        <v>0</v>
      </c>
      <c r="FQ391" s="4">
        <v>0</v>
      </c>
      <c r="FR391" s="1"/>
      <c r="FS391" s="4">
        <v>0</v>
      </c>
      <c r="FT391" s="1"/>
      <c r="FU391" s="4">
        <v>0</v>
      </c>
      <c r="FV391" s="4">
        <v>0</v>
      </c>
      <c r="FW391" s="4">
        <v>0</v>
      </c>
      <c r="FX391" s="1"/>
      <c r="FY391" s="4">
        <v>0</v>
      </c>
      <c r="FZ391" s="1"/>
      <c r="GA391" s="4">
        <v>0</v>
      </c>
      <c r="GB391" s="4">
        <v>0</v>
      </c>
      <c r="GC391" s="4">
        <v>0</v>
      </c>
      <c r="GD391" s="1"/>
      <c r="GE391" s="4">
        <v>0</v>
      </c>
      <c r="GF391" s="1"/>
      <c r="GG391" s="4">
        <v>0</v>
      </c>
      <c r="GH391" s="4">
        <v>0</v>
      </c>
      <c r="GI391" s="4">
        <v>-13.851162674772</v>
      </c>
      <c r="GJ391" s="1"/>
      <c r="GK391" s="4">
        <v>-29.316026382978698</v>
      </c>
      <c r="GL391" s="1"/>
      <c r="GM391" s="4">
        <v>8.0322580645161299</v>
      </c>
      <c r="GN391" s="4">
        <v>1070.7771038890701</v>
      </c>
      <c r="GO391" s="4">
        <v>386.54077277822603</v>
      </c>
      <c r="GP391" s="1">
        <v>0.36099088351283198</v>
      </c>
      <c r="GQ391" s="4">
        <v>208.52876253795901</v>
      </c>
      <c r="GR391" s="1">
        <v>0.194745257234752</v>
      </c>
      <c r="GS391" s="4">
        <v>207.50215053763401</v>
      </c>
      <c r="GT391" s="4">
        <v>376.727529566366</v>
      </c>
      <c r="GU391" s="4">
        <v>43.355195417310703</v>
      </c>
      <c r="GV391" s="1">
        <v>0.11508369315939</v>
      </c>
      <c r="GW391" s="4">
        <v>-61.5425834614582</v>
      </c>
      <c r="GX391" s="1">
        <v>-0.16336099337443499</v>
      </c>
      <c r="GY391" s="4">
        <v>120.378494623656</v>
      </c>
    </row>
    <row r="392" spans="1:207" s="8" customFormat="1" x14ac:dyDescent="0.25">
      <c r="A392" s="4" t="s">
        <v>220</v>
      </c>
      <c r="B392" s="4" t="s">
        <v>971</v>
      </c>
      <c r="C392" s="4" t="s">
        <v>972</v>
      </c>
      <c r="D392" s="30" t="s">
        <v>223</v>
      </c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>
        <v>80.299292789068701</v>
      </c>
      <c r="U392" s="5">
        <v>-7.70568561872913E-2</v>
      </c>
      <c r="V392" s="5">
        <v>0</v>
      </c>
      <c r="W392" s="5"/>
      <c r="X392" s="5"/>
      <c r="Y392" s="5"/>
      <c r="Z392" s="5"/>
      <c r="AA392" s="5"/>
      <c r="AB392" s="5"/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80.222235932881404</v>
      </c>
      <c r="AK392" s="5">
        <v>0</v>
      </c>
      <c r="AL392" s="5">
        <v>0</v>
      </c>
      <c r="AM392" s="5">
        <v>0</v>
      </c>
      <c r="AN392" s="5">
        <v>0</v>
      </c>
      <c r="AO392" s="5"/>
      <c r="AP392" s="5"/>
      <c r="AQ392" s="5"/>
      <c r="AR392" s="5">
        <v>80.222235932881404</v>
      </c>
      <c r="AS392" s="5">
        <v>0</v>
      </c>
      <c r="AT392" s="5"/>
      <c r="AU392" s="5">
        <f t="shared" si="36"/>
        <v>0</v>
      </c>
      <c r="AV392" s="5">
        <f t="shared" si="36"/>
        <v>80.222235932881404</v>
      </c>
      <c r="AW392" s="5">
        <f t="shared" si="37"/>
        <v>-80.222235932881404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80.299292789068701</v>
      </c>
      <c r="BF392" s="5">
        <v>-80.376349645255999</v>
      </c>
      <c r="BG392" s="5">
        <v>7.70568561872913E-2</v>
      </c>
      <c r="BH392" s="5">
        <v>0</v>
      </c>
      <c r="BI392" s="5">
        <v>0</v>
      </c>
      <c r="BJ392" s="5">
        <v>0</v>
      </c>
      <c r="BK392" s="5">
        <v>0</v>
      </c>
      <c r="BL392" s="6">
        <v>0</v>
      </c>
      <c r="BM392" s="5" t="s">
        <v>344</v>
      </c>
      <c r="BN392" s="4" t="s">
        <v>344</v>
      </c>
      <c r="BO392" s="7">
        <v>942</v>
      </c>
      <c r="BP392" s="7">
        <v>374</v>
      </c>
      <c r="BQ392" s="4" t="s">
        <v>249</v>
      </c>
      <c r="BR392" s="5"/>
      <c r="BS392" s="5"/>
      <c r="BT392" s="1"/>
      <c r="BU392" s="5"/>
      <c r="BV392" s="1"/>
      <c r="BW392" s="5"/>
      <c r="BX392" s="5"/>
      <c r="BY392" s="5"/>
      <c r="BZ392" s="1"/>
      <c r="CA392" s="5"/>
      <c r="CB392" s="1"/>
      <c r="CC392" s="5"/>
      <c r="CD392" s="5"/>
      <c r="CE392" s="5"/>
      <c r="CF392" s="1"/>
      <c r="CG392" s="5"/>
      <c r="CH392" s="1"/>
      <c r="CI392" s="5"/>
      <c r="CJ392" s="5"/>
      <c r="CK392" s="5"/>
      <c r="CL392" s="1"/>
      <c r="CM392" s="5"/>
      <c r="CN392" s="1"/>
      <c r="CO392" s="5"/>
      <c r="CP392" s="5"/>
      <c r="CQ392" s="5"/>
      <c r="CR392" s="1"/>
      <c r="CS392" s="5"/>
      <c r="CT392" s="1"/>
      <c r="CU392" s="5"/>
      <c r="CV392" s="5"/>
      <c r="CW392" s="5"/>
      <c r="CX392" s="1"/>
      <c r="CY392" s="5"/>
      <c r="CZ392" s="1"/>
      <c r="DA392" s="5"/>
      <c r="DB392" s="5">
        <v>80.299292789068701</v>
      </c>
      <c r="DC392" s="5">
        <v>63.814692250013003</v>
      </c>
      <c r="DD392" s="1">
        <v>0.79471051404701998</v>
      </c>
      <c r="DE392" s="5">
        <v>55.6094724412361</v>
      </c>
      <c r="DF392" s="1">
        <v>0.69252754924394899</v>
      </c>
      <c r="DG392" s="5">
        <v>9.6683333333333294</v>
      </c>
      <c r="DH392" s="5">
        <v>-7.70568561872913E-2</v>
      </c>
      <c r="DI392" s="5">
        <v>0.72155183946488299</v>
      </c>
      <c r="DJ392" s="1">
        <v>-9.3638888888888392</v>
      </c>
      <c r="DK392" s="5">
        <v>0.79425299303538299</v>
      </c>
      <c r="DL392" s="1">
        <v>10.307363060658799</v>
      </c>
      <c r="DM392" s="5">
        <v>0</v>
      </c>
      <c r="DN392" s="5">
        <v>0</v>
      </c>
      <c r="DO392" s="5">
        <v>0</v>
      </c>
      <c r="DP392" s="1"/>
      <c r="DQ392" s="5">
        <v>-6.6963117970180496E-3</v>
      </c>
      <c r="DR392" s="1"/>
      <c r="DS392" s="5">
        <v>0</v>
      </c>
      <c r="DT392" s="5"/>
      <c r="DU392" s="5"/>
      <c r="DV392" s="1"/>
      <c r="DW392" s="5"/>
      <c r="DX392" s="1"/>
      <c r="DY392" s="5"/>
      <c r="DZ392" s="5"/>
      <c r="EA392" s="5"/>
      <c r="EB392" s="1"/>
      <c r="EC392" s="5"/>
      <c r="ED392" s="1"/>
      <c r="EE392" s="5"/>
      <c r="EF392" s="5"/>
      <c r="EG392" s="5"/>
      <c r="EH392" s="1"/>
      <c r="EI392" s="5"/>
      <c r="EJ392" s="1"/>
      <c r="EK392" s="5"/>
      <c r="EL392" s="5"/>
      <c r="EM392" s="5"/>
      <c r="EN392" s="1"/>
      <c r="EO392" s="5"/>
      <c r="EP392" s="1"/>
      <c r="EQ392" s="5"/>
      <c r="ER392" s="5"/>
      <c r="ES392" s="5"/>
      <c r="ET392" s="1"/>
      <c r="EU392" s="5"/>
      <c r="EV392" s="1"/>
      <c r="EW392" s="5"/>
      <c r="EX392" s="5"/>
      <c r="EY392" s="5"/>
      <c r="EZ392" s="1"/>
      <c r="FA392" s="5"/>
      <c r="FB392" s="1"/>
      <c r="FC392" s="5"/>
      <c r="FD392" s="4">
        <v>0</v>
      </c>
      <c r="FE392" s="4">
        <v>0</v>
      </c>
      <c r="FF392" s="1"/>
      <c r="FG392" s="4">
        <v>0</v>
      </c>
      <c r="FH392" s="1"/>
      <c r="FI392" s="4">
        <v>0</v>
      </c>
      <c r="FJ392" s="4">
        <v>0</v>
      </c>
      <c r="FK392" s="4">
        <v>0</v>
      </c>
      <c r="FL392" s="1"/>
      <c r="FM392" s="4">
        <v>0</v>
      </c>
      <c r="FN392" s="1"/>
      <c r="FO392" s="4">
        <v>0</v>
      </c>
      <c r="FP392" s="4">
        <v>0</v>
      </c>
      <c r="FQ392" s="4">
        <v>0</v>
      </c>
      <c r="FR392" s="1"/>
      <c r="FS392" s="4">
        <v>0</v>
      </c>
      <c r="FT392" s="1"/>
      <c r="FU392" s="4">
        <v>0</v>
      </c>
      <c r="FV392" s="4">
        <v>80.222235932881404</v>
      </c>
      <c r="FW392" s="4">
        <v>64.536244089477904</v>
      </c>
      <c r="FX392" s="1">
        <v>0.80446827913737895</v>
      </c>
      <c r="FY392" s="4">
        <v>56.4037254342715</v>
      </c>
      <c r="FZ392" s="1">
        <v>0.70309341017946803</v>
      </c>
      <c r="GA392" s="4">
        <v>9.6683333333333294</v>
      </c>
      <c r="GB392" s="4">
        <v>0</v>
      </c>
      <c r="GC392" s="4">
        <v>0</v>
      </c>
      <c r="GD392" s="1"/>
      <c r="GE392" s="4">
        <v>-6.6963117970180496E-3</v>
      </c>
      <c r="GF392" s="1"/>
      <c r="GG392" s="4">
        <v>0</v>
      </c>
      <c r="GH392" s="4">
        <v>0</v>
      </c>
      <c r="GI392" s="4">
        <v>0</v>
      </c>
      <c r="GJ392" s="1"/>
      <c r="GK392" s="4">
        <v>0</v>
      </c>
      <c r="GL392" s="1"/>
      <c r="GM392" s="4">
        <v>0</v>
      </c>
      <c r="GN392" s="4">
        <v>0</v>
      </c>
      <c r="GO392" s="4">
        <v>0</v>
      </c>
      <c r="GP392" s="1"/>
      <c r="GQ392" s="4">
        <v>0</v>
      </c>
      <c r="GR392" s="1"/>
      <c r="GS392" s="4">
        <v>0</v>
      </c>
      <c r="GT392" s="4">
        <v>0</v>
      </c>
      <c r="GU392" s="4">
        <v>0</v>
      </c>
      <c r="GV392" s="1"/>
      <c r="GW392" s="4">
        <v>0</v>
      </c>
      <c r="GX392" s="1"/>
      <c r="GY392" s="4">
        <v>0</v>
      </c>
    </row>
    <row r="393" spans="1:207" s="8" customFormat="1" x14ac:dyDescent="0.25">
      <c r="A393" s="4" t="s">
        <v>220</v>
      </c>
      <c r="B393" s="4" t="s">
        <v>973</v>
      </c>
      <c r="C393" s="4" t="s">
        <v>974</v>
      </c>
      <c r="D393" s="30" t="s">
        <v>223</v>
      </c>
      <c r="E393" s="4"/>
      <c r="F393" s="5">
        <v>617.79012201640001</v>
      </c>
      <c r="G393" s="5">
        <v>508.96201415132799</v>
      </c>
      <c r="H393" s="5">
        <v>414.789968069471</v>
      </c>
      <c r="I393" s="5">
        <v>685.28727814852698</v>
      </c>
      <c r="J393" s="5">
        <v>649.454973276175</v>
      </c>
      <c r="K393" s="5">
        <v>491.31306430852101</v>
      </c>
      <c r="L393" s="5">
        <v>518.27979021242504</v>
      </c>
      <c r="M393" s="5">
        <v>470.12718177814099</v>
      </c>
      <c r="N393" s="5">
        <v>546.24668102680005</v>
      </c>
      <c r="O393" s="5">
        <v>531.95241739198104</v>
      </c>
      <c r="P393" s="5">
        <v>541.96469052162604</v>
      </c>
      <c r="Q393" s="5">
        <v>544.96864190233202</v>
      </c>
      <c r="R393" s="5">
        <v>601.74243458689398</v>
      </c>
      <c r="S393" s="5">
        <v>498.552574238879</v>
      </c>
      <c r="T393" s="5">
        <v>387.24519504075499</v>
      </c>
      <c r="U393" s="5">
        <v>183.81506085989599</v>
      </c>
      <c r="V393" s="5">
        <v>0</v>
      </c>
      <c r="W393" s="5">
        <v>0</v>
      </c>
      <c r="X393" s="5"/>
      <c r="Y393" s="5"/>
      <c r="Z393" s="5"/>
      <c r="AA393" s="5"/>
      <c r="AB393" s="5"/>
      <c r="AC393" s="5">
        <v>1126.75213616773</v>
      </c>
      <c r="AD393" s="5">
        <v>1100.077246218</v>
      </c>
      <c r="AE393" s="5">
        <v>1140.7680375847001</v>
      </c>
      <c r="AF393" s="5">
        <v>988.40697199056501</v>
      </c>
      <c r="AG393" s="5">
        <v>1078.1990984187801</v>
      </c>
      <c r="AH393" s="5">
        <v>1086.9333324239601</v>
      </c>
      <c r="AI393" s="5">
        <v>1100.2950088257701</v>
      </c>
      <c r="AJ393" s="5">
        <v>571.06025590065099</v>
      </c>
      <c r="AK393" s="5">
        <v>0</v>
      </c>
      <c r="AL393" s="5">
        <v>0</v>
      </c>
      <c r="AM393" s="5">
        <v>0</v>
      </c>
      <c r="AN393" s="5">
        <v>0</v>
      </c>
      <c r="AO393" s="5">
        <v>2226.8293823857298</v>
      </c>
      <c r="AP393" s="5">
        <v>2129.17500957526</v>
      </c>
      <c r="AQ393" s="5">
        <v>2165.1324308427402</v>
      </c>
      <c r="AR393" s="5">
        <v>1671.35526472642</v>
      </c>
      <c r="AS393" s="5">
        <v>0</v>
      </c>
      <c r="AT393" s="5"/>
      <c r="AU393" s="5">
        <f t="shared" si="36"/>
        <v>35.957421267480186</v>
      </c>
      <c r="AV393" s="5">
        <f t="shared" si="36"/>
        <v>-493.77716611632013</v>
      </c>
      <c r="AW393" s="5">
        <f t="shared" si="37"/>
        <v>-1671.35526472642</v>
      </c>
      <c r="AX393" s="5">
        <v>-48.152608434284197</v>
      </c>
      <c r="AY393" s="5">
        <v>76.119499248659196</v>
      </c>
      <c r="AZ393" s="5">
        <v>-14.294263634819099</v>
      </c>
      <c r="BA393" s="5">
        <v>10.0122731296455</v>
      </c>
      <c r="BB393" s="5">
        <v>3.0039513807060998</v>
      </c>
      <c r="BC393" s="5">
        <v>56.773792684561599</v>
      </c>
      <c r="BD393" s="5">
        <v>-103.18986034801399</v>
      </c>
      <c r="BE393" s="5">
        <v>-111.307379198124</v>
      </c>
      <c r="BF393" s="5">
        <v>-203.430134180859</v>
      </c>
      <c r="BG393" s="5">
        <v>-183.81506085989599</v>
      </c>
      <c r="BH393" s="5">
        <v>0</v>
      </c>
      <c r="BI393" s="5">
        <v>0</v>
      </c>
      <c r="BJ393" s="5">
        <v>0</v>
      </c>
      <c r="BK393" s="5">
        <v>0</v>
      </c>
      <c r="BL393" s="6">
        <v>0</v>
      </c>
      <c r="BM393" s="5" t="s">
        <v>344</v>
      </c>
      <c r="BN393" s="4" t="s">
        <v>344</v>
      </c>
      <c r="BO393" s="7">
        <v>944</v>
      </c>
      <c r="BP393" s="7">
        <v>375</v>
      </c>
      <c r="BQ393" s="4" t="s">
        <v>249</v>
      </c>
      <c r="BR393" s="5">
        <v>546.66204675588597</v>
      </c>
      <c r="BS393" s="5">
        <v>384.62170372286101</v>
      </c>
      <c r="BT393" s="1">
        <v>0.70358223331098702</v>
      </c>
      <c r="BU393" s="5">
        <v>311.02593325497401</v>
      </c>
      <c r="BV393" s="1">
        <v>0.56895468617352796</v>
      </c>
      <c r="BW393" s="5">
        <v>71.644086021505402</v>
      </c>
      <c r="BX393" s="5">
        <v>558.26227248695204</v>
      </c>
      <c r="BY393" s="5">
        <v>395.96176726021002</v>
      </c>
      <c r="BZ393" s="1">
        <v>0.70927552653034498</v>
      </c>
      <c r="CA393" s="5">
        <v>322.65450825944703</v>
      </c>
      <c r="CB393" s="1">
        <v>0.57796223058757401</v>
      </c>
      <c r="CC393" s="5">
        <v>73.354838709677395</v>
      </c>
      <c r="CD393" s="5">
        <v>582.45127315070499</v>
      </c>
      <c r="CE393" s="5">
        <v>396.45144367224202</v>
      </c>
      <c r="CF393" s="1">
        <v>0.68066027485472202</v>
      </c>
      <c r="CG393" s="5">
        <v>322.78511980393301</v>
      </c>
      <c r="CH393" s="1">
        <v>0.55418390290034603</v>
      </c>
      <c r="CI393" s="5">
        <v>76.4860215053763</v>
      </c>
      <c r="CJ393" s="5">
        <v>608.98213796040204</v>
      </c>
      <c r="CK393" s="5">
        <v>388.47255391688998</v>
      </c>
      <c r="CL393" s="1">
        <v>0.63790467683987995</v>
      </c>
      <c r="CM393" s="5">
        <v>303.53636606659501</v>
      </c>
      <c r="CN393" s="1">
        <v>0.49843229734651401</v>
      </c>
      <c r="CO393" s="5">
        <v>90.341013824884797</v>
      </c>
      <c r="CP393" s="5">
        <v>681.18762187309301</v>
      </c>
      <c r="CQ393" s="5">
        <v>472.57599226872799</v>
      </c>
      <c r="CR393" s="1">
        <v>0.69375305289497802</v>
      </c>
      <c r="CS393" s="5">
        <v>388.88938525154202</v>
      </c>
      <c r="CT393" s="1">
        <v>0.57089907796943695</v>
      </c>
      <c r="CU393" s="5">
        <v>93.0602150537634</v>
      </c>
      <c r="CV393" s="5">
        <v>554.79554142364304</v>
      </c>
      <c r="CW393" s="5">
        <v>385.63055237443399</v>
      </c>
      <c r="CX393" s="1">
        <v>0.69508588945195804</v>
      </c>
      <c r="CY393" s="5">
        <v>311.24431963410598</v>
      </c>
      <c r="CZ393" s="1">
        <v>0.56100724752659603</v>
      </c>
      <c r="DA393" s="5">
        <v>76.426881720430103</v>
      </c>
      <c r="DB393" s="5">
        <v>422.58120341421699</v>
      </c>
      <c r="DC393" s="5">
        <v>290.17778740378401</v>
      </c>
      <c r="DD393" s="1">
        <v>0.68667935312624295</v>
      </c>
      <c r="DE393" s="5">
        <v>235.71264541503501</v>
      </c>
      <c r="DF393" s="1">
        <v>0.55779254616772</v>
      </c>
      <c r="DG393" s="5">
        <v>61.306451612903203</v>
      </c>
      <c r="DH393" s="5">
        <v>200.28358343691701</v>
      </c>
      <c r="DI393" s="5">
        <v>135.00573530899999</v>
      </c>
      <c r="DJ393" s="1">
        <v>0.67407289700068196</v>
      </c>
      <c r="DK393" s="5">
        <v>106.200739083454</v>
      </c>
      <c r="DL393" s="1">
        <v>0.53025184221803001</v>
      </c>
      <c r="DM393" s="5">
        <v>31.0322580645161</v>
      </c>
      <c r="DN393" s="5">
        <v>0</v>
      </c>
      <c r="DO393" s="5">
        <v>0.75903263131591603</v>
      </c>
      <c r="DP393" s="1"/>
      <c r="DQ393" s="5">
        <v>0.57036508697312704</v>
      </c>
      <c r="DR393" s="1"/>
      <c r="DS393" s="5">
        <v>0</v>
      </c>
      <c r="DT393" s="5">
        <v>0</v>
      </c>
      <c r="DU393" s="5">
        <v>-0.24961721887550201</v>
      </c>
      <c r="DV393" s="1"/>
      <c r="DW393" s="5">
        <v>-0.24990466176968601</v>
      </c>
      <c r="DX393" s="1"/>
      <c r="DY393" s="5">
        <v>0</v>
      </c>
      <c r="DZ393" s="5"/>
      <c r="EA393" s="5"/>
      <c r="EB393" s="1"/>
      <c r="EC393" s="5"/>
      <c r="ED393" s="1"/>
      <c r="EE393" s="5"/>
      <c r="EF393" s="5"/>
      <c r="EG393" s="5"/>
      <c r="EH393" s="1"/>
      <c r="EI393" s="5"/>
      <c r="EJ393" s="1"/>
      <c r="EK393" s="5"/>
      <c r="EL393" s="5"/>
      <c r="EM393" s="5"/>
      <c r="EN393" s="1"/>
      <c r="EO393" s="5"/>
      <c r="EP393" s="1"/>
      <c r="EQ393" s="5"/>
      <c r="ER393" s="5"/>
      <c r="ES393" s="5"/>
      <c r="ET393" s="1"/>
      <c r="EU393" s="5"/>
      <c r="EV393" s="1"/>
      <c r="EW393" s="5"/>
      <c r="EX393" s="5"/>
      <c r="EY393" s="5"/>
      <c r="EZ393" s="1"/>
      <c r="FA393" s="5"/>
      <c r="FB393" s="1"/>
      <c r="FC393" s="5"/>
      <c r="FD393" s="4">
        <v>1104.9243192428401</v>
      </c>
      <c r="FE393" s="4">
        <v>780.58347098307104</v>
      </c>
      <c r="FF393" s="1">
        <v>0.70645876589807999</v>
      </c>
      <c r="FG393" s="4">
        <v>633.68044151442098</v>
      </c>
      <c r="FH393" s="1">
        <v>0.57350574195765502</v>
      </c>
      <c r="FI393" s="4">
        <v>144.998924731183</v>
      </c>
      <c r="FJ393" s="4">
        <v>1191.43341111111</v>
      </c>
      <c r="FK393" s="4">
        <v>784.92399758913098</v>
      </c>
      <c r="FL393" s="1">
        <v>0.65880643455946597</v>
      </c>
      <c r="FM393" s="4">
        <v>626.32148587052802</v>
      </c>
      <c r="FN393" s="1">
        <v>0.52568736114797499</v>
      </c>
      <c r="FO393" s="4">
        <v>166.827035330261</v>
      </c>
      <c r="FP393" s="4">
        <v>1235.98316329674</v>
      </c>
      <c r="FQ393" s="4">
        <v>858.20654464316203</v>
      </c>
      <c r="FR393" s="1">
        <v>0.69435132300189994</v>
      </c>
      <c r="FS393" s="4">
        <v>700.13370488564794</v>
      </c>
      <c r="FT393" s="1">
        <v>0.56645893380795098</v>
      </c>
      <c r="FU393" s="4">
        <v>169.48709677419399</v>
      </c>
      <c r="FV393" s="4">
        <v>622.86478685113298</v>
      </c>
      <c r="FW393" s="4">
        <v>425.183522712784</v>
      </c>
      <c r="FX393" s="1">
        <v>0.68262571859661803</v>
      </c>
      <c r="FY393" s="4">
        <v>341.91338449848899</v>
      </c>
      <c r="FZ393" s="1">
        <v>0.54893677041371602</v>
      </c>
      <c r="GA393" s="4">
        <v>92.338709677419402</v>
      </c>
      <c r="GB393" s="4">
        <v>0</v>
      </c>
      <c r="GC393" s="4">
        <v>0.50941541244041399</v>
      </c>
      <c r="GD393" s="1"/>
      <c r="GE393" s="4">
        <v>0.32046042520343998</v>
      </c>
      <c r="GF393" s="1"/>
      <c r="GG393" s="4">
        <v>0</v>
      </c>
      <c r="GH393" s="4">
        <v>0</v>
      </c>
      <c r="GI393" s="4">
        <v>0</v>
      </c>
      <c r="GJ393" s="1"/>
      <c r="GK393" s="4">
        <v>0</v>
      </c>
      <c r="GL393" s="1"/>
      <c r="GM393" s="4">
        <v>0</v>
      </c>
      <c r="GN393" s="4">
        <v>0</v>
      </c>
      <c r="GO393" s="4">
        <v>0</v>
      </c>
      <c r="GP393" s="1"/>
      <c r="GQ393" s="4">
        <v>0</v>
      </c>
      <c r="GR393" s="1"/>
      <c r="GS393" s="4">
        <v>0</v>
      </c>
      <c r="GT393" s="4">
        <v>0</v>
      </c>
      <c r="GU393" s="4">
        <v>0</v>
      </c>
      <c r="GV393" s="1"/>
      <c r="GW393" s="4">
        <v>0</v>
      </c>
      <c r="GX393" s="1"/>
      <c r="GY393" s="4">
        <v>0</v>
      </c>
    </row>
    <row r="394" spans="1:207" s="8" customFormat="1" x14ac:dyDescent="0.25">
      <c r="A394" s="4" t="s">
        <v>220</v>
      </c>
      <c r="B394" s="4" t="s">
        <v>975</v>
      </c>
      <c r="C394" s="4" t="s">
        <v>976</v>
      </c>
      <c r="D394" s="30" t="s">
        <v>232</v>
      </c>
      <c r="E394" s="4"/>
      <c r="F394" s="5">
        <v>99.383486932964999</v>
      </c>
      <c r="G394" s="5">
        <v>123.075833688164</v>
      </c>
      <c r="H394" s="5">
        <v>114.276783921896</v>
      </c>
      <c r="I394" s="5">
        <v>89.805750327046695</v>
      </c>
      <c r="J394" s="5">
        <v>87.821272765790496</v>
      </c>
      <c r="K394" s="5">
        <v>93.7891535483936</v>
      </c>
      <c r="L394" s="5">
        <v>81.268031960846898</v>
      </c>
      <c r="M394" s="5">
        <v>96.119717149188602</v>
      </c>
      <c r="N394" s="5">
        <v>93.429668877801305</v>
      </c>
      <c r="O394" s="5">
        <v>98.2377106945778</v>
      </c>
      <c r="P394" s="5">
        <v>89.155426153436096</v>
      </c>
      <c r="Q394" s="5">
        <v>86.820929749793805</v>
      </c>
      <c r="R394" s="5">
        <v>83.863420019384805</v>
      </c>
      <c r="S394" s="5">
        <v>80.679149454109506</v>
      </c>
      <c r="T394" s="5">
        <v>95.661121153521293</v>
      </c>
      <c r="U394" s="5">
        <v>0</v>
      </c>
      <c r="V394" s="5">
        <v>0</v>
      </c>
      <c r="W394" s="5"/>
      <c r="X394" s="5"/>
      <c r="Y394" s="5"/>
      <c r="Z394" s="5"/>
      <c r="AA394" s="5"/>
      <c r="AB394" s="5"/>
      <c r="AC394" s="5">
        <v>222.459320621129</v>
      </c>
      <c r="AD394" s="5">
        <v>204.08253424894301</v>
      </c>
      <c r="AE394" s="5">
        <v>181.610426314184</v>
      </c>
      <c r="AF394" s="5">
        <v>177.387749110036</v>
      </c>
      <c r="AG394" s="5">
        <v>191.66737957237899</v>
      </c>
      <c r="AH394" s="5">
        <v>175.97635590323</v>
      </c>
      <c r="AI394" s="5">
        <v>164.54256947349401</v>
      </c>
      <c r="AJ394" s="5">
        <v>95.661121153521293</v>
      </c>
      <c r="AK394" s="5">
        <v>0</v>
      </c>
      <c r="AL394" s="5">
        <v>0</v>
      </c>
      <c r="AM394" s="5">
        <v>0</v>
      </c>
      <c r="AN394" s="5">
        <v>0</v>
      </c>
      <c r="AO394" s="5">
        <v>426.54185487007197</v>
      </c>
      <c r="AP394" s="5">
        <v>358.99817542421999</v>
      </c>
      <c r="AQ394" s="5">
        <v>367.64373547560899</v>
      </c>
      <c r="AR394" s="5">
        <v>260.20369062701599</v>
      </c>
      <c r="AS394" s="5">
        <v>0</v>
      </c>
      <c r="AT394" s="5"/>
      <c r="AU394" s="5">
        <f t="shared" si="36"/>
        <v>8.6455600513889976</v>
      </c>
      <c r="AV394" s="5">
        <f t="shared" si="36"/>
        <v>-107.440044848593</v>
      </c>
      <c r="AW394" s="5">
        <f t="shared" si="37"/>
        <v>-260.20369062701599</v>
      </c>
      <c r="AX394" s="5">
        <v>14.851685188341699</v>
      </c>
      <c r="AY394" s="5">
        <v>-2.69004827138725</v>
      </c>
      <c r="AZ394" s="5">
        <v>4.8080418167764201</v>
      </c>
      <c r="BA394" s="5">
        <v>-9.0822845411416804</v>
      </c>
      <c r="BB394" s="5">
        <v>-2.3344964036423201</v>
      </c>
      <c r="BC394" s="5">
        <v>-2.9575097304089701</v>
      </c>
      <c r="BD394" s="5">
        <v>-3.1842705652753298</v>
      </c>
      <c r="BE394" s="5">
        <v>14.981971699411799</v>
      </c>
      <c r="BF394" s="5">
        <v>-95.661121153521293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6">
        <v>0</v>
      </c>
      <c r="BM394" s="5" t="s">
        <v>244</v>
      </c>
      <c r="BN394" s="4" t="s">
        <v>224</v>
      </c>
      <c r="BO394" s="7">
        <v>945</v>
      </c>
      <c r="BP394" s="7">
        <v>376</v>
      </c>
      <c r="BQ394" s="4" t="s">
        <v>249</v>
      </c>
      <c r="BR394" s="5">
        <v>93.429668877801305</v>
      </c>
      <c r="BS394" s="5">
        <v>19.097454175547501</v>
      </c>
      <c r="BT394" s="1">
        <v>0.204404600861054</v>
      </c>
      <c r="BU394" s="5">
        <v>12.6626628773982</v>
      </c>
      <c r="BV394" s="1">
        <v>0.135531496894845</v>
      </c>
      <c r="BW394" s="5">
        <v>6</v>
      </c>
      <c r="BX394" s="5">
        <v>98.2377106945778</v>
      </c>
      <c r="BY394" s="5">
        <v>25.301499377721299</v>
      </c>
      <c r="BZ394" s="1">
        <v>0.257553837511381</v>
      </c>
      <c r="CA394" s="5">
        <v>17.681746971871799</v>
      </c>
      <c r="CB394" s="1">
        <v>0.17998940373157299</v>
      </c>
      <c r="CC394" s="5">
        <v>6</v>
      </c>
      <c r="CD394" s="5">
        <v>89.155426153436096</v>
      </c>
      <c r="CE394" s="5">
        <v>16.2465535480897</v>
      </c>
      <c r="CF394" s="1">
        <v>0.182227310765466</v>
      </c>
      <c r="CG394" s="5">
        <v>8.5557611414813408</v>
      </c>
      <c r="CH394" s="1">
        <v>9.5964558867756594E-2</v>
      </c>
      <c r="CI394" s="5">
        <v>6</v>
      </c>
      <c r="CJ394" s="5">
        <v>86.820929749793805</v>
      </c>
      <c r="CK394" s="5">
        <v>12.702805836036401</v>
      </c>
      <c r="CL394" s="1">
        <v>0.14631041008941201</v>
      </c>
      <c r="CM394" s="5">
        <v>5.4871342181349601</v>
      </c>
      <c r="CN394" s="1">
        <v>6.3200592690589003E-2</v>
      </c>
      <c r="CO394" s="5">
        <v>6</v>
      </c>
      <c r="CP394" s="5">
        <v>83.863420019384805</v>
      </c>
      <c r="CQ394" s="5">
        <v>8.9061211680025494</v>
      </c>
      <c r="CR394" s="1">
        <v>0.10619792474411301</v>
      </c>
      <c r="CS394" s="5">
        <v>2.9174427427567098</v>
      </c>
      <c r="CT394" s="1">
        <v>3.4788024887159999E-2</v>
      </c>
      <c r="CU394" s="5">
        <v>6</v>
      </c>
      <c r="CV394" s="5">
        <v>80.679149454109506</v>
      </c>
      <c r="CW394" s="5">
        <v>4.9710454607789796</v>
      </c>
      <c r="CX394" s="1">
        <v>6.1614995874572601E-2</v>
      </c>
      <c r="CY394" s="5">
        <v>-1.8115380276508399</v>
      </c>
      <c r="CZ394" s="1">
        <v>-2.2453608397064902E-2</v>
      </c>
      <c r="DA394" s="5">
        <v>6</v>
      </c>
      <c r="DB394" s="5">
        <v>95.661121153521293</v>
      </c>
      <c r="DC394" s="5">
        <v>28.351319062114701</v>
      </c>
      <c r="DD394" s="1">
        <v>0.29637243135186803</v>
      </c>
      <c r="DE394" s="5">
        <v>21.615741938460999</v>
      </c>
      <c r="DF394" s="1">
        <v>0.225961620330281</v>
      </c>
      <c r="DG394" s="5">
        <v>5.3741935483871002</v>
      </c>
      <c r="DH394" s="5">
        <v>0</v>
      </c>
      <c r="DI394" s="5">
        <v>5.3150475124667</v>
      </c>
      <c r="DJ394" s="1"/>
      <c r="DK394" s="5">
        <v>5.0101546294863697</v>
      </c>
      <c r="DL394" s="1"/>
      <c r="DM394" s="5">
        <v>0</v>
      </c>
      <c r="DN394" s="5">
        <v>0</v>
      </c>
      <c r="DO394" s="5">
        <v>0</v>
      </c>
      <c r="DP394" s="1"/>
      <c r="DQ394" s="5">
        <v>5.0251068130113097E-2</v>
      </c>
      <c r="DR394" s="1"/>
      <c r="DS394" s="5">
        <v>0</v>
      </c>
      <c r="DT394" s="5"/>
      <c r="DU394" s="5"/>
      <c r="DV394" s="1"/>
      <c r="DW394" s="5"/>
      <c r="DX394" s="1"/>
      <c r="DY394" s="5"/>
      <c r="DZ394" s="5"/>
      <c r="EA394" s="5"/>
      <c r="EB394" s="1"/>
      <c r="EC394" s="5"/>
      <c r="ED394" s="1"/>
      <c r="EE394" s="5"/>
      <c r="EF394" s="5"/>
      <c r="EG394" s="5"/>
      <c r="EH394" s="1"/>
      <c r="EI394" s="5"/>
      <c r="EJ394" s="1"/>
      <c r="EK394" s="5"/>
      <c r="EL394" s="5"/>
      <c r="EM394" s="5"/>
      <c r="EN394" s="1"/>
      <c r="EO394" s="5"/>
      <c r="EP394" s="1"/>
      <c r="EQ394" s="5"/>
      <c r="ER394" s="5"/>
      <c r="ES394" s="5"/>
      <c r="ET394" s="1"/>
      <c r="EU394" s="5"/>
      <c r="EV394" s="1"/>
      <c r="EW394" s="5"/>
      <c r="EX394" s="5"/>
      <c r="EY394" s="5"/>
      <c r="EZ394" s="1"/>
      <c r="FA394" s="5"/>
      <c r="FB394" s="1"/>
      <c r="FC394" s="5"/>
      <c r="FD394" s="4">
        <v>191.66737957237899</v>
      </c>
      <c r="FE394" s="4">
        <v>44.398953553268797</v>
      </c>
      <c r="FF394" s="1">
        <v>0.23164585258235099</v>
      </c>
      <c r="FG394" s="4">
        <v>30.344409849270001</v>
      </c>
      <c r="FH394" s="1">
        <v>0.158318071217805</v>
      </c>
      <c r="FI394" s="4">
        <v>12</v>
      </c>
      <c r="FJ394" s="4">
        <v>175.97635590323</v>
      </c>
      <c r="FK394" s="4">
        <v>28.949359384126101</v>
      </c>
      <c r="FL394" s="1">
        <v>0.16450709662408</v>
      </c>
      <c r="FM394" s="4">
        <v>14.042895359616301</v>
      </c>
      <c r="FN394" s="1">
        <v>7.9799898614439702E-2</v>
      </c>
      <c r="FO394" s="4">
        <v>12</v>
      </c>
      <c r="FP394" s="4">
        <v>164.54256947349401</v>
      </c>
      <c r="FQ394" s="4">
        <v>13.877166628781501</v>
      </c>
      <c r="FR394" s="1">
        <v>8.4337850522122601E-2</v>
      </c>
      <c r="FS394" s="4">
        <v>1.1059047151058601</v>
      </c>
      <c r="FT394" s="1">
        <v>6.7210857265967896E-3</v>
      </c>
      <c r="FU394" s="4">
        <v>12</v>
      </c>
      <c r="FV394" s="4">
        <v>95.661121153521293</v>
      </c>
      <c r="FW394" s="4">
        <v>33.666366574581403</v>
      </c>
      <c r="FX394" s="1">
        <v>0.35193364000566302</v>
      </c>
      <c r="FY394" s="4">
        <v>26.625896567947301</v>
      </c>
      <c r="FZ394" s="1">
        <v>0.27833561061046802</v>
      </c>
      <c r="GA394" s="4">
        <v>5.3741935483871002</v>
      </c>
      <c r="GB394" s="4">
        <v>0</v>
      </c>
      <c r="GC394" s="4">
        <v>0</v>
      </c>
      <c r="GD394" s="1"/>
      <c r="GE394" s="4">
        <v>5.0251068130113097E-2</v>
      </c>
      <c r="GF394" s="1"/>
      <c r="GG394" s="4">
        <v>0</v>
      </c>
      <c r="GH394" s="4">
        <v>0</v>
      </c>
      <c r="GI394" s="4">
        <v>0</v>
      </c>
      <c r="GJ394" s="1"/>
      <c r="GK394" s="4">
        <v>0</v>
      </c>
      <c r="GL394" s="1"/>
      <c r="GM394" s="4">
        <v>0</v>
      </c>
      <c r="GN394" s="4">
        <v>0</v>
      </c>
      <c r="GO394" s="4">
        <v>0</v>
      </c>
      <c r="GP394" s="1"/>
      <c r="GQ394" s="4">
        <v>0</v>
      </c>
      <c r="GR394" s="1"/>
      <c r="GS394" s="4">
        <v>0</v>
      </c>
      <c r="GT394" s="4">
        <v>0</v>
      </c>
      <c r="GU394" s="4">
        <v>0</v>
      </c>
      <c r="GV394" s="1"/>
      <c r="GW394" s="4">
        <v>0</v>
      </c>
      <c r="GX394" s="1"/>
      <c r="GY394" s="4">
        <v>0</v>
      </c>
    </row>
    <row r="395" spans="1:207" s="8" customFormat="1" x14ac:dyDescent="0.25">
      <c r="A395" s="4" t="s">
        <v>220</v>
      </c>
      <c r="B395" s="4" t="s">
        <v>977</v>
      </c>
      <c r="C395" s="4" t="s">
        <v>978</v>
      </c>
      <c r="D395" s="30" t="s">
        <v>239</v>
      </c>
      <c r="E395" s="4"/>
      <c r="F395" s="5">
        <v>267.848741397217</v>
      </c>
      <c r="G395" s="5">
        <v>630.77945592023605</v>
      </c>
      <c r="H395" s="5">
        <v>301.419257881617</v>
      </c>
      <c r="I395" s="5">
        <v>1009.47914876447</v>
      </c>
      <c r="J395" s="5">
        <v>170.26011088285401</v>
      </c>
      <c r="K395" s="5">
        <v>812.84707380492898</v>
      </c>
      <c r="L395" s="5">
        <v>351.25755150501499</v>
      </c>
      <c r="M395" s="5">
        <v>168.47651609735399</v>
      </c>
      <c r="N395" s="5">
        <v>27.311546858313399</v>
      </c>
      <c r="O395" s="5">
        <v>12.3787885020954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/>
      <c r="X395" s="5"/>
      <c r="Y395" s="5"/>
      <c r="Z395" s="5"/>
      <c r="AA395" s="5"/>
      <c r="AB395" s="5"/>
      <c r="AC395" s="5">
        <v>898.62819731745196</v>
      </c>
      <c r="AD395" s="5">
        <v>1310.8984066460901</v>
      </c>
      <c r="AE395" s="5">
        <v>983.10718468778305</v>
      </c>
      <c r="AF395" s="5">
        <v>519.73406760236901</v>
      </c>
      <c r="AG395" s="5">
        <v>39.690335360408902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2209.5266039635399</v>
      </c>
      <c r="AP395" s="5">
        <v>1502.8412522901499</v>
      </c>
      <c r="AQ395" s="5">
        <v>39.690335360408902</v>
      </c>
      <c r="AR395" s="5">
        <v>0</v>
      </c>
      <c r="AS395" s="5">
        <v>0</v>
      </c>
      <c r="AT395" s="5"/>
      <c r="AU395" s="5">
        <f t="shared" si="36"/>
        <v>-1463.150916929741</v>
      </c>
      <c r="AV395" s="5">
        <f t="shared" si="36"/>
        <v>-39.690335360408902</v>
      </c>
      <c r="AW395" s="5">
        <f t="shared" si="37"/>
        <v>0</v>
      </c>
      <c r="AX395" s="5">
        <v>-182.78103540766199</v>
      </c>
      <c r="AY395" s="5">
        <v>-141.16496923904</v>
      </c>
      <c r="AZ395" s="5">
        <v>-14.932758356218001</v>
      </c>
      <c r="BA395" s="5">
        <v>-12.3787885020954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6">
        <v>0</v>
      </c>
      <c r="BM395" s="5" t="s">
        <v>344</v>
      </c>
      <c r="BN395" s="4" t="s">
        <v>344</v>
      </c>
      <c r="BO395" s="7">
        <v>920</v>
      </c>
      <c r="BP395" s="7">
        <v>377</v>
      </c>
      <c r="BQ395" s="4" t="s">
        <v>249</v>
      </c>
      <c r="BR395" s="5">
        <v>27.311546858313399</v>
      </c>
      <c r="BS395" s="5">
        <v>19.722125115293601</v>
      </c>
      <c r="BT395" s="1">
        <v>0.72211673756919703</v>
      </c>
      <c r="BU395" s="5">
        <v>12.974337107105001</v>
      </c>
      <c r="BV395" s="1">
        <v>0.475049515665047</v>
      </c>
      <c r="BW395" s="5">
        <v>5</v>
      </c>
      <c r="BX395" s="5">
        <v>12.3787885020954</v>
      </c>
      <c r="BY395" s="5">
        <v>9.06388586311075</v>
      </c>
      <c r="BZ395" s="1">
        <v>0.73221106100782396</v>
      </c>
      <c r="CA395" s="5">
        <v>-42.378256305421203</v>
      </c>
      <c r="CB395" s="1">
        <v>-3.4234574973348599</v>
      </c>
      <c r="CC395" s="5">
        <v>2.1333333333333302</v>
      </c>
      <c r="CD395" s="5">
        <v>0</v>
      </c>
      <c r="CE395" s="5">
        <v>-1.7347234759768101E-16</v>
      </c>
      <c r="CF395" s="1"/>
      <c r="CG395" s="5">
        <v>-7.2147359052378998E-2</v>
      </c>
      <c r="CH395" s="1"/>
      <c r="CI395" s="5">
        <v>0</v>
      </c>
      <c r="CJ395" s="5">
        <v>0</v>
      </c>
      <c r="CK395" s="5">
        <v>0.86991328754868602</v>
      </c>
      <c r="CL395" s="1"/>
      <c r="CM395" s="5">
        <v>0.83185253244541202</v>
      </c>
      <c r="CN395" s="1"/>
      <c r="CO395" s="5">
        <v>0</v>
      </c>
      <c r="CP395" s="5">
        <v>0</v>
      </c>
      <c r="CQ395" s="5">
        <v>0</v>
      </c>
      <c r="CR395" s="1"/>
      <c r="CS395" s="5">
        <v>-2.3579503647442102E-2</v>
      </c>
      <c r="CT395" s="1"/>
      <c r="CU395" s="5">
        <v>0</v>
      </c>
      <c r="CV395" s="5">
        <v>0</v>
      </c>
      <c r="CW395" s="5">
        <v>0</v>
      </c>
      <c r="CX395" s="1"/>
      <c r="CY395" s="5">
        <v>-3.61936477427999E-2</v>
      </c>
      <c r="CZ395" s="1"/>
      <c r="DA395" s="5">
        <v>0</v>
      </c>
      <c r="DB395" s="5">
        <v>0</v>
      </c>
      <c r="DC395" s="5">
        <v>0</v>
      </c>
      <c r="DD395" s="1"/>
      <c r="DE395" s="5">
        <v>-1.0263447393703299E-2</v>
      </c>
      <c r="DF395" s="1"/>
      <c r="DG395" s="5">
        <v>0</v>
      </c>
      <c r="DH395" s="5">
        <v>0</v>
      </c>
      <c r="DI395" s="5">
        <v>0</v>
      </c>
      <c r="DJ395" s="1"/>
      <c r="DK395" s="5">
        <v>-0.77486470466007695</v>
      </c>
      <c r="DL395" s="1"/>
      <c r="DM395" s="5">
        <v>0</v>
      </c>
      <c r="DN395" s="5">
        <v>0</v>
      </c>
      <c r="DO395" s="5">
        <v>0</v>
      </c>
      <c r="DP395" s="1"/>
      <c r="DQ395" s="5">
        <v>-2.02718040726322</v>
      </c>
      <c r="DR395" s="1"/>
      <c r="DS395" s="5">
        <v>0</v>
      </c>
      <c r="DT395" s="5"/>
      <c r="DU395" s="5"/>
      <c r="DV395" s="1"/>
      <c r="DW395" s="5"/>
      <c r="DX395" s="1"/>
      <c r="DY395" s="5"/>
      <c r="DZ395" s="5"/>
      <c r="EA395" s="5"/>
      <c r="EB395" s="1"/>
      <c r="EC395" s="5"/>
      <c r="ED395" s="1"/>
      <c r="EE395" s="5"/>
      <c r="EF395" s="5"/>
      <c r="EG395" s="5"/>
      <c r="EH395" s="1"/>
      <c r="EI395" s="5"/>
      <c r="EJ395" s="1"/>
      <c r="EK395" s="5"/>
      <c r="EL395" s="5"/>
      <c r="EM395" s="5"/>
      <c r="EN395" s="1"/>
      <c r="EO395" s="5"/>
      <c r="EP395" s="1"/>
      <c r="EQ395" s="5"/>
      <c r="ER395" s="5"/>
      <c r="ES395" s="5"/>
      <c r="ET395" s="1"/>
      <c r="EU395" s="5"/>
      <c r="EV395" s="1"/>
      <c r="EW395" s="5"/>
      <c r="EX395" s="5"/>
      <c r="EY395" s="5"/>
      <c r="EZ395" s="1"/>
      <c r="FA395" s="5"/>
      <c r="FB395" s="1"/>
      <c r="FC395" s="5"/>
      <c r="FD395" s="4">
        <v>39.690335360408902</v>
      </c>
      <c r="FE395" s="4">
        <v>28.786010978404299</v>
      </c>
      <c r="FF395" s="1">
        <v>0.72526499756206098</v>
      </c>
      <c r="FG395" s="4">
        <v>-29.4039191983161</v>
      </c>
      <c r="FH395" s="1">
        <v>-0.74083322630845105</v>
      </c>
      <c r="FI395" s="4">
        <v>7.1333333333333302</v>
      </c>
      <c r="FJ395" s="4">
        <v>0</v>
      </c>
      <c r="FK395" s="4">
        <v>0.86991328754868602</v>
      </c>
      <c r="FL395" s="1"/>
      <c r="FM395" s="4">
        <v>0.75970517339303301</v>
      </c>
      <c r="FN395" s="1"/>
      <c r="FO395" s="4">
        <v>0</v>
      </c>
      <c r="FP395" s="4">
        <v>0</v>
      </c>
      <c r="FQ395" s="4">
        <v>0</v>
      </c>
      <c r="FR395" s="1"/>
      <c r="FS395" s="4">
        <v>-5.9773151390242002E-2</v>
      </c>
      <c r="FT395" s="1"/>
      <c r="FU395" s="4">
        <v>0</v>
      </c>
      <c r="FV395" s="4">
        <v>0</v>
      </c>
      <c r="FW395" s="4">
        <v>0</v>
      </c>
      <c r="FX395" s="1"/>
      <c r="FY395" s="4">
        <v>-0.78512815205378095</v>
      </c>
      <c r="FZ395" s="1"/>
      <c r="GA395" s="4">
        <v>0</v>
      </c>
      <c r="GB395" s="4">
        <v>0</v>
      </c>
      <c r="GC395" s="4">
        <v>0</v>
      </c>
      <c r="GD395" s="1"/>
      <c r="GE395" s="4">
        <v>-2.02718040726322</v>
      </c>
      <c r="GF395" s="1"/>
      <c r="GG395" s="4">
        <v>0</v>
      </c>
      <c r="GH395" s="4">
        <v>0</v>
      </c>
      <c r="GI395" s="4">
        <v>0</v>
      </c>
      <c r="GJ395" s="1"/>
      <c r="GK395" s="4">
        <v>0</v>
      </c>
      <c r="GL395" s="1"/>
      <c r="GM395" s="4">
        <v>0</v>
      </c>
      <c r="GN395" s="4">
        <v>0</v>
      </c>
      <c r="GO395" s="4">
        <v>0</v>
      </c>
      <c r="GP395" s="1"/>
      <c r="GQ395" s="4">
        <v>0</v>
      </c>
      <c r="GR395" s="1"/>
      <c r="GS395" s="4">
        <v>0</v>
      </c>
      <c r="GT395" s="4">
        <v>0</v>
      </c>
      <c r="GU395" s="4">
        <v>0</v>
      </c>
      <c r="GV395" s="1"/>
      <c r="GW395" s="4">
        <v>0</v>
      </c>
      <c r="GX395" s="1"/>
      <c r="GY395" s="4">
        <v>0</v>
      </c>
    </row>
    <row r="396" spans="1:207" s="8" customFormat="1" x14ac:dyDescent="0.25">
      <c r="A396" s="4" t="s">
        <v>220</v>
      </c>
      <c r="B396" s="4" t="s">
        <v>979</v>
      </c>
      <c r="C396" s="4" t="s">
        <v>980</v>
      </c>
      <c r="D396" s="30" t="s">
        <v>412</v>
      </c>
      <c r="E396" s="4" t="s">
        <v>229</v>
      </c>
      <c r="F396" s="5">
        <v>653.29751231547903</v>
      </c>
      <c r="G396" s="5">
        <v>771.21179501250595</v>
      </c>
      <c r="H396" s="5">
        <v>401.03431559922598</v>
      </c>
      <c r="I396" s="5">
        <v>477.05345222407198</v>
      </c>
      <c r="J396" s="5">
        <v>358.202009816486</v>
      </c>
      <c r="K396" s="5">
        <v>492.78886480245501</v>
      </c>
      <c r="L396" s="5">
        <v>533.30675066865899</v>
      </c>
      <c r="M396" s="5">
        <v>302.90053434270999</v>
      </c>
      <c r="N396" s="5">
        <v>254.42992795198899</v>
      </c>
      <c r="O396" s="5">
        <v>205.29432426133599</v>
      </c>
      <c r="P396" s="5">
        <v>99.525706237808194</v>
      </c>
      <c r="Q396" s="5">
        <v>-1.0735731848713701</v>
      </c>
      <c r="R396" s="5">
        <v>-1.0653373688910399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1424.50930732798</v>
      </c>
      <c r="AD396" s="5">
        <v>878.08776782329801</v>
      </c>
      <c r="AE396" s="5">
        <v>850.99087461894101</v>
      </c>
      <c r="AF396" s="5">
        <v>836.20728501136898</v>
      </c>
      <c r="AG396" s="5">
        <v>459.72425221332497</v>
      </c>
      <c r="AH396" s="5">
        <v>98.452133052936901</v>
      </c>
      <c r="AI396" s="5">
        <v>-1.0653373688910399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2302.59707515128</v>
      </c>
      <c r="AP396" s="5">
        <v>1687.1981596303101</v>
      </c>
      <c r="AQ396" s="5">
        <v>558.17638526626195</v>
      </c>
      <c r="AR396" s="5">
        <v>-1.0653373688910399</v>
      </c>
      <c r="AS396" s="5">
        <v>0</v>
      </c>
      <c r="AT396" s="5">
        <v>0</v>
      </c>
      <c r="AU396" s="5">
        <f t="shared" si="36"/>
        <v>-1129.0217743640483</v>
      </c>
      <c r="AV396" s="5">
        <f t="shared" si="36"/>
        <v>-559.241722635153</v>
      </c>
      <c r="AW396" s="5">
        <f t="shared" si="37"/>
        <v>1.0653373688910399</v>
      </c>
      <c r="AX396" s="5">
        <v>-230.406216325949</v>
      </c>
      <c r="AY396" s="5">
        <v>-48.470606390721599</v>
      </c>
      <c r="AZ396" s="5">
        <v>-49.135603690652303</v>
      </c>
      <c r="BA396" s="5">
        <v>-105.76861802352801</v>
      </c>
      <c r="BB396" s="5">
        <v>-100.59927942268</v>
      </c>
      <c r="BC396" s="5">
        <v>8.2358159803288498E-3</v>
      </c>
      <c r="BD396" s="5">
        <v>1.0653373688910399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6">
        <v>0</v>
      </c>
      <c r="BM396" s="5" t="s">
        <v>224</v>
      </c>
      <c r="BN396" s="4" t="s">
        <v>224</v>
      </c>
      <c r="BO396" s="7">
        <v>547</v>
      </c>
      <c r="BP396" s="7">
        <v>378</v>
      </c>
      <c r="BQ396" s="4" t="s">
        <v>249</v>
      </c>
      <c r="BR396" s="5">
        <v>254.42992795198899</v>
      </c>
      <c r="BS396" s="5">
        <v>119.56201814233501</v>
      </c>
      <c r="BT396" s="1">
        <v>0.46992120425745099</v>
      </c>
      <c r="BU396" s="5">
        <v>85.418730303825299</v>
      </c>
      <c r="BV396" s="1">
        <v>0.33572595406285699</v>
      </c>
      <c r="BW396" s="5">
        <v>30</v>
      </c>
      <c r="BX396" s="5">
        <v>205.29432426133599</v>
      </c>
      <c r="BY396" s="5">
        <v>110.762977683185</v>
      </c>
      <c r="BZ396" s="1">
        <v>0.53953258611370702</v>
      </c>
      <c r="CA396" s="5">
        <v>79.751586099409394</v>
      </c>
      <c r="CB396" s="1">
        <v>0.38847438372376503</v>
      </c>
      <c r="CC396" s="5">
        <v>27.3333333333333</v>
      </c>
      <c r="CD396" s="5">
        <v>99.525706237808194</v>
      </c>
      <c r="CE396" s="5">
        <v>25.620169266369601</v>
      </c>
      <c r="CF396" s="1">
        <v>0.25742263215045602</v>
      </c>
      <c r="CG396" s="5">
        <v>-3.0929225049761402</v>
      </c>
      <c r="CH396" s="1">
        <v>-3.1076619517633599E-2</v>
      </c>
      <c r="CI396" s="5">
        <v>26.580645161290299</v>
      </c>
      <c r="CJ396" s="5">
        <v>-1.0735731848713701</v>
      </c>
      <c r="CK396" s="5">
        <v>-1.33327841449982E-2</v>
      </c>
      <c r="CL396" s="1">
        <v>1.24190733644262E-2</v>
      </c>
      <c r="CM396" s="5">
        <v>-1.49837120335117</v>
      </c>
      <c r="CN396" s="1">
        <v>-1.3956861297077801</v>
      </c>
      <c r="CO396" s="5">
        <v>0</v>
      </c>
      <c r="CP396" s="5">
        <v>-1.0653373688910399</v>
      </c>
      <c r="CQ396" s="5">
        <v>-1.0653373688910399</v>
      </c>
      <c r="CR396" s="1">
        <v>1</v>
      </c>
      <c r="CS396" s="5">
        <v>-3.2475407161630598</v>
      </c>
      <c r="CT396" s="1">
        <v>-3.0483683488391899</v>
      </c>
      <c r="CU396" s="5">
        <v>0</v>
      </c>
      <c r="CV396" s="5">
        <v>0</v>
      </c>
      <c r="CW396" s="5">
        <v>0</v>
      </c>
      <c r="CX396" s="1"/>
      <c r="CY396" s="5">
        <v>-2.4532621913946899</v>
      </c>
      <c r="CZ396" s="1"/>
      <c r="DA396" s="5">
        <v>0</v>
      </c>
      <c r="DB396" s="5">
        <v>0</v>
      </c>
      <c r="DC396" s="5">
        <v>0</v>
      </c>
      <c r="DD396" s="1"/>
      <c r="DE396" s="5">
        <v>-2.3338015257536502</v>
      </c>
      <c r="DF396" s="1"/>
      <c r="DG396" s="5">
        <v>0</v>
      </c>
      <c r="DH396" s="5">
        <v>0</v>
      </c>
      <c r="DI396" s="5">
        <v>0</v>
      </c>
      <c r="DJ396" s="1"/>
      <c r="DK396" s="5">
        <v>-2.42706966977179</v>
      </c>
      <c r="DL396" s="1"/>
      <c r="DM396" s="5">
        <v>0</v>
      </c>
      <c r="DN396" s="5">
        <v>0</v>
      </c>
      <c r="DO396" s="5">
        <v>0</v>
      </c>
      <c r="DP396" s="1"/>
      <c r="DQ396" s="5">
        <v>-2.3864472419114802</v>
      </c>
      <c r="DR396" s="1"/>
      <c r="DS396" s="5">
        <v>0</v>
      </c>
      <c r="DT396" s="5">
        <v>0</v>
      </c>
      <c r="DU396" s="5">
        <v>-0.156389800776845</v>
      </c>
      <c r="DV396" s="1"/>
      <c r="DW396" s="5">
        <v>-2.53841112405143</v>
      </c>
      <c r="DX396" s="1"/>
      <c r="DY396" s="5">
        <v>0</v>
      </c>
      <c r="DZ396" s="5">
        <v>0</v>
      </c>
      <c r="EA396" s="5">
        <v>0</v>
      </c>
      <c r="EB396" s="1"/>
      <c r="EC396" s="5">
        <v>-2.3932353828986099</v>
      </c>
      <c r="ED396" s="1"/>
      <c r="EE396" s="5">
        <v>0</v>
      </c>
      <c r="EF396" s="5">
        <v>0</v>
      </c>
      <c r="EG396" s="5">
        <v>0</v>
      </c>
      <c r="EH396" s="1"/>
      <c r="EI396" s="5">
        <v>-2.39373136685106</v>
      </c>
      <c r="EJ396" s="1"/>
      <c r="EK396" s="5">
        <v>0</v>
      </c>
      <c r="EL396" s="5">
        <v>0</v>
      </c>
      <c r="EM396" s="5">
        <v>0</v>
      </c>
      <c r="EN396" s="1"/>
      <c r="EO396" s="5">
        <v>-2.3988311380821701</v>
      </c>
      <c r="EP396" s="1"/>
      <c r="EQ396" s="5">
        <v>0</v>
      </c>
      <c r="ER396" s="5">
        <v>0</v>
      </c>
      <c r="ES396" s="5">
        <v>0</v>
      </c>
      <c r="ET396" s="1"/>
      <c r="EU396" s="5">
        <v>-2.38126653023218</v>
      </c>
      <c r="EV396" s="1"/>
      <c r="EW396" s="5">
        <v>0</v>
      </c>
      <c r="EX396" s="5">
        <v>0</v>
      </c>
      <c r="EY396" s="5">
        <v>0</v>
      </c>
      <c r="EZ396" s="1"/>
      <c r="FA396" s="5">
        <v>-1.5910883641471201</v>
      </c>
      <c r="FB396" s="1"/>
      <c r="FC396" s="5">
        <v>0</v>
      </c>
      <c r="FD396" s="4">
        <v>459.72425221332497</v>
      </c>
      <c r="FE396" s="4">
        <v>230.32499582552001</v>
      </c>
      <c r="FF396" s="1">
        <v>0.50100684207245705</v>
      </c>
      <c r="FG396" s="4">
        <v>165.17031640323501</v>
      </c>
      <c r="FH396" s="1">
        <v>0.35928127700035101</v>
      </c>
      <c r="FI396" s="4">
        <v>57.3333333333333</v>
      </c>
      <c r="FJ396" s="4">
        <v>98.452133052936901</v>
      </c>
      <c r="FK396" s="4">
        <v>25.606836482224601</v>
      </c>
      <c r="FL396" s="1">
        <v>0.26009427818548198</v>
      </c>
      <c r="FM396" s="4">
        <v>-4.5912937083273002</v>
      </c>
      <c r="FN396" s="1">
        <v>-4.6634781451191099E-2</v>
      </c>
      <c r="FO396" s="4">
        <v>26.580645161290299</v>
      </c>
      <c r="FP396" s="4">
        <v>-1.0653373688910399</v>
      </c>
      <c r="FQ396" s="4">
        <v>-1.0653373688910399</v>
      </c>
      <c r="FR396" s="1">
        <v>1</v>
      </c>
      <c r="FS396" s="4">
        <v>-5.7008029075577404</v>
      </c>
      <c r="FT396" s="1">
        <v>5.3511714448653898</v>
      </c>
      <c r="FU396" s="4">
        <v>0</v>
      </c>
      <c r="FV396" s="4">
        <v>0</v>
      </c>
      <c r="FW396" s="4">
        <v>0</v>
      </c>
      <c r="FX396" s="1"/>
      <c r="FY396" s="4">
        <v>-4.7608711955254401</v>
      </c>
      <c r="FZ396" s="1"/>
      <c r="GA396" s="4">
        <v>0</v>
      </c>
      <c r="GB396" s="4">
        <v>0</v>
      </c>
      <c r="GC396" s="4">
        <v>-0.156389800776845</v>
      </c>
      <c r="GD396" s="1"/>
      <c r="GE396" s="4">
        <v>-4.9248583659629102</v>
      </c>
      <c r="GF396" s="1"/>
      <c r="GG396" s="4">
        <v>0</v>
      </c>
      <c r="GH396" s="4">
        <v>0</v>
      </c>
      <c r="GI396" s="4">
        <v>0</v>
      </c>
      <c r="GJ396" s="1"/>
      <c r="GK396" s="4">
        <v>-4.78696674974967</v>
      </c>
      <c r="GL396" s="1"/>
      <c r="GM396" s="4">
        <v>0</v>
      </c>
      <c r="GN396" s="4">
        <v>0</v>
      </c>
      <c r="GO396" s="4">
        <v>0</v>
      </c>
      <c r="GP396" s="1"/>
      <c r="GQ396" s="4">
        <v>-4.7800976683143501</v>
      </c>
      <c r="GR396" s="1"/>
      <c r="GS396" s="4">
        <v>0</v>
      </c>
      <c r="GT396" s="4">
        <v>0</v>
      </c>
      <c r="GU396" s="4">
        <v>0</v>
      </c>
      <c r="GV396" s="1"/>
      <c r="GW396" s="4">
        <v>-1.5910883641471201</v>
      </c>
      <c r="GX396" s="1"/>
      <c r="GY396" s="4">
        <v>0</v>
      </c>
    </row>
    <row r="397" spans="1:207" s="8" customFormat="1" x14ac:dyDescent="0.25">
      <c r="A397" s="4" t="s">
        <v>220</v>
      </c>
      <c r="B397" s="4" t="s">
        <v>981</v>
      </c>
      <c r="C397" s="4" t="s">
        <v>982</v>
      </c>
      <c r="D397" s="30" t="s">
        <v>239</v>
      </c>
      <c r="E397" s="4"/>
      <c r="F397" s="5">
        <v>1624.03476259281</v>
      </c>
      <c r="G397" s="5">
        <v>1867.4920384080499</v>
      </c>
      <c r="H397" s="5">
        <v>2365.9849198014999</v>
      </c>
      <c r="I397" s="5">
        <v>846.20273025967799</v>
      </c>
      <c r="J397" s="5">
        <v>434.86935743193999</v>
      </c>
      <c r="K397" s="5">
        <v>-0.17574084834398401</v>
      </c>
      <c r="L397" s="5">
        <v>0</v>
      </c>
      <c r="M397" s="5">
        <v>0</v>
      </c>
      <c r="N397" s="5">
        <v>0</v>
      </c>
      <c r="O397" s="5"/>
      <c r="P397" s="5">
        <v>0</v>
      </c>
      <c r="Q397" s="5">
        <v>0</v>
      </c>
      <c r="R397" s="5">
        <v>8.8428281735838894</v>
      </c>
      <c r="S397" s="5">
        <v>0</v>
      </c>
      <c r="T397" s="5">
        <v>0</v>
      </c>
      <c r="U397" s="5">
        <v>0</v>
      </c>
      <c r="V397" s="5">
        <v>0</v>
      </c>
      <c r="W397" s="5"/>
      <c r="X397" s="5"/>
      <c r="Y397" s="5"/>
      <c r="Z397" s="5"/>
      <c r="AA397" s="5"/>
      <c r="AB397" s="5"/>
      <c r="AC397" s="5">
        <v>3491.5268010008499</v>
      </c>
      <c r="AD397" s="5">
        <v>3212.1876500611802</v>
      </c>
      <c r="AE397" s="5">
        <v>434.693616583596</v>
      </c>
      <c r="AF397" s="5">
        <v>0</v>
      </c>
      <c r="AG397" s="5">
        <v>0</v>
      </c>
      <c r="AH397" s="5">
        <v>0</v>
      </c>
      <c r="AI397" s="5">
        <v>8.8428281735838894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6703.7144510620301</v>
      </c>
      <c r="AP397" s="5">
        <v>434.693616583596</v>
      </c>
      <c r="AQ397" s="5">
        <v>0</v>
      </c>
      <c r="AR397" s="5">
        <v>8.8428281735838894</v>
      </c>
      <c r="AS397" s="5">
        <v>0</v>
      </c>
      <c r="AT397" s="5"/>
      <c r="AU397" s="5">
        <f t="shared" si="36"/>
        <v>-434.693616583596</v>
      </c>
      <c r="AV397" s="5">
        <f t="shared" si="36"/>
        <v>8.8428281735838894</v>
      </c>
      <c r="AW397" s="5">
        <f t="shared" si="37"/>
        <v>-8.8428281735838894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8.8428281735838894</v>
      </c>
      <c r="BD397" s="5">
        <v>-8.8428281735838894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6">
        <v>0</v>
      </c>
      <c r="BM397" s="5" t="s">
        <v>344</v>
      </c>
      <c r="BN397" s="4" t="s">
        <v>344</v>
      </c>
      <c r="BO397" s="7">
        <v>918</v>
      </c>
      <c r="BP397" s="7">
        <v>379</v>
      </c>
      <c r="BQ397" s="4" t="s">
        <v>249</v>
      </c>
      <c r="BR397" s="5">
        <v>0</v>
      </c>
      <c r="BS397" s="5">
        <v>0</v>
      </c>
      <c r="BT397" s="1"/>
      <c r="BU397" s="5">
        <v>2.8630171662485102</v>
      </c>
      <c r="BV397" s="1"/>
      <c r="BW397" s="5">
        <v>0</v>
      </c>
      <c r="BX397" s="5"/>
      <c r="BY397" s="5"/>
      <c r="BZ397" s="1"/>
      <c r="CA397" s="5"/>
      <c r="CB397" s="1"/>
      <c r="CC397" s="5"/>
      <c r="CD397" s="5">
        <v>0</v>
      </c>
      <c r="CE397" s="5">
        <v>0</v>
      </c>
      <c r="CF397" s="1"/>
      <c r="CG397" s="5">
        <v>-8.1673377877631102E-3</v>
      </c>
      <c r="CH397" s="1"/>
      <c r="CI397" s="5">
        <v>0</v>
      </c>
      <c r="CJ397" s="5">
        <v>0</v>
      </c>
      <c r="CK397" s="5">
        <v>0</v>
      </c>
      <c r="CL397" s="1"/>
      <c r="CM397" s="5">
        <v>-6.3397030519659102E-3</v>
      </c>
      <c r="CN397" s="1"/>
      <c r="CO397" s="5">
        <v>0</v>
      </c>
      <c r="CP397" s="5">
        <v>8.8428281735838894</v>
      </c>
      <c r="CQ397" s="5">
        <v>8.7543998918480508</v>
      </c>
      <c r="CR397" s="1">
        <v>0.99</v>
      </c>
      <c r="CS397" s="5">
        <v>8.7524364630325202</v>
      </c>
      <c r="CT397" s="1">
        <v>0.98977796370380799</v>
      </c>
      <c r="CU397" s="5">
        <v>0</v>
      </c>
      <c r="CV397" s="5">
        <v>0</v>
      </c>
      <c r="CW397" s="5">
        <v>8.7988176810425894E-2</v>
      </c>
      <c r="CX397" s="1"/>
      <c r="CY397" s="5">
        <v>2.3858741529461699E-2</v>
      </c>
      <c r="CZ397" s="1"/>
      <c r="DA397" s="5">
        <v>0</v>
      </c>
      <c r="DB397" s="5">
        <v>0</v>
      </c>
      <c r="DC397" s="5">
        <v>0</v>
      </c>
      <c r="DD397" s="1"/>
      <c r="DE397" s="5">
        <v>-5.2901075795037103E-3</v>
      </c>
      <c r="DF397" s="1"/>
      <c r="DG397" s="5">
        <v>0</v>
      </c>
      <c r="DH397" s="5">
        <v>0</v>
      </c>
      <c r="DI397" s="5">
        <v>0</v>
      </c>
      <c r="DJ397" s="1"/>
      <c r="DK397" s="5">
        <v>-2.6757134462036803E-4</v>
      </c>
      <c r="DL397" s="1"/>
      <c r="DM397" s="5">
        <v>0</v>
      </c>
      <c r="DN397" s="5">
        <v>0</v>
      </c>
      <c r="DO397" s="5">
        <v>5.95251701210456E-4</v>
      </c>
      <c r="DP397" s="1"/>
      <c r="DQ397" s="5">
        <v>5.95251701210456E-4</v>
      </c>
      <c r="DR397" s="1"/>
      <c r="DS397" s="5">
        <v>0</v>
      </c>
      <c r="DT397" s="5"/>
      <c r="DU397" s="5"/>
      <c r="DV397" s="1"/>
      <c r="DW397" s="5"/>
      <c r="DX397" s="1"/>
      <c r="DY397" s="5"/>
      <c r="DZ397" s="5"/>
      <c r="EA397" s="5"/>
      <c r="EB397" s="1"/>
      <c r="EC397" s="5"/>
      <c r="ED397" s="1"/>
      <c r="EE397" s="5"/>
      <c r="EF397" s="5"/>
      <c r="EG397" s="5"/>
      <c r="EH397" s="1"/>
      <c r="EI397" s="5"/>
      <c r="EJ397" s="1"/>
      <c r="EK397" s="5"/>
      <c r="EL397" s="5"/>
      <c r="EM397" s="5"/>
      <c r="EN397" s="1"/>
      <c r="EO397" s="5"/>
      <c r="EP397" s="1"/>
      <c r="EQ397" s="5"/>
      <c r="ER397" s="5"/>
      <c r="ES397" s="5"/>
      <c r="ET397" s="1"/>
      <c r="EU397" s="5"/>
      <c r="EV397" s="1"/>
      <c r="EW397" s="5"/>
      <c r="EX397" s="5"/>
      <c r="EY397" s="5"/>
      <c r="EZ397" s="1"/>
      <c r="FA397" s="5"/>
      <c r="FB397" s="1"/>
      <c r="FC397" s="5"/>
      <c r="FD397" s="4">
        <v>0</v>
      </c>
      <c r="FE397" s="4">
        <v>0</v>
      </c>
      <c r="FF397" s="1"/>
      <c r="FG397" s="4">
        <v>2.8630171662485102</v>
      </c>
      <c r="FH397" s="1"/>
      <c r="FI397" s="4">
        <v>0</v>
      </c>
      <c r="FJ397" s="4">
        <v>0</v>
      </c>
      <c r="FK397" s="4">
        <v>0</v>
      </c>
      <c r="FL397" s="1"/>
      <c r="FM397" s="4">
        <v>-1.4507040839729E-2</v>
      </c>
      <c r="FN397" s="1"/>
      <c r="FO397" s="4">
        <v>0</v>
      </c>
      <c r="FP397" s="4">
        <v>8.8428281735838894</v>
      </c>
      <c r="FQ397" s="4">
        <v>8.8423880686584706</v>
      </c>
      <c r="FR397" s="1">
        <v>0.999950230297731</v>
      </c>
      <c r="FS397" s="4">
        <v>8.7762952045619809</v>
      </c>
      <c r="FT397" s="1">
        <v>0.99247605316807397</v>
      </c>
      <c r="FU397" s="4">
        <v>0</v>
      </c>
      <c r="FV397" s="4">
        <v>0</v>
      </c>
      <c r="FW397" s="4">
        <v>0</v>
      </c>
      <c r="FX397" s="1"/>
      <c r="FY397" s="4">
        <v>-5.5576789241240801E-3</v>
      </c>
      <c r="FZ397" s="1"/>
      <c r="GA397" s="4">
        <v>0</v>
      </c>
      <c r="GB397" s="4">
        <v>0</v>
      </c>
      <c r="GC397" s="4">
        <v>5.95251701210456E-4</v>
      </c>
      <c r="GD397" s="1"/>
      <c r="GE397" s="4">
        <v>5.95251701210456E-4</v>
      </c>
      <c r="GF397" s="1"/>
      <c r="GG397" s="4">
        <v>0</v>
      </c>
      <c r="GH397" s="4">
        <v>0</v>
      </c>
      <c r="GI397" s="4">
        <v>0</v>
      </c>
      <c r="GJ397" s="1"/>
      <c r="GK397" s="4">
        <v>0</v>
      </c>
      <c r="GL397" s="1"/>
      <c r="GM397" s="4">
        <v>0</v>
      </c>
      <c r="GN397" s="4">
        <v>0</v>
      </c>
      <c r="GO397" s="4">
        <v>0</v>
      </c>
      <c r="GP397" s="1"/>
      <c r="GQ397" s="4">
        <v>0</v>
      </c>
      <c r="GR397" s="1"/>
      <c r="GS397" s="4">
        <v>0</v>
      </c>
      <c r="GT397" s="4">
        <v>0</v>
      </c>
      <c r="GU397" s="4">
        <v>0</v>
      </c>
      <c r="GV397" s="1"/>
      <c r="GW397" s="4">
        <v>0</v>
      </c>
      <c r="GX397" s="1"/>
      <c r="GY397" s="4">
        <v>0</v>
      </c>
    </row>
    <row r="398" spans="1:207" s="8" customFormat="1" x14ac:dyDescent="0.25">
      <c r="A398" s="4" t="s">
        <v>220</v>
      </c>
      <c r="B398" s="4" t="s">
        <v>983</v>
      </c>
      <c r="C398" s="4" t="s">
        <v>984</v>
      </c>
      <c r="D398" s="30" t="s">
        <v>232</v>
      </c>
      <c r="E398" s="4"/>
      <c r="F398" s="5"/>
      <c r="G398" s="5"/>
      <c r="H398" s="5">
        <v>10.597431573443</v>
      </c>
      <c r="I398" s="5">
        <v>96.328130105887993</v>
      </c>
      <c r="J398" s="5">
        <v>139.254023850576</v>
      </c>
      <c r="K398" s="5">
        <v>329.20180874417798</v>
      </c>
      <c r="L398" s="5">
        <v>506.89805719747397</v>
      </c>
      <c r="M398" s="5">
        <v>467.63309419497898</v>
      </c>
      <c r="N398" s="5">
        <v>375.65722915836699</v>
      </c>
      <c r="O398" s="5">
        <v>51.011386608830897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106.925561679331</v>
      </c>
      <c r="AE398" s="5">
        <v>468.45583259475399</v>
      </c>
      <c r="AF398" s="5">
        <v>974.53115139245301</v>
      </c>
      <c r="AG398" s="5">
        <v>426.66861576719799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106.925561679331</v>
      </c>
      <c r="AP398" s="5">
        <v>1442.9869839872099</v>
      </c>
      <c r="AQ398" s="5">
        <v>426.66861576719799</v>
      </c>
      <c r="AR398" s="5">
        <v>0</v>
      </c>
      <c r="AS398" s="5">
        <v>0</v>
      </c>
      <c r="AT398" s="5">
        <v>0</v>
      </c>
      <c r="AU398" s="5">
        <f t="shared" si="36"/>
        <v>-1016.318368220012</v>
      </c>
      <c r="AV398" s="5">
        <f t="shared" si="36"/>
        <v>-426.66861576719799</v>
      </c>
      <c r="AW398" s="5">
        <f t="shared" si="37"/>
        <v>0</v>
      </c>
      <c r="AX398" s="5">
        <v>-39.264963002495499</v>
      </c>
      <c r="AY398" s="5">
        <v>-91.975865036611296</v>
      </c>
      <c r="AZ398" s="5">
        <v>-324.64584254953598</v>
      </c>
      <c r="BA398" s="5">
        <v>-51.011386608830897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6">
        <v>0</v>
      </c>
      <c r="BM398" s="5" t="s">
        <v>344</v>
      </c>
      <c r="BN398" s="4" t="s">
        <v>344</v>
      </c>
      <c r="BO398" s="7">
        <v>922</v>
      </c>
      <c r="BP398" s="7">
        <v>380</v>
      </c>
      <c r="BQ398" s="4" t="s">
        <v>249</v>
      </c>
      <c r="BR398" s="5">
        <v>375.65722915836699</v>
      </c>
      <c r="BS398" s="5">
        <v>89.818538667263596</v>
      </c>
      <c r="BT398" s="1">
        <v>0.239097058955834</v>
      </c>
      <c r="BU398" s="5">
        <v>-23.0045267833978</v>
      </c>
      <c r="BV398" s="1">
        <v>-6.1238078220770001E-2</v>
      </c>
      <c r="BW398" s="5">
        <v>52.068709677419299</v>
      </c>
      <c r="BX398" s="5">
        <v>51.011386608830897</v>
      </c>
      <c r="BY398" s="5">
        <v>30.7964754744951</v>
      </c>
      <c r="BZ398" s="1">
        <v>0.60371767014786004</v>
      </c>
      <c r="CA398" s="5">
        <v>10.6643958947689</v>
      </c>
      <c r="CB398" s="1">
        <v>0.20905912588784001</v>
      </c>
      <c r="CC398" s="5">
        <v>9.6354838709677395</v>
      </c>
      <c r="CD398" s="5">
        <v>0</v>
      </c>
      <c r="CE398" s="5">
        <v>-0.110324372090263</v>
      </c>
      <c r="CF398" s="1"/>
      <c r="CG398" s="5">
        <v>-0.34701290006118801</v>
      </c>
      <c r="CH398" s="1"/>
      <c r="CI398" s="5">
        <v>0</v>
      </c>
      <c r="CJ398" s="5">
        <v>0</v>
      </c>
      <c r="CK398" s="5">
        <v>0.16433853738701701</v>
      </c>
      <c r="CL398" s="1"/>
      <c r="CM398" s="5">
        <v>4.0538289930322199E-2</v>
      </c>
      <c r="CN398" s="1"/>
      <c r="CO398" s="5">
        <v>0</v>
      </c>
      <c r="CP398" s="5">
        <v>0</v>
      </c>
      <c r="CQ398" s="5">
        <v>-0.16335498489426001</v>
      </c>
      <c r="CR398" s="1"/>
      <c r="CS398" s="5">
        <v>-0.35779382722576902</v>
      </c>
      <c r="CT398" s="1"/>
      <c r="CU398" s="5">
        <v>0</v>
      </c>
      <c r="CV398" s="5">
        <v>0</v>
      </c>
      <c r="CW398" s="5">
        <v>0</v>
      </c>
      <c r="CX398" s="1"/>
      <c r="CY398" s="5">
        <v>-0.28174861954278302</v>
      </c>
      <c r="CZ398" s="1"/>
      <c r="DA398" s="5">
        <v>0</v>
      </c>
      <c r="DB398" s="5">
        <v>0</v>
      </c>
      <c r="DC398" s="5">
        <v>4.4034016208316702</v>
      </c>
      <c r="DD398" s="1"/>
      <c r="DE398" s="5">
        <v>4.2239355198433399</v>
      </c>
      <c r="DF398" s="1"/>
      <c r="DG398" s="5">
        <v>0</v>
      </c>
      <c r="DH398" s="5">
        <v>0</v>
      </c>
      <c r="DI398" s="5">
        <v>-2.2142610033444798</v>
      </c>
      <c r="DJ398" s="1"/>
      <c r="DK398" s="5">
        <v>-2.3719437319986398</v>
      </c>
      <c r="DL398" s="1"/>
      <c r="DM398" s="5">
        <v>0</v>
      </c>
      <c r="DN398" s="5">
        <v>0</v>
      </c>
      <c r="DO398" s="5">
        <v>0</v>
      </c>
      <c r="DP398" s="1"/>
      <c r="DQ398" s="5">
        <v>-0.100381382764583</v>
      </c>
      <c r="DR398" s="1"/>
      <c r="DS398" s="5">
        <v>0</v>
      </c>
      <c r="DT398" s="5">
        <v>0</v>
      </c>
      <c r="DU398" s="5">
        <v>0</v>
      </c>
      <c r="DV398" s="1"/>
      <c r="DW398" s="5">
        <v>-0.19853270741833501</v>
      </c>
      <c r="DX398" s="1"/>
      <c r="DY398" s="5">
        <v>0</v>
      </c>
      <c r="DZ398" s="5">
        <v>0</v>
      </c>
      <c r="EA398" s="5">
        <v>0</v>
      </c>
      <c r="EB398" s="1"/>
      <c r="EC398" s="5">
        <v>-0.12974981847450801</v>
      </c>
      <c r="ED398" s="1"/>
      <c r="EE398" s="5">
        <v>0</v>
      </c>
      <c r="EF398" s="5">
        <v>0</v>
      </c>
      <c r="EG398" s="5">
        <v>0</v>
      </c>
      <c r="EH398" s="1"/>
      <c r="EI398" s="5">
        <v>-0.10905604466275</v>
      </c>
      <c r="EJ398" s="1"/>
      <c r="EK398" s="5">
        <v>0</v>
      </c>
      <c r="EL398" s="5">
        <v>0</v>
      </c>
      <c r="EM398" s="5">
        <v>0</v>
      </c>
      <c r="EN398" s="1"/>
      <c r="EO398" s="5">
        <v>-0.14885449786056801</v>
      </c>
      <c r="EP398" s="1"/>
      <c r="EQ398" s="5">
        <v>0</v>
      </c>
      <c r="ER398" s="5">
        <v>0</v>
      </c>
      <c r="ES398" s="5">
        <v>0</v>
      </c>
      <c r="ET398" s="1"/>
      <c r="EU398" s="5">
        <v>-0.10584651125436299</v>
      </c>
      <c r="EV398" s="1"/>
      <c r="EW398" s="5">
        <v>0</v>
      </c>
      <c r="EX398" s="5">
        <v>0</v>
      </c>
      <c r="EY398" s="5">
        <v>0</v>
      </c>
      <c r="EZ398" s="1"/>
      <c r="FA398" s="5">
        <v>-4.9437288800725503E-2</v>
      </c>
      <c r="FB398" s="1"/>
      <c r="FC398" s="5">
        <v>0</v>
      </c>
      <c r="FD398" s="4">
        <v>426.66861576719799</v>
      </c>
      <c r="FE398" s="4">
        <v>120.615014141759</v>
      </c>
      <c r="FF398" s="1">
        <v>0.282690148008377</v>
      </c>
      <c r="FG398" s="4">
        <v>-12.340130888629</v>
      </c>
      <c r="FH398" s="1">
        <v>-2.8922049648390499E-2</v>
      </c>
      <c r="FI398" s="4">
        <v>61.704193548387103</v>
      </c>
      <c r="FJ398" s="4">
        <v>0</v>
      </c>
      <c r="FK398" s="4">
        <v>5.40141652967547E-2</v>
      </c>
      <c r="FL398" s="1"/>
      <c r="FM398" s="4">
        <v>-0.30647461013086502</v>
      </c>
      <c r="FN398" s="1"/>
      <c r="FO398" s="4">
        <v>0</v>
      </c>
      <c r="FP398" s="4">
        <v>0</v>
      </c>
      <c r="FQ398" s="4">
        <v>-0.16335498489426001</v>
      </c>
      <c r="FR398" s="1"/>
      <c r="FS398" s="4">
        <v>-0.63954244676855199</v>
      </c>
      <c r="FT398" s="1"/>
      <c r="FU398" s="4">
        <v>0</v>
      </c>
      <c r="FV398" s="4">
        <v>0</v>
      </c>
      <c r="FW398" s="4">
        <v>2.1891406174871899</v>
      </c>
      <c r="FX398" s="1"/>
      <c r="FY398" s="4">
        <v>1.8519917878447001</v>
      </c>
      <c r="FZ398" s="1"/>
      <c r="GA398" s="4">
        <v>0</v>
      </c>
      <c r="GB398" s="4">
        <v>0</v>
      </c>
      <c r="GC398" s="4">
        <v>0</v>
      </c>
      <c r="GD398" s="1"/>
      <c r="GE398" s="4">
        <v>-0.29891409018291798</v>
      </c>
      <c r="GF398" s="1"/>
      <c r="GG398" s="4">
        <v>0</v>
      </c>
      <c r="GH398" s="4">
        <v>0</v>
      </c>
      <c r="GI398" s="4">
        <v>0</v>
      </c>
      <c r="GJ398" s="1"/>
      <c r="GK398" s="4">
        <v>-0.23880586313725799</v>
      </c>
      <c r="GL398" s="1"/>
      <c r="GM398" s="4">
        <v>0</v>
      </c>
      <c r="GN398" s="4">
        <v>0</v>
      </c>
      <c r="GO398" s="4">
        <v>0</v>
      </c>
      <c r="GP398" s="1"/>
      <c r="GQ398" s="4">
        <v>-0.25470100911493099</v>
      </c>
      <c r="GR398" s="1"/>
      <c r="GS398" s="4">
        <v>0</v>
      </c>
      <c r="GT398" s="4">
        <v>0</v>
      </c>
      <c r="GU398" s="4">
        <v>0</v>
      </c>
      <c r="GV398" s="1"/>
      <c r="GW398" s="4">
        <v>-4.9437288800725503E-2</v>
      </c>
      <c r="GX398" s="1"/>
      <c r="GY398" s="4">
        <v>0</v>
      </c>
    </row>
    <row r="399" spans="1:207" s="8" customFormat="1" x14ac:dyDescent="0.25">
      <c r="A399" s="4" t="s">
        <v>220</v>
      </c>
      <c r="B399" s="4" t="s">
        <v>985</v>
      </c>
      <c r="C399" s="4" t="s">
        <v>986</v>
      </c>
      <c r="D399" s="30" t="s">
        <v>232</v>
      </c>
      <c r="E399" s="4"/>
      <c r="F399" s="5">
        <v>368.18172560058298</v>
      </c>
      <c r="G399" s="5">
        <v>626.92720530850499</v>
      </c>
      <c r="H399" s="5">
        <v>349.05870132895097</v>
      </c>
      <c r="I399" s="5">
        <v>415.20428115711701</v>
      </c>
      <c r="J399" s="5">
        <v>302.50530425702698</v>
      </c>
      <c r="K399" s="5">
        <v>306.10673104720098</v>
      </c>
      <c r="L399" s="5">
        <v>0</v>
      </c>
      <c r="M399" s="5">
        <v>0</v>
      </c>
      <c r="N399" s="5"/>
      <c r="O399" s="5"/>
      <c r="P399" s="5"/>
      <c r="Q399" s="5">
        <v>0</v>
      </c>
      <c r="R399" s="5"/>
      <c r="S399" s="5"/>
      <c r="T399" s="5"/>
      <c r="U399" s="5"/>
      <c r="V399" s="5">
        <v>0</v>
      </c>
      <c r="W399" s="5"/>
      <c r="X399" s="5"/>
      <c r="Y399" s="5"/>
      <c r="Z399" s="5"/>
      <c r="AA399" s="5"/>
      <c r="AB399" s="5"/>
      <c r="AC399" s="5">
        <v>995.10893090908803</v>
      </c>
      <c r="AD399" s="5">
        <v>764.26298248606804</v>
      </c>
      <c r="AE399" s="5">
        <v>608.61203530422802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1759.3719133951599</v>
      </c>
      <c r="AP399" s="5">
        <v>608.61203530422802</v>
      </c>
      <c r="AQ399" s="5">
        <v>0</v>
      </c>
      <c r="AR399" s="5"/>
      <c r="AS399" s="5">
        <v>0</v>
      </c>
      <c r="AT399" s="5"/>
      <c r="AU399" s="5">
        <f t="shared" si="36"/>
        <v>-608.61203530422802</v>
      </c>
      <c r="AV399" s="5">
        <f t="shared" si="36"/>
        <v>0</v>
      </c>
      <c r="AW399" s="5">
        <f t="shared" si="37"/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6">
        <v>0</v>
      </c>
      <c r="BM399" s="5" t="s">
        <v>344</v>
      </c>
      <c r="BN399" s="4" t="s">
        <v>344</v>
      </c>
      <c r="BO399" s="7">
        <v>923</v>
      </c>
      <c r="BP399" s="7">
        <v>381</v>
      </c>
      <c r="BQ399" s="4" t="s">
        <v>249</v>
      </c>
      <c r="BR399" s="5"/>
      <c r="BS399" s="5"/>
      <c r="BT399" s="1"/>
      <c r="BU399" s="5"/>
      <c r="BV399" s="1"/>
      <c r="BW399" s="5"/>
      <c r="BX399" s="5"/>
      <c r="BY399" s="5"/>
      <c r="BZ399" s="1"/>
      <c r="CA399" s="5"/>
      <c r="CB399" s="1"/>
      <c r="CC399" s="5"/>
      <c r="CD399" s="5"/>
      <c r="CE399" s="5"/>
      <c r="CF399" s="1"/>
      <c r="CG399" s="5"/>
      <c r="CH399" s="1"/>
      <c r="CI399" s="5"/>
      <c r="CJ399" s="5">
        <v>0</v>
      </c>
      <c r="CK399" s="5">
        <v>-1.6649711300522399E-3</v>
      </c>
      <c r="CL399" s="1"/>
      <c r="CM399" s="5">
        <v>-1.6649711300522399E-3</v>
      </c>
      <c r="CN399" s="1"/>
      <c r="CO399" s="5">
        <v>0</v>
      </c>
      <c r="CP399" s="5"/>
      <c r="CQ399" s="5"/>
      <c r="CR399" s="1"/>
      <c r="CS399" s="5"/>
      <c r="CT399" s="1"/>
      <c r="CU399" s="5"/>
      <c r="CV399" s="5"/>
      <c r="CW399" s="5"/>
      <c r="CX399" s="1"/>
      <c r="CY399" s="5"/>
      <c r="CZ399" s="1"/>
      <c r="DA399" s="5"/>
      <c r="DB399" s="5"/>
      <c r="DC399" s="5"/>
      <c r="DD399" s="1"/>
      <c r="DE399" s="5"/>
      <c r="DF399" s="1"/>
      <c r="DG399" s="5"/>
      <c r="DH399" s="5"/>
      <c r="DI399" s="5"/>
      <c r="DJ399" s="1"/>
      <c r="DK399" s="5"/>
      <c r="DL399" s="1"/>
      <c r="DM399" s="5"/>
      <c r="DN399" s="5">
        <v>0</v>
      </c>
      <c r="DO399" s="5">
        <v>0.37238635402064502</v>
      </c>
      <c r="DP399" s="1"/>
      <c r="DQ399" s="5">
        <v>0.37238635402064502</v>
      </c>
      <c r="DR399" s="1"/>
      <c r="DS399" s="5">
        <v>0</v>
      </c>
      <c r="DT399" s="5"/>
      <c r="DU399" s="5"/>
      <c r="DV399" s="1"/>
      <c r="DW399" s="5"/>
      <c r="DX399" s="1"/>
      <c r="DY399" s="5"/>
      <c r="DZ399" s="5"/>
      <c r="EA399" s="5"/>
      <c r="EB399" s="1"/>
      <c r="EC399" s="5"/>
      <c r="ED399" s="1"/>
      <c r="EE399" s="5"/>
      <c r="EF399" s="5"/>
      <c r="EG399" s="5"/>
      <c r="EH399" s="1"/>
      <c r="EI399" s="5"/>
      <c r="EJ399" s="1"/>
      <c r="EK399" s="5"/>
      <c r="EL399" s="5"/>
      <c r="EM399" s="5"/>
      <c r="EN399" s="1"/>
      <c r="EO399" s="5"/>
      <c r="EP399" s="1"/>
      <c r="EQ399" s="5"/>
      <c r="ER399" s="5"/>
      <c r="ES399" s="5"/>
      <c r="ET399" s="1"/>
      <c r="EU399" s="5"/>
      <c r="EV399" s="1"/>
      <c r="EW399" s="5"/>
      <c r="EX399" s="5"/>
      <c r="EY399" s="5"/>
      <c r="EZ399" s="1"/>
      <c r="FA399" s="5"/>
      <c r="FB399" s="1"/>
      <c r="FC399" s="5"/>
      <c r="FD399" s="4">
        <v>0</v>
      </c>
      <c r="FE399" s="4">
        <v>0</v>
      </c>
      <c r="FF399" s="1"/>
      <c r="FG399" s="4">
        <v>0</v>
      </c>
      <c r="FH399" s="1"/>
      <c r="FI399" s="4">
        <v>0</v>
      </c>
      <c r="FJ399" s="4">
        <v>0</v>
      </c>
      <c r="FK399" s="4">
        <v>-1.6649711300522399E-3</v>
      </c>
      <c r="FL399" s="1"/>
      <c r="FM399" s="4">
        <v>-1.6649711300522399E-3</v>
      </c>
      <c r="FN399" s="1"/>
      <c r="FO399" s="4">
        <v>0</v>
      </c>
      <c r="FP399" s="4">
        <v>0</v>
      </c>
      <c r="FQ399" s="4">
        <v>0</v>
      </c>
      <c r="FR399" s="1"/>
      <c r="FS399" s="4">
        <v>0</v>
      </c>
      <c r="FT399" s="1"/>
      <c r="FU399" s="4">
        <v>0</v>
      </c>
      <c r="FV399" s="4">
        <v>0</v>
      </c>
      <c r="FW399" s="4">
        <v>0</v>
      </c>
      <c r="FX399" s="1"/>
      <c r="FY399" s="4">
        <v>0</v>
      </c>
      <c r="FZ399" s="1"/>
      <c r="GA399" s="4">
        <v>0</v>
      </c>
      <c r="GB399" s="4">
        <v>0</v>
      </c>
      <c r="GC399" s="4">
        <v>0.37238635402064502</v>
      </c>
      <c r="GD399" s="1"/>
      <c r="GE399" s="4">
        <v>0.37238635402064502</v>
      </c>
      <c r="GF399" s="1"/>
      <c r="GG399" s="4">
        <v>0</v>
      </c>
      <c r="GH399" s="4">
        <v>0</v>
      </c>
      <c r="GI399" s="4">
        <v>0</v>
      </c>
      <c r="GJ399" s="1"/>
      <c r="GK399" s="4">
        <v>0</v>
      </c>
      <c r="GL399" s="1"/>
      <c r="GM399" s="4">
        <v>0</v>
      </c>
      <c r="GN399" s="4">
        <v>0</v>
      </c>
      <c r="GO399" s="4">
        <v>0</v>
      </c>
      <c r="GP399" s="1"/>
      <c r="GQ399" s="4">
        <v>0</v>
      </c>
      <c r="GR399" s="1"/>
      <c r="GS399" s="4">
        <v>0</v>
      </c>
      <c r="GT399" s="4">
        <v>0</v>
      </c>
      <c r="GU399" s="4">
        <v>0</v>
      </c>
      <c r="GV399" s="1"/>
      <c r="GW399" s="4">
        <v>0</v>
      </c>
      <c r="GX399" s="1"/>
      <c r="GY399" s="4">
        <v>0</v>
      </c>
    </row>
    <row r="400" spans="1:207" s="8" customFormat="1" x14ac:dyDescent="0.25">
      <c r="A400" s="4" t="s">
        <v>220</v>
      </c>
      <c r="B400" s="4" t="s">
        <v>987</v>
      </c>
      <c r="C400" s="4" t="s">
        <v>988</v>
      </c>
      <c r="D400" s="30" t="s">
        <v>679</v>
      </c>
      <c r="E400" s="4" t="s">
        <v>229</v>
      </c>
      <c r="F400" s="5"/>
      <c r="G400" s="5"/>
      <c r="H400" s="5">
        <v>24.3151092270184</v>
      </c>
      <c r="I400" s="5">
        <v>86.953420771683497</v>
      </c>
      <c r="J400" s="5">
        <v>171.26100055098101</v>
      </c>
      <c r="K400" s="5">
        <v>136.02136153505299</v>
      </c>
      <c r="L400" s="5">
        <v>15.6377628243169</v>
      </c>
      <c r="M400" s="5">
        <v>28.089934897912698</v>
      </c>
      <c r="N400" s="5">
        <v>49.485501515973397</v>
      </c>
      <c r="O400" s="5">
        <v>18.0012529068912</v>
      </c>
      <c r="P400" s="5">
        <v>18.139103823339401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/>
      <c r="AC400" s="5">
        <v>0</v>
      </c>
      <c r="AD400" s="5">
        <v>111.26852999870199</v>
      </c>
      <c r="AE400" s="5">
        <v>307.28236208603403</v>
      </c>
      <c r="AF400" s="5">
        <v>43.7276977222296</v>
      </c>
      <c r="AG400" s="5">
        <v>67.486754422864607</v>
      </c>
      <c r="AH400" s="5">
        <v>18.139103823339401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111.26852999870199</v>
      </c>
      <c r="AP400" s="5">
        <v>351.01005980826397</v>
      </c>
      <c r="AQ400" s="5">
        <v>85.625858246204103</v>
      </c>
      <c r="AR400" s="5">
        <v>0</v>
      </c>
      <c r="AS400" s="5">
        <v>0</v>
      </c>
      <c r="AT400" s="5">
        <v>0</v>
      </c>
      <c r="AU400" s="5">
        <f t="shared" si="36"/>
        <v>-265.38420156205984</v>
      </c>
      <c r="AV400" s="5">
        <f t="shared" si="36"/>
        <v>-85.625858246204103</v>
      </c>
      <c r="AW400" s="5">
        <f t="shared" si="37"/>
        <v>0</v>
      </c>
      <c r="AX400" s="5">
        <v>12.452172073595801</v>
      </c>
      <c r="AY400" s="5">
        <v>21.395566618060698</v>
      </c>
      <c r="AZ400" s="5">
        <v>-31.484248609082201</v>
      </c>
      <c r="BA400" s="5">
        <v>0.13785091644820499</v>
      </c>
      <c r="BB400" s="5">
        <v>-18.139103823339401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6">
        <v>0</v>
      </c>
      <c r="BM400" s="5" t="s">
        <v>344</v>
      </c>
      <c r="BN400" s="4" t="s">
        <v>344</v>
      </c>
      <c r="BO400" s="7">
        <v>912</v>
      </c>
      <c r="BP400" s="7">
        <v>382</v>
      </c>
      <c r="BQ400" s="4" t="s">
        <v>249</v>
      </c>
      <c r="BR400" s="5">
        <v>49.485501515973397</v>
      </c>
      <c r="BS400" s="5">
        <v>32.107722844506</v>
      </c>
      <c r="BT400" s="1">
        <v>0.64883090725355197</v>
      </c>
      <c r="BU400" s="5">
        <v>-119.303232717844</v>
      </c>
      <c r="BV400" s="1">
        <v>-2.4108724588622099</v>
      </c>
      <c r="BW400" s="5">
        <v>5</v>
      </c>
      <c r="BX400" s="5">
        <v>18.0012529068912</v>
      </c>
      <c r="BY400" s="5">
        <v>-5.5084923967289701</v>
      </c>
      <c r="BZ400" s="1">
        <v>-0.30600605553517901</v>
      </c>
      <c r="CA400" s="5">
        <v>109.509173014708</v>
      </c>
      <c r="CB400" s="1">
        <v>6.0834195031383196</v>
      </c>
      <c r="CC400" s="5">
        <v>4.5</v>
      </c>
      <c r="CD400" s="5">
        <v>18.139103823339401</v>
      </c>
      <c r="CE400" s="5">
        <v>-5.8953963895847199</v>
      </c>
      <c r="CF400" s="1">
        <v>-0.32501034488810598</v>
      </c>
      <c r="CG400" s="5">
        <v>-61.272075920686198</v>
      </c>
      <c r="CH400" s="1">
        <v>-3.37789984099699</v>
      </c>
      <c r="CI400" s="5">
        <v>4.4354838709677402</v>
      </c>
      <c r="CJ400" s="5">
        <v>0</v>
      </c>
      <c r="CK400" s="5">
        <v>0.30630276905389803</v>
      </c>
      <c r="CL400" s="1"/>
      <c r="CM400" s="5">
        <v>15.283681754812999</v>
      </c>
      <c r="CN400" s="1"/>
      <c r="CO400" s="5">
        <v>0</v>
      </c>
      <c r="CP400" s="5">
        <v>0</v>
      </c>
      <c r="CQ400" s="5">
        <v>0</v>
      </c>
      <c r="CR400" s="1"/>
      <c r="CS400" s="5">
        <v>-1.9532569516360101</v>
      </c>
      <c r="CT400" s="1"/>
      <c r="CU400" s="5">
        <v>0</v>
      </c>
      <c r="CV400" s="5">
        <v>0</v>
      </c>
      <c r="CW400" s="5">
        <v>0</v>
      </c>
      <c r="CX400" s="1"/>
      <c r="CY400" s="5">
        <v>-14.796584281159999</v>
      </c>
      <c r="CZ400" s="1"/>
      <c r="DA400" s="5">
        <v>0</v>
      </c>
      <c r="DB400" s="5">
        <v>0</v>
      </c>
      <c r="DC400" s="5">
        <v>0</v>
      </c>
      <c r="DD400" s="1"/>
      <c r="DE400" s="5">
        <v>-0.20892895697234201</v>
      </c>
      <c r="DF400" s="1"/>
      <c r="DG400" s="5">
        <v>0</v>
      </c>
      <c r="DH400" s="5">
        <v>0</v>
      </c>
      <c r="DI400" s="5">
        <v>0</v>
      </c>
      <c r="DJ400" s="1"/>
      <c r="DK400" s="5">
        <v>-2.6239905927584699</v>
      </c>
      <c r="DL400" s="1"/>
      <c r="DM400" s="5">
        <v>0</v>
      </c>
      <c r="DN400" s="5">
        <v>0</v>
      </c>
      <c r="DO400" s="5">
        <v>0</v>
      </c>
      <c r="DP400" s="1"/>
      <c r="DQ400" s="5">
        <v>-5.5806584316659702</v>
      </c>
      <c r="DR400" s="1"/>
      <c r="DS400" s="5">
        <v>0</v>
      </c>
      <c r="DT400" s="5">
        <v>0</v>
      </c>
      <c r="DU400" s="5">
        <v>0</v>
      </c>
      <c r="DV400" s="1"/>
      <c r="DW400" s="5">
        <v>-4.0201279140276798</v>
      </c>
      <c r="DX400" s="1"/>
      <c r="DY400" s="5">
        <v>0</v>
      </c>
      <c r="DZ400" s="5">
        <v>0</v>
      </c>
      <c r="EA400" s="5">
        <v>0</v>
      </c>
      <c r="EB400" s="1"/>
      <c r="EC400" s="5">
        <v>-2.5281196881613299</v>
      </c>
      <c r="ED400" s="1"/>
      <c r="EE400" s="5">
        <v>0</v>
      </c>
      <c r="EF400" s="5">
        <v>0</v>
      </c>
      <c r="EG400" s="5">
        <v>0</v>
      </c>
      <c r="EH400" s="1"/>
      <c r="EI400" s="5">
        <v>0.46002769625010398</v>
      </c>
      <c r="EJ400" s="1"/>
      <c r="EK400" s="5">
        <v>0</v>
      </c>
      <c r="EL400" s="5">
        <v>0</v>
      </c>
      <c r="EM400" s="5">
        <v>0</v>
      </c>
      <c r="EN400" s="1"/>
      <c r="EO400" s="5">
        <v>-3.220549956451E-2</v>
      </c>
      <c r="EP400" s="1"/>
      <c r="EQ400" s="5">
        <v>0</v>
      </c>
      <c r="ER400" s="5">
        <v>0</v>
      </c>
      <c r="ES400" s="5">
        <v>0</v>
      </c>
      <c r="ET400" s="1"/>
      <c r="EU400" s="5">
        <v>-0.11219477695440599</v>
      </c>
      <c r="EV400" s="1"/>
      <c r="EW400" s="5">
        <v>0</v>
      </c>
      <c r="EX400" s="5"/>
      <c r="EY400" s="5"/>
      <c r="EZ400" s="1"/>
      <c r="FA400" s="5"/>
      <c r="FB400" s="1"/>
      <c r="FC400" s="5"/>
      <c r="FD400" s="4">
        <v>67.486754422864607</v>
      </c>
      <c r="FE400" s="4">
        <v>26.599230447777099</v>
      </c>
      <c r="FF400" s="1">
        <v>0.39414001570010598</v>
      </c>
      <c r="FG400" s="4">
        <v>-9.79405970313681</v>
      </c>
      <c r="FH400" s="1">
        <v>-0.14512565890735099</v>
      </c>
      <c r="FI400" s="4">
        <v>9.5</v>
      </c>
      <c r="FJ400" s="4">
        <v>18.139103823339401</v>
      </c>
      <c r="FK400" s="4">
        <v>-5.5890936205308304</v>
      </c>
      <c r="FL400" s="1">
        <v>-0.30812402172478798</v>
      </c>
      <c r="FM400" s="4">
        <v>-45.988394165873203</v>
      </c>
      <c r="FN400" s="1">
        <v>-2.5353178753351799</v>
      </c>
      <c r="FO400" s="4">
        <v>4.4354838709677402</v>
      </c>
      <c r="FP400" s="4">
        <v>0</v>
      </c>
      <c r="FQ400" s="4">
        <v>0</v>
      </c>
      <c r="FR400" s="1"/>
      <c r="FS400" s="4">
        <v>-16.749841232796001</v>
      </c>
      <c r="FT400" s="1"/>
      <c r="FU400" s="4">
        <v>0</v>
      </c>
      <c r="FV400" s="4">
        <v>0</v>
      </c>
      <c r="FW400" s="4">
        <v>0</v>
      </c>
      <c r="FX400" s="1"/>
      <c r="FY400" s="4">
        <v>-2.8329195497308102</v>
      </c>
      <c r="FZ400" s="1"/>
      <c r="GA400" s="4">
        <v>0</v>
      </c>
      <c r="GB400" s="4">
        <v>0</v>
      </c>
      <c r="GC400" s="4">
        <v>0</v>
      </c>
      <c r="GD400" s="1"/>
      <c r="GE400" s="4">
        <v>-9.6007863456936509</v>
      </c>
      <c r="GF400" s="1"/>
      <c r="GG400" s="4">
        <v>0</v>
      </c>
      <c r="GH400" s="4">
        <v>0</v>
      </c>
      <c r="GI400" s="4">
        <v>0</v>
      </c>
      <c r="GJ400" s="1"/>
      <c r="GK400" s="4">
        <v>-2.0680919919112299</v>
      </c>
      <c r="GL400" s="1"/>
      <c r="GM400" s="4">
        <v>0</v>
      </c>
      <c r="GN400" s="4">
        <v>0</v>
      </c>
      <c r="GO400" s="4">
        <v>0</v>
      </c>
      <c r="GP400" s="1"/>
      <c r="GQ400" s="4">
        <v>-0.14440027651891599</v>
      </c>
      <c r="GR400" s="1"/>
      <c r="GS400" s="4">
        <v>0</v>
      </c>
      <c r="GT400" s="4">
        <v>0</v>
      </c>
      <c r="GU400" s="4">
        <v>0</v>
      </c>
      <c r="GV400" s="1"/>
      <c r="GW400" s="4">
        <v>0</v>
      </c>
      <c r="GX400" s="1"/>
      <c r="GY400" s="4">
        <v>0</v>
      </c>
    </row>
    <row r="401" spans="1:207" s="8" customFormat="1" x14ac:dyDescent="0.25">
      <c r="A401" s="4" t="s">
        <v>220</v>
      </c>
      <c r="B401" s="4" t="s">
        <v>989</v>
      </c>
      <c r="C401" s="4" t="s">
        <v>990</v>
      </c>
      <c r="D401" s="30" t="s">
        <v>223</v>
      </c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>
        <v>0</v>
      </c>
      <c r="Z401" s="5">
        <v>-5.8263932413471702</v>
      </c>
      <c r="AA401" s="5">
        <v>344.31614915679899</v>
      </c>
      <c r="AB401" s="5">
        <v>264.10705532455398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338.48975591545201</v>
      </c>
      <c r="AN401" s="5">
        <v>264.10705532455398</v>
      </c>
      <c r="AO401" s="5"/>
      <c r="AP401" s="5"/>
      <c r="AQ401" s="5"/>
      <c r="AR401" s="5"/>
      <c r="AS401" s="5">
        <v>0</v>
      </c>
      <c r="AT401" s="5">
        <v>602.59681124000497</v>
      </c>
      <c r="AU401" s="5">
        <f t="shared" si="36"/>
        <v>0</v>
      </c>
      <c r="AV401" s="5">
        <f t="shared" si="36"/>
        <v>0</v>
      </c>
      <c r="AW401" s="5">
        <f t="shared" si="37"/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-5.8263932413471702</v>
      </c>
      <c r="BL401" s="6">
        <v>350.14254239814602</v>
      </c>
      <c r="BM401" s="5" t="s">
        <v>344</v>
      </c>
      <c r="BN401" s="4" t="s">
        <v>344</v>
      </c>
      <c r="BO401" s="7">
        <v>238</v>
      </c>
      <c r="BP401" s="7">
        <v>383</v>
      </c>
      <c r="BQ401" s="4" t="s">
        <v>249</v>
      </c>
      <c r="BR401" s="5"/>
      <c r="BS401" s="5"/>
      <c r="BT401" s="1"/>
      <c r="BU401" s="5"/>
      <c r="BV401" s="1"/>
      <c r="BW401" s="5"/>
      <c r="BX401" s="5"/>
      <c r="BY401" s="5"/>
      <c r="BZ401" s="1"/>
      <c r="CA401" s="5"/>
      <c r="CB401" s="1"/>
      <c r="CC401" s="5"/>
      <c r="CD401" s="5"/>
      <c r="CE401" s="5"/>
      <c r="CF401" s="1"/>
      <c r="CG401" s="5"/>
      <c r="CH401" s="1"/>
      <c r="CI401" s="5"/>
      <c r="CJ401" s="5"/>
      <c r="CK401" s="5"/>
      <c r="CL401" s="1"/>
      <c r="CM401" s="5"/>
      <c r="CN401" s="1"/>
      <c r="CO401" s="5"/>
      <c r="CP401" s="5"/>
      <c r="CQ401" s="5"/>
      <c r="CR401" s="1"/>
      <c r="CS401" s="5"/>
      <c r="CT401" s="1"/>
      <c r="CU401" s="5"/>
      <c r="CV401" s="5"/>
      <c r="CW401" s="5"/>
      <c r="CX401" s="1"/>
      <c r="CY401" s="5"/>
      <c r="CZ401" s="1"/>
      <c r="DA401" s="5"/>
      <c r="DB401" s="5"/>
      <c r="DC401" s="5"/>
      <c r="DD401" s="1"/>
      <c r="DE401" s="5"/>
      <c r="DF401" s="1"/>
      <c r="DG401" s="5"/>
      <c r="DH401" s="5"/>
      <c r="DI401" s="5"/>
      <c r="DJ401" s="1"/>
      <c r="DK401" s="5"/>
      <c r="DL401" s="1"/>
      <c r="DM401" s="5"/>
      <c r="DN401" s="5"/>
      <c r="DO401" s="5"/>
      <c r="DP401" s="1"/>
      <c r="DQ401" s="5"/>
      <c r="DR401" s="1"/>
      <c r="DS401" s="5"/>
      <c r="DT401" s="5"/>
      <c r="DU401" s="5"/>
      <c r="DV401" s="1"/>
      <c r="DW401" s="5"/>
      <c r="DX401" s="1"/>
      <c r="DY401" s="5"/>
      <c r="DZ401" s="5"/>
      <c r="EA401" s="5"/>
      <c r="EB401" s="1"/>
      <c r="EC401" s="5"/>
      <c r="ED401" s="1"/>
      <c r="EE401" s="5"/>
      <c r="EF401" s="5">
        <v>0</v>
      </c>
      <c r="EG401" s="5">
        <v>0</v>
      </c>
      <c r="EH401" s="1"/>
      <c r="EI401" s="5">
        <v>0</v>
      </c>
      <c r="EJ401" s="1"/>
      <c r="EK401" s="5">
        <v>0</v>
      </c>
      <c r="EL401" s="5">
        <v>-5.8544645660902397</v>
      </c>
      <c r="EM401" s="5">
        <v>-223.67424381725499</v>
      </c>
      <c r="EN401" s="1">
        <v>38.205755845342999</v>
      </c>
      <c r="EO401" s="5">
        <v>-321.06352338019599</v>
      </c>
      <c r="EP401" s="1">
        <v>-54.840800513139101</v>
      </c>
      <c r="EQ401" s="5">
        <v>106.372043010753</v>
      </c>
      <c r="ER401" s="5">
        <v>348.60045455336302</v>
      </c>
      <c r="ES401" s="5">
        <v>42.402791254141498</v>
      </c>
      <c r="ET401" s="1">
        <v>0.121637223073817</v>
      </c>
      <c r="EU401" s="5">
        <v>-86.448757062392801</v>
      </c>
      <c r="EV401" s="1">
        <v>-0.247988078997641</v>
      </c>
      <c r="EW401" s="5">
        <v>133.20860215053801</v>
      </c>
      <c r="EX401" s="5">
        <v>260.41766230469602</v>
      </c>
      <c r="EY401" s="5">
        <v>-4.4808061807760398</v>
      </c>
      <c r="EZ401" s="1">
        <v>-1.72062299504608E-2</v>
      </c>
      <c r="FA401" s="5">
        <v>-117.20191228655101</v>
      </c>
      <c r="FB401" s="1">
        <v>-0.45005362251282799</v>
      </c>
      <c r="FC401" s="5">
        <v>113.413978494624</v>
      </c>
      <c r="FD401" s="4">
        <v>0</v>
      </c>
      <c r="FE401" s="4">
        <v>0</v>
      </c>
      <c r="FF401" s="1"/>
      <c r="FG401" s="4">
        <v>0</v>
      </c>
      <c r="FH401" s="1"/>
      <c r="FI401" s="4">
        <v>0</v>
      </c>
      <c r="FJ401" s="4">
        <v>0</v>
      </c>
      <c r="FK401" s="4">
        <v>0</v>
      </c>
      <c r="FL401" s="1"/>
      <c r="FM401" s="4">
        <v>0</v>
      </c>
      <c r="FN401" s="1"/>
      <c r="FO401" s="4">
        <v>0</v>
      </c>
      <c r="FP401" s="4">
        <v>0</v>
      </c>
      <c r="FQ401" s="4">
        <v>0</v>
      </c>
      <c r="FR401" s="1"/>
      <c r="FS401" s="4">
        <v>0</v>
      </c>
      <c r="FT401" s="1"/>
      <c r="FU401" s="4">
        <v>0</v>
      </c>
      <c r="FV401" s="4">
        <v>0</v>
      </c>
      <c r="FW401" s="4">
        <v>0</v>
      </c>
      <c r="FX401" s="1"/>
      <c r="FY401" s="4">
        <v>0</v>
      </c>
      <c r="FZ401" s="1"/>
      <c r="GA401" s="4">
        <v>0</v>
      </c>
      <c r="GB401" s="4">
        <v>0</v>
      </c>
      <c r="GC401" s="4">
        <v>0</v>
      </c>
      <c r="GD401" s="1"/>
      <c r="GE401" s="4">
        <v>0</v>
      </c>
      <c r="GF401" s="1"/>
      <c r="GG401" s="4">
        <v>0</v>
      </c>
      <c r="GH401" s="4">
        <v>0</v>
      </c>
      <c r="GI401" s="4">
        <v>0</v>
      </c>
      <c r="GJ401" s="1"/>
      <c r="GK401" s="4">
        <v>0</v>
      </c>
      <c r="GL401" s="1"/>
      <c r="GM401" s="4">
        <v>0</v>
      </c>
      <c r="GN401" s="4">
        <v>342.74598998727203</v>
      </c>
      <c r="GO401" s="4">
        <v>-181.271452563114</v>
      </c>
      <c r="GP401" s="1">
        <v>-0.52887986397695097</v>
      </c>
      <c r="GQ401" s="4">
        <v>-407.51228044258897</v>
      </c>
      <c r="GR401" s="1">
        <v>-1.1889629414999801</v>
      </c>
      <c r="GS401" s="4">
        <v>239.58064516128999</v>
      </c>
      <c r="GT401" s="4">
        <v>260.41766230469602</v>
      </c>
      <c r="GU401" s="4">
        <v>-4.4808061807760398</v>
      </c>
      <c r="GV401" s="1">
        <v>-1.72062299504608E-2</v>
      </c>
      <c r="GW401" s="4">
        <v>-117.20191228655101</v>
      </c>
      <c r="GX401" s="1">
        <v>-0.45005362251282799</v>
      </c>
      <c r="GY401" s="4">
        <v>113.413978494624</v>
      </c>
    </row>
    <row r="402" spans="1:207" s="8" customFormat="1" x14ac:dyDescent="0.25">
      <c r="A402" s="4" t="s">
        <v>220</v>
      </c>
      <c r="B402" s="4" t="s">
        <v>991</v>
      </c>
      <c r="C402" s="4" t="s">
        <v>992</v>
      </c>
      <c r="D402" s="30" t="s">
        <v>223</v>
      </c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>
        <v>26.2090340368052</v>
      </c>
      <c r="Q402" s="5">
        <v>67.462669072238796</v>
      </c>
      <c r="R402" s="5">
        <v>-1.42646318414943</v>
      </c>
      <c r="S402" s="5">
        <v>238.587885191373</v>
      </c>
      <c r="T402" s="5">
        <v>141.60752841794499</v>
      </c>
      <c r="U402" s="5">
        <v>2.8421709430404001E-14</v>
      </c>
      <c r="V402" s="5">
        <v>0</v>
      </c>
      <c r="W402" s="5"/>
      <c r="X402" s="5"/>
      <c r="Y402" s="5"/>
      <c r="Z402" s="5"/>
      <c r="AA402" s="5"/>
      <c r="AB402" s="5"/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93.671703109044103</v>
      </c>
      <c r="AI402" s="5">
        <v>237.161422007223</v>
      </c>
      <c r="AJ402" s="5">
        <v>141.60752841794499</v>
      </c>
      <c r="AK402" s="5">
        <v>0</v>
      </c>
      <c r="AL402" s="5">
        <v>0</v>
      </c>
      <c r="AM402" s="5">
        <v>0</v>
      </c>
      <c r="AN402" s="5">
        <v>0</v>
      </c>
      <c r="AO402" s="5"/>
      <c r="AP402" s="5"/>
      <c r="AQ402" s="5">
        <v>93.671703109044103</v>
      </c>
      <c r="AR402" s="5">
        <v>378.76895042516799</v>
      </c>
      <c r="AS402" s="5">
        <v>0</v>
      </c>
      <c r="AT402" s="5"/>
      <c r="AU402" s="5">
        <f t="shared" si="36"/>
        <v>93.671703109044103</v>
      </c>
      <c r="AV402" s="5">
        <f t="shared" si="36"/>
        <v>285.09724731612391</v>
      </c>
      <c r="AW402" s="5">
        <f t="shared" si="37"/>
        <v>-378.76895042516799</v>
      </c>
      <c r="AX402" s="5">
        <v>0</v>
      </c>
      <c r="AY402" s="5">
        <v>0</v>
      </c>
      <c r="AZ402" s="5">
        <v>0</v>
      </c>
      <c r="BA402" s="5">
        <v>26.2090340368052</v>
      </c>
      <c r="BB402" s="5">
        <v>41.253635035433597</v>
      </c>
      <c r="BC402" s="5">
        <v>-68.889132256388294</v>
      </c>
      <c r="BD402" s="5">
        <v>240.01434837552199</v>
      </c>
      <c r="BE402" s="5">
        <v>-96.980356773428099</v>
      </c>
      <c r="BF402" s="5">
        <v>-141.60752841794499</v>
      </c>
      <c r="BG402" s="5">
        <v>-2.8421709430404001E-14</v>
      </c>
      <c r="BH402" s="5">
        <v>0</v>
      </c>
      <c r="BI402" s="5">
        <v>0</v>
      </c>
      <c r="BJ402" s="5">
        <v>0</v>
      </c>
      <c r="BK402" s="5">
        <v>0</v>
      </c>
      <c r="BL402" s="6">
        <v>0</v>
      </c>
      <c r="BM402" s="5" t="s">
        <v>344</v>
      </c>
      <c r="BN402" s="4" t="s">
        <v>344</v>
      </c>
      <c r="BO402" s="7">
        <v>913</v>
      </c>
      <c r="BP402" s="7">
        <v>384</v>
      </c>
      <c r="BQ402" s="4" t="s">
        <v>249</v>
      </c>
      <c r="BR402" s="5"/>
      <c r="BS402" s="5"/>
      <c r="BT402" s="1"/>
      <c r="BU402" s="5"/>
      <c r="BV402" s="1"/>
      <c r="BW402" s="5"/>
      <c r="BX402" s="5"/>
      <c r="BY402" s="5"/>
      <c r="BZ402" s="1"/>
      <c r="CA402" s="5"/>
      <c r="CB402" s="1"/>
      <c r="CC402" s="5"/>
      <c r="CD402" s="5">
        <v>26.2090340368052</v>
      </c>
      <c r="CE402" s="5">
        <v>6.40053263629824</v>
      </c>
      <c r="CF402" s="1">
        <v>0.24421093228044899</v>
      </c>
      <c r="CG402" s="5">
        <v>1.66761320542235</v>
      </c>
      <c r="CH402" s="1">
        <v>6.3627419579085798E-2</v>
      </c>
      <c r="CI402" s="5">
        <v>3</v>
      </c>
      <c r="CJ402" s="5">
        <v>67.462669072238796</v>
      </c>
      <c r="CK402" s="5">
        <v>35.784704244683198</v>
      </c>
      <c r="CL402" s="1">
        <v>0.53043712525463604</v>
      </c>
      <c r="CM402" s="5">
        <v>22.752965906519002</v>
      </c>
      <c r="CN402" s="1">
        <v>0.337267502448728</v>
      </c>
      <c r="CO402" s="5">
        <v>11.556451612903199</v>
      </c>
      <c r="CP402" s="5">
        <v>-1.42646318414943</v>
      </c>
      <c r="CQ402" s="5">
        <v>-52.6704311537164</v>
      </c>
      <c r="CR402" s="1">
        <v>36.923792873857103</v>
      </c>
      <c r="CS402" s="5">
        <v>-73.210150421802496</v>
      </c>
      <c r="CT402" s="1">
        <v>-51.3228460680224</v>
      </c>
      <c r="CU402" s="5">
        <v>21.259677419354801</v>
      </c>
      <c r="CV402" s="5">
        <v>238.587885191373</v>
      </c>
      <c r="CW402" s="5">
        <v>186.80979136265</v>
      </c>
      <c r="CX402" s="1">
        <v>0.78298104370558597</v>
      </c>
      <c r="CY402" s="5">
        <v>164.01040134736499</v>
      </c>
      <c r="CZ402" s="1">
        <v>0.687421329946454</v>
      </c>
      <c r="DA402" s="5">
        <v>21.285483870967699</v>
      </c>
      <c r="DB402" s="5">
        <v>141.60752841794499</v>
      </c>
      <c r="DC402" s="5">
        <v>98.205655703471706</v>
      </c>
      <c r="DD402" s="1">
        <v>0.69350589478282998</v>
      </c>
      <c r="DE402" s="5">
        <v>81.640168900321996</v>
      </c>
      <c r="DF402" s="1">
        <v>0.57652421317153901</v>
      </c>
      <c r="DG402" s="5">
        <v>13.9355913978495</v>
      </c>
      <c r="DH402" s="5">
        <v>2.8421709430404001E-14</v>
      </c>
      <c r="DI402" s="5">
        <v>3.5812326195990098</v>
      </c>
      <c r="DJ402" s="1">
        <v>126003421024634</v>
      </c>
      <c r="DK402" s="5">
        <v>3.2206101996218401</v>
      </c>
      <c r="DL402" s="1">
        <v>113315147616582</v>
      </c>
      <c r="DM402" s="5">
        <v>0</v>
      </c>
      <c r="DN402" s="5">
        <v>0</v>
      </c>
      <c r="DO402" s="5">
        <v>0</v>
      </c>
      <c r="DP402" s="1"/>
      <c r="DQ402" s="5">
        <v>-1.1731624378760099E-2</v>
      </c>
      <c r="DR402" s="1"/>
      <c r="DS402" s="5">
        <v>0</v>
      </c>
      <c r="DT402" s="5"/>
      <c r="DU402" s="5"/>
      <c r="DV402" s="1"/>
      <c r="DW402" s="5"/>
      <c r="DX402" s="1"/>
      <c r="DY402" s="5"/>
      <c r="DZ402" s="5"/>
      <c r="EA402" s="5"/>
      <c r="EB402" s="1"/>
      <c r="EC402" s="5"/>
      <c r="ED402" s="1"/>
      <c r="EE402" s="5"/>
      <c r="EF402" s="5"/>
      <c r="EG402" s="5"/>
      <c r="EH402" s="1"/>
      <c r="EI402" s="5"/>
      <c r="EJ402" s="1"/>
      <c r="EK402" s="5"/>
      <c r="EL402" s="5"/>
      <c r="EM402" s="5"/>
      <c r="EN402" s="1"/>
      <c r="EO402" s="5"/>
      <c r="EP402" s="1"/>
      <c r="EQ402" s="5"/>
      <c r="ER402" s="5"/>
      <c r="ES402" s="5"/>
      <c r="ET402" s="1"/>
      <c r="EU402" s="5"/>
      <c r="EV402" s="1"/>
      <c r="EW402" s="5"/>
      <c r="EX402" s="5"/>
      <c r="EY402" s="5"/>
      <c r="EZ402" s="1"/>
      <c r="FA402" s="5"/>
      <c r="FB402" s="1"/>
      <c r="FC402" s="5"/>
      <c r="FD402" s="4">
        <v>0</v>
      </c>
      <c r="FE402" s="4">
        <v>0</v>
      </c>
      <c r="FF402" s="1"/>
      <c r="FG402" s="4">
        <v>0</v>
      </c>
      <c r="FH402" s="1"/>
      <c r="FI402" s="4">
        <v>0</v>
      </c>
      <c r="FJ402" s="4">
        <v>93.671703109044103</v>
      </c>
      <c r="FK402" s="4">
        <v>42.185236880981499</v>
      </c>
      <c r="FL402" s="1">
        <v>0.45035197910166402</v>
      </c>
      <c r="FM402" s="4">
        <v>24.4205791119414</v>
      </c>
      <c r="FN402" s="1">
        <v>0.26070390845262098</v>
      </c>
      <c r="FO402" s="4">
        <v>14.556451612903199</v>
      </c>
      <c r="FP402" s="4">
        <v>237.161422007223</v>
      </c>
      <c r="FQ402" s="4">
        <v>134.139360208933</v>
      </c>
      <c r="FR402" s="1">
        <v>0.56560362589176705</v>
      </c>
      <c r="FS402" s="4">
        <v>90.800250925562807</v>
      </c>
      <c r="FT402" s="1">
        <v>0.38286265176297202</v>
      </c>
      <c r="FU402" s="4">
        <v>42.545161290322604</v>
      </c>
      <c r="FV402" s="4">
        <v>141.60752841794499</v>
      </c>
      <c r="FW402" s="4">
        <v>101.786888323071</v>
      </c>
      <c r="FX402" s="1">
        <v>0.71879574101917698</v>
      </c>
      <c r="FY402" s="4">
        <v>84.860779099943798</v>
      </c>
      <c r="FZ402" s="1">
        <v>0.59926742630153895</v>
      </c>
      <c r="GA402" s="4">
        <v>13.9355913978495</v>
      </c>
      <c r="GB402" s="4">
        <v>0</v>
      </c>
      <c r="GC402" s="4">
        <v>0</v>
      </c>
      <c r="GD402" s="1"/>
      <c r="GE402" s="4">
        <v>-1.1731624378760099E-2</v>
      </c>
      <c r="GF402" s="1"/>
      <c r="GG402" s="4">
        <v>0</v>
      </c>
      <c r="GH402" s="4">
        <v>0</v>
      </c>
      <c r="GI402" s="4">
        <v>0</v>
      </c>
      <c r="GJ402" s="1"/>
      <c r="GK402" s="4">
        <v>0</v>
      </c>
      <c r="GL402" s="1"/>
      <c r="GM402" s="4">
        <v>0</v>
      </c>
      <c r="GN402" s="4">
        <v>0</v>
      </c>
      <c r="GO402" s="4">
        <v>0</v>
      </c>
      <c r="GP402" s="1"/>
      <c r="GQ402" s="4">
        <v>0</v>
      </c>
      <c r="GR402" s="1"/>
      <c r="GS402" s="4">
        <v>0</v>
      </c>
      <c r="GT402" s="4">
        <v>0</v>
      </c>
      <c r="GU402" s="4">
        <v>0</v>
      </c>
      <c r="GV402" s="1"/>
      <c r="GW402" s="4">
        <v>0</v>
      </c>
      <c r="GX402" s="1"/>
      <c r="GY402" s="4">
        <v>0</v>
      </c>
    </row>
    <row r="403" spans="1:207" s="8" customFormat="1" x14ac:dyDescent="0.25">
      <c r="A403" s="4" t="s">
        <v>220</v>
      </c>
      <c r="B403" s="4" t="s">
        <v>993</v>
      </c>
      <c r="C403" s="4" t="s">
        <v>994</v>
      </c>
      <c r="D403" s="30" t="s">
        <v>223</v>
      </c>
      <c r="E403" s="4"/>
      <c r="F403" s="5">
        <v>0</v>
      </c>
      <c r="G403" s="5">
        <v>0</v>
      </c>
      <c r="H403" s="5"/>
      <c r="I403" s="5"/>
      <c r="J403" s="5"/>
      <c r="K403" s="5"/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f t="shared" si="36"/>
        <v>0</v>
      </c>
      <c r="AV403" s="5">
        <f t="shared" si="36"/>
        <v>0</v>
      </c>
      <c r="AW403" s="5">
        <f t="shared" si="37"/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6">
        <v>0</v>
      </c>
      <c r="BM403" s="5" t="s">
        <v>344</v>
      </c>
      <c r="BN403" s="4" t="s">
        <v>344</v>
      </c>
      <c r="BO403" s="7">
        <v>915</v>
      </c>
      <c r="BP403" s="7">
        <v>385</v>
      </c>
      <c r="BQ403" s="4" t="s">
        <v>249</v>
      </c>
      <c r="BR403" s="5">
        <v>0</v>
      </c>
      <c r="BS403" s="5">
        <v>0</v>
      </c>
      <c r="BT403" s="1"/>
      <c r="BU403" s="5">
        <v>9.6145701589458506E-3</v>
      </c>
      <c r="BV403" s="1"/>
      <c r="BW403" s="5">
        <v>0</v>
      </c>
      <c r="BX403" s="5">
        <v>0</v>
      </c>
      <c r="BY403" s="5">
        <v>0</v>
      </c>
      <c r="BZ403" s="1"/>
      <c r="CA403" s="5">
        <v>0.107874675906232</v>
      </c>
      <c r="CB403" s="1"/>
      <c r="CC403" s="5">
        <v>0</v>
      </c>
      <c r="CD403" s="5">
        <v>0</v>
      </c>
      <c r="CE403" s="5">
        <v>0</v>
      </c>
      <c r="CF403" s="1"/>
      <c r="CG403" s="5">
        <v>4.4003550751351199E-2</v>
      </c>
      <c r="CH403" s="1"/>
      <c r="CI403" s="5">
        <v>0</v>
      </c>
      <c r="CJ403" s="5">
        <v>0</v>
      </c>
      <c r="CK403" s="5">
        <v>0</v>
      </c>
      <c r="CL403" s="1"/>
      <c r="CM403" s="5">
        <v>-2.5673457021770899E-3</v>
      </c>
      <c r="CN403" s="1"/>
      <c r="CO403" s="5">
        <v>0</v>
      </c>
      <c r="CP403" s="5">
        <v>0</v>
      </c>
      <c r="CQ403" s="5">
        <v>0</v>
      </c>
      <c r="CR403" s="1"/>
      <c r="CS403" s="5">
        <v>-7.4357672351336404E-2</v>
      </c>
      <c r="CT403" s="1"/>
      <c r="CU403" s="5">
        <v>0</v>
      </c>
      <c r="CV403" s="5">
        <v>0</v>
      </c>
      <c r="CW403" s="5">
        <v>0</v>
      </c>
      <c r="CX403" s="1"/>
      <c r="CY403" s="5">
        <v>6.2091009324198899E-3</v>
      </c>
      <c r="CZ403" s="1"/>
      <c r="DA403" s="5">
        <v>0</v>
      </c>
      <c r="DB403" s="5">
        <v>0</v>
      </c>
      <c r="DC403" s="5">
        <v>0</v>
      </c>
      <c r="DD403" s="1"/>
      <c r="DE403" s="5">
        <v>-7.0787018276048403E-3</v>
      </c>
      <c r="DF403" s="1"/>
      <c r="DG403" s="5">
        <v>0</v>
      </c>
      <c r="DH403" s="5">
        <v>0</v>
      </c>
      <c r="DI403" s="5">
        <v>0</v>
      </c>
      <c r="DJ403" s="1"/>
      <c r="DK403" s="5">
        <v>-8.8903172033910793E-2</v>
      </c>
      <c r="DL403" s="1"/>
      <c r="DM403" s="5">
        <v>0</v>
      </c>
      <c r="DN403" s="5">
        <v>0</v>
      </c>
      <c r="DO403" s="5">
        <v>0</v>
      </c>
      <c r="DP403" s="1"/>
      <c r="DQ403" s="5">
        <v>-0.18907774973816899</v>
      </c>
      <c r="DR403" s="1"/>
      <c r="DS403" s="5">
        <v>0</v>
      </c>
      <c r="DT403" s="5">
        <v>0</v>
      </c>
      <c r="DU403" s="5">
        <v>0</v>
      </c>
      <c r="DV403" s="1"/>
      <c r="DW403" s="5">
        <v>-0.13620556587568</v>
      </c>
      <c r="DX403" s="1"/>
      <c r="DY403" s="5">
        <v>0</v>
      </c>
      <c r="DZ403" s="5">
        <v>0</v>
      </c>
      <c r="EA403" s="5">
        <v>0</v>
      </c>
      <c r="EB403" s="1"/>
      <c r="EC403" s="5">
        <v>-7.6550828199296803E-2</v>
      </c>
      <c r="ED403" s="1"/>
      <c r="EE403" s="5">
        <v>0</v>
      </c>
      <c r="EF403" s="5">
        <v>0</v>
      </c>
      <c r="EG403" s="5">
        <v>0</v>
      </c>
      <c r="EH403" s="1"/>
      <c r="EI403" s="5">
        <v>3.2027244675638201E-2</v>
      </c>
      <c r="EJ403" s="1"/>
      <c r="EK403" s="5">
        <v>0</v>
      </c>
      <c r="EL403" s="5">
        <v>0</v>
      </c>
      <c r="EM403" s="5">
        <v>0</v>
      </c>
      <c r="EN403" s="1"/>
      <c r="EO403" s="5">
        <v>-2.2421550329720899E-3</v>
      </c>
      <c r="EP403" s="1"/>
      <c r="EQ403" s="5">
        <v>0</v>
      </c>
      <c r="ER403" s="5">
        <v>0</v>
      </c>
      <c r="ES403" s="5">
        <v>0</v>
      </c>
      <c r="ET403" s="1"/>
      <c r="EU403" s="5">
        <v>5.2832140519676297E-4</v>
      </c>
      <c r="EV403" s="1"/>
      <c r="EW403" s="5">
        <v>0</v>
      </c>
      <c r="EX403" s="5">
        <v>0</v>
      </c>
      <c r="EY403" s="5">
        <v>0</v>
      </c>
      <c r="EZ403" s="1"/>
      <c r="FA403" s="5">
        <v>-8.8813562113667591E-3</v>
      </c>
      <c r="FB403" s="1"/>
      <c r="FC403" s="5">
        <v>0</v>
      </c>
      <c r="FD403" s="4">
        <v>0</v>
      </c>
      <c r="FE403" s="4">
        <v>0</v>
      </c>
      <c r="FF403" s="1"/>
      <c r="FG403" s="4">
        <v>0.11748924606517799</v>
      </c>
      <c r="FH403" s="1"/>
      <c r="FI403" s="4">
        <v>0</v>
      </c>
      <c r="FJ403" s="4">
        <v>0</v>
      </c>
      <c r="FK403" s="4">
        <v>0</v>
      </c>
      <c r="FL403" s="1"/>
      <c r="FM403" s="4">
        <v>4.1436205049174099E-2</v>
      </c>
      <c r="FN403" s="1"/>
      <c r="FO403" s="4">
        <v>0</v>
      </c>
      <c r="FP403" s="4">
        <v>0</v>
      </c>
      <c r="FQ403" s="4">
        <v>0</v>
      </c>
      <c r="FR403" s="1"/>
      <c r="FS403" s="4">
        <v>-6.8148571418916504E-2</v>
      </c>
      <c r="FT403" s="1"/>
      <c r="FU403" s="4">
        <v>0</v>
      </c>
      <c r="FV403" s="4">
        <v>0</v>
      </c>
      <c r="FW403" s="4">
        <v>0</v>
      </c>
      <c r="FX403" s="1"/>
      <c r="FY403" s="4">
        <v>-9.5981873861515701E-2</v>
      </c>
      <c r="FZ403" s="1"/>
      <c r="GA403" s="4">
        <v>0</v>
      </c>
      <c r="GB403" s="4">
        <v>0</v>
      </c>
      <c r="GC403" s="4">
        <v>0</v>
      </c>
      <c r="GD403" s="1"/>
      <c r="GE403" s="4">
        <v>-0.32528331561384899</v>
      </c>
      <c r="GF403" s="1"/>
      <c r="GG403" s="4">
        <v>0</v>
      </c>
      <c r="GH403" s="4">
        <v>0</v>
      </c>
      <c r="GI403" s="4">
        <v>0</v>
      </c>
      <c r="GJ403" s="1"/>
      <c r="GK403" s="4">
        <v>-4.4523583523658601E-2</v>
      </c>
      <c r="GL403" s="1"/>
      <c r="GM403" s="4">
        <v>0</v>
      </c>
      <c r="GN403" s="4">
        <v>0</v>
      </c>
      <c r="GO403" s="4">
        <v>0</v>
      </c>
      <c r="GP403" s="1"/>
      <c r="GQ403" s="4">
        <v>-1.7138336277753301E-3</v>
      </c>
      <c r="GR403" s="1"/>
      <c r="GS403" s="4">
        <v>0</v>
      </c>
      <c r="GT403" s="4">
        <v>0</v>
      </c>
      <c r="GU403" s="4">
        <v>0</v>
      </c>
      <c r="GV403" s="1"/>
      <c r="GW403" s="4">
        <v>-8.8813562113667591E-3</v>
      </c>
      <c r="GX403" s="1"/>
      <c r="GY403" s="4">
        <v>0</v>
      </c>
    </row>
    <row r="404" spans="1:207" s="8" customFormat="1" x14ac:dyDescent="0.25">
      <c r="A404" s="4" t="s">
        <v>220</v>
      </c>
      <c r="B404" s="4" t="s">
        <v>995</v>
      </c>
      <c r="C404" s="4" t="s">
        <v>995</v>
      </c>
      <c r="D404" s="30" t="s">
        <v>239</v>
      </c>
      <c r="E404" s="4"/>
      <c r="F404" s="5">
        <v>474.40941076840897</v>
      </c>
      <c r="G404" s="5">
        <v>552.25684271746604</v>
      </c>
      <c r="H404" s="5">
        <v>402.23179986286698</v>
      </c>
      <c r="I404" s="5">
        <v>313.84730482375801</v>
      </c>
      <c r="J404" s="5">
        <v>302.30576078594498</v>
      </c>
      <c r="K404" s="5">
        <v>320.63432473879402</v>
      </c>
      <c r="L404" s="5">
        <v>112.132894680284</v>
      </c>
      <c r="M404" s="5">
        <v>129.372033066847</v>
      </c>
      <c r="N404" s="5">
        <v>96.137925000994997</v>
      </c>
      <c r="O404" s="5">
        <v>89.774504958190505</v>
      </c>
      <c r="P404" s="5">
        <v>100.029466271641</v>
      </c>
      <c r="Q404" s="5">
        <v>110.622126866195</v>
      </c>
      <c r="R404" s="5">
        <v>42.5126943066156</v>
      </c>
      <c r="S404" s="5">
        <v>24.4680159385507</v>
      </c>
      <c r="T404" s="5">
        <v>14.6562200504538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1026.6662534858699</v>
      </c>
      <c r="AD404" s="5">
        <v>716.07910468662499</v>
      </c>
      <c r="AE404" s="5">
        <v>622.94008552473997</v>
      </c>
      <c r="AF404" s="5">
        <v>241.50492774713101</v>
      </c>
      <c r="AG404" s="5">
        <v>185.912429959185</v>
      </c>
      <c r="AH404" s="5">
        <v>210.65159313783701</v>
      </c>
      <c r="AI404" s="5">
        <v>66.980710245166307</v>
      </c>
      <c r="AJ404" s="5">
        <v>14.6562200504538</v>
      </c>
      <c r="AK404" s="5">
        <v>0</v>
      </c>
      <c r="AL404" s="5">
        <v>0</v>
      </c>
      <c r="AM404" s="5">
        <v>0</v>
      </c>
      <c r="AN404" s="5">
        <v>0</v>
      </c>
      <c r="AO404" s="5">
        <v>1742.7453581724999</v>
      </c>
      <c r="AP404" s="5">
        <v>864.44501327187004</v>
      </c>
      <c r="AQ404" s="5">
        <v>396.56402309702202</v>
      </c>
      <c r="AR404" s="5">
        <v>81.636930295620004</v>
      </c>
      <c r="AS404" s="5">
        <v>0</v>
      </c>
      <c r="AT404" s="5">
        <v>0</v>
      </c>
      <c r="AU404" s="5">
        <f t="shared" ref="AU404:AV467" si="38">AQ404-AP404</f>
        <v>-467.88099017484802</v>
      </c>
      <c r="AV404" s="5">
        <f t="shared" si="38"/>
        <v>-314.92709280140201</v>
      </c>
      <c r="AW404" s="5">
        <f t="shared" ref="AW404:AW467" si="39">AS404-AR404</f>
        <v>-81.636930295620004</v>
      </c>
      <c r="AX404" s="5">
        <v>17.239138386563202</v>
      </c>
      <c r="AY404" s="5">
        <v>-33.234108065851999</v>
      </c>
      <c r="AZ404" s="5">
        <v>-6.3634200428044796</v>
      </c>
      <c r="BA404" s="5">
        <v>10.254961313450799</v>
      </c>
      <c r="BB404" s="5">
        <v>10.5926605945542</v>
      </c>
      <c r="BC404" s="5">
        <v>-68.109432559579901</v>
      </c>
      <c r="BD404" s="5">
        <v>-18.044678368064901</v>
      </c>
      <c r="BE404" s="5">
        <v>-9.8117958880968992</v>
      </c>
      <c r="BF404" s="5">
        <v>-14.6562200504538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6">
        <v>0</v>
      </c>
      <c r="BM404" s="5" t="s">
        <v>344</v>
      </c>
      <c r="BN404" s="4" t="s">
        <v>344</v>
      </c>
      <c r="BO404" s="7">
        <v>980</v>
      </c>
      <c r="BP404" s="7">
        <v>386</v>
      </c>
      <c r="BQ404" s="4" t="s">
        <v>249</v>
      </c>
      <c r="BR404" s="5">
        <v>96.137925000994997</v>
      </c>
      <c r="BS404" s="5">
        <v>74.752591848307404</v>
      </c>
      <c r="BT404" s="1">
        <v>0.77755570288763498</v>
      </c>
      <c r="BU404" s="5">
        <v>65.366602053582596</v>
      </c>
      <c r="BV404" s="1">
        <v>0.67992524337202098</v>
      </c>
      <c r="BW404" s="5">
        <v>15</v>
      </c>
      <c r="BX404" s="5">
        <v>89.774504958190505</v>
      </c>
      <c r="BY404" s="5">
        <v>67.184400478855594</v>
      </c>
      <c r="BZ404" s="1">
        <v>0.74836837596759298</v>
      </c>
      <c r="CA404" s="5">
        <v>34.5816974497017</v>
      </c>
      <c r="CB404" s="1">
        <v>0.38520621713043102</v>
      </c>
      <c r="CC404" s="5">
        <v>15</v>
      </c>
      <c r="CD404" s="5">
        <v>100.029466271641</v>
      </c>
      <c r="CE404" s="5">
        <v>78.224282231654897</v>
      </c>
      <c r="CF404" s="1">
        <v>0.78201239242072995</v>
      </c>
      <c r="CG404" s="5">
        <v>31.412451752811499</v>
      </c>
      <c r="CH404" s="1">
        <v>0.31403198401066601</v>
      </c>
      <c r="CI404" s="5">
        <v>14.6532258064516</v>
      </c>
      <c r="CJ404" s="5">
        <v>110.622126866195</v>
      </c>
      <c r="CK404" s="5">
        <v>90.299561639113904</v>
      </c>
      <c r="CL404" s="1">
        <v>0.81628842436140303</v>
      </c>
      <c r="CM404" s="5">
        <v>14.2842871687963</v>
      </c>
      <c r="CN404" s="1">
        <v>0.12912685349174399</v>
      </c>
      <c r="CO404" s="5">
        <v>13.529953917050699</v>
      </c>
      <c r="CP404" s="5">
        <v>42.5126943066156</v>
      </c>
      <c r="CQ404" s="5">
        <v>33.381728486034497</v>
      </c>
      <c r="CR404" s="1">
        <v>0.78521789857105895</v>
      </c>
      <c r="CS404" s="5">
        <v>91.696630218308897</v>
      </c>
      <c r="CT404" s="1">
        <v>2.1569235192896099</v>
      </c>
      <c r="CU404" s="5">
        <v>6</v>
      </c>
      <c r="CV404" s="5">
        <v>24.4680159385507</v>
      </c>
      <c r="CW404" s="5">
        <v>19.335533143118401</v>
      </c>
      <c r="CX404" s="1">
        <v>0.79023706669465799</v>
      </c>
      <c r="CY404" s="5">
        <v>-28.5072531977825</v>
      </c>
      <c r="CZ404" s="1">
        <v>-1.1650823372592201</v>
      </c>
      <c r="DA404" s="5">
        <v>3</v>
      </c>
      <c r="DB404" s="5">
        <v>14.6562200504538</v>
      </c>
      <c r="DC404" s="5">
        <v>11.2916565943724</v>
      </c>
      <c r="DD404" s="1">
        <v>0.77043443367396502</v>
      </c>
      <c r="DE404" s="5">
        <v>51.376937131695399</v>
      </c>
      <c r="DF404" s="1">
        <v>3.5054698247454801</v>
      </c>
      <c r="DG404" s="5">
        <v>2</v>
      </c>
      <c r="DH404" s="5">
        <v>0</v>
      </c>
      <c r="DI404" s="5">
        <v>0</v>
      </c>
      <c r="DJ404" s="1"/>
      <c r="DK404" s="5">
        <v>-2.2457880210150098</v>
      </c>
      <c r="DL404" s="1"/>
      <c r="DM404" s="5">
        <v>0</v>
      </c>
      <c r="DN404" s="5">
        <v>0</v>
      </c>
      <c r="DO404" s="5">
        <v>0</v>
      </c>
      <c r="DP404" s="1"/>
      <c r="DQ404" s="5">
        <v>-6.2097058589659504</v>
      </c>
      <c r="DR404" s="1"/>
      <c r="DS404" s="5">
        <v>0</v>
      </c>
      <c r="DT404" s="5">
        <v>0</v>
      </c>
      <c r="DU404" s="5">
        <v>0</v>
      </c>
      <c r="DV404" s="1"/>
      <c r="DW404" s="5">
        <v>-9.4341517489648901E-3</v>
      </c>
      <c r="DX404" s="1"/>
      <c r="DY404" s="5">
        <v>0</v>
      </c>
      <c r="DZ404" s="5">
        <v>0</v>
      </c>
      <c r="EA404" s="5">
        <v>0</v>
      </c>
      <c r="EB404" s="1"/>
      <c r="EC404" s="5">
        <v>-5.3022218666178801E-3</v>
      </c>
      <c r="ED404" s="1"/>
      <c r="EE404" s="5">
        <v>0</v>
      </c>
      <c r="EF404" s="5">
        <v>0</v>
      </c>
      <c r="EG404" s="5">
        <v>0</v>
      </c>
      <c r="EH404" s="1"/>
      <c r="EI404" s="5">
        <v>2.2183372935507002E-3</v>
      </c>
      <c r="EJ404" s="1"/>
      <c r="EK404" s="5">
        <v>0</v>
      </c>
      <c r="EL404" s="5">
        <v>0</v>
      </c>
      <c r="EM404" s="5">
        <v>0</v>
      </c>
      <c r="EN404" s="1"/>
      <c r="EO404" s="5">
        <v>-1.55300781504553E-4</v>
      </c>
      <c r="EP404" s="1"/>
      <c r="EQ404" s="5">
        <v>0</v>
      </c>
      <c r="ER404" s="5">
        <v>0</v>
      </c>
      <c r="ES404" s="5">
        <v>0</v>
      </c>
      <c r="ET404" s="1"/>
      <c r="EU404" s="5">
        <v>3.6593690403263802E-5</v>
      </c>
      <c r="EV404" s="1"/>
      <c r="EW404" s="5">
        <v>0</v>
      </c>
      <c r="EX404" s="5">
        <v>0</v>
      </c>
      <c r="EY404" s="5">
        <v>0</v>
      </c>
      <c r="EZ404" s="1"/>
      <c r="FA404" s="5">
        <v>-6.15158871782984E-4</v>
      </c>
      <c r="FB404" s="1"/>
      <c r="FC404" s="5">
        <v>0</v>
      </c>
      <c r="FD404" s="4">
        <v>185.912429959185</v>
      </c>
      <c r="FE404" s="4">
        <v>141.93699232716301</v>
      </c>
      <c r="FF404" s="1">
        <v>0.763461552077628</v>
      </c>
      <c r="FG404" s="4">
        <v>99.948299503284304</v>
      </c>
      <c r="FH404" s="1">
        <v>0.53760955910923502</v>
      </c>
      <c r="FI404" s="4">
        <v>30</v>
      </c>
      <c r="FJ404" s="4">
        <v>210.65159313783701</v>
      </c>
      <c r="FK404" s="4">
        <v>168.52384387076901</v>
      </c>
      <c r="FL404" s="1">
        <v>0.80001219720421302</v>
      </c>
      <c r="FM404" s="4">
        <v>45.696738921607803</v>
      </c>
      <c r="FN404" s="1">
        <v>0.21693042165461701</v>
      </c>
      <c r="FO404" s="4">
        <v>28.183179723502299</v>
      </c>
      <c r="FP404" s="4">
        <v>66.980710245166307</v>
      </c>
      <c r="FQ404" s="4">
        <v>52.717261629153001</v>
      </c>
      <c r="FR404" s="1">
        <v>0.78705139787551504</v>
      </c>
      <c r="FS404" s="4">
        <v>63.1893770205264</v>
      </c>
      <c r="FT404" s="1">
        <v>0.94339664045420402</v>
      </c>
      <c r="FU404" s="4">
        <v>9</v>
      </c>
      <c r="FV404" s="4">
        <v>14.6562200504538</v>
      </c>
      <c r="FW404" s="4">
        <v>11.2916565943724</v>
      </c>
      <c r="FX404" s="1">
        <v>0.77043443367396502</v>
      </c>
      <c r="FY404" s="4">
        <v>49.131149110680298</v>
      </c>
      <c r="FZ404" s="1">
        <v>3.3522387724493199</v>
      </c>
      <c r="GA404" s="4">
        <v>2</v>
      </c>
      <c r="GB404" s="4">
        <v>0</v>
      </c>
      <c r="GC404" s="4">
        <v>0</v>
      </c>
      <c r="GD404" s="1"/>
      <c r="GE404" s="4">
        <v>-6.2191400107149102</v>
      </c>
      <c r="GF404" s="1"/>
      <c r="GG404" s="4">
        <v>0</v>
      </c>
      <c r="GH404" s="4">
        <v>0</v>
      </c>
      <c r="GI404" s="4">
        <v>0</v>
      </c>
      <c r="GJ404" s="1"/>
      <c r="GK404" s="4">
        <v>-3.0838845730671899E-3</v>
      </c>
      <c r="GL404" s="1"/>
      <c r="GM404" s="4">
        <v>0</v>
      </c>
      <c r="GN404" s="4">
        <v>0</v>
      </c>
      <c r="GO404" s="4">
        <v>0</v>
      </c>
      <c r="GP404" s="1"/>
      <c r="GQ404" s="4">
        <v>-1.18707091101289E-4</v>
      </c>
      <c r="GR404" s="1"/>
      <c r="GS404" s="4">
        <v>0</v>
      </c>
      <c r="GT404" s="4">
        <v>0</v>
      </c>
      <c r="GU404" s="4">
        <v>0</v>
      </c>
      <c r="GV404" s="1"/>
      <c r="GW404" s="4">
        <v>-6.15158871782984E-4</v>
      </c>
      <c r="GX404" s="1"/>
      <c r="GY404" s="4">
        <v>0</v>
      </c>
    </row>
    <row r="405" spans="1:207" s="8" customFormat="1" x14ac:dyDescent="0.25">
      <c r="A405" s="4" t="s">
        <v>220</v>
      </c>
      <c r="B405" s="4" t="s">
        <v>996</v>
      </c>
      <c r="C405" s="4" t="s">
        <v>997</v>
      </c>
      <c r="D405" s="30" t="s">
        <v>223</v>
      </c>
      <c r="E405" s="4"/>
      <c r="F405" s="5"/>
      <c r="G405" s="5">
        <v>0</v>
      </c>
      <c r="H405" s="5">
        <v>59.758297079038698</v>
      </c>
      <c r="I405" s="5">
        <v>91.245983392678994</v>
      </c>
      <c r="J405" s="5">
        <v>75.273129005340607</v>
      </c>
      <c r="K405" s="5">
        <v>130.27809786195201</v>
      </c>
      <c r="L405" s="5">
        <v>137.46974869962901</v>
      </c>
      <c r="M405" s="5">
        <v>135.13064658637401</v>
      </c>
      <c r="N405" s="5">
        <v>106.11488473358099</v>
      </c>
      <c r="O405" s="5">
        <v>94.712157485013293</v>
      </c>
      <c r="P405" s="5">
        <v>43.672046985231503</v>
      </c>
      <c r="Q405" s="5">
        <v>0.15409727413496799</v>
      </c>
      <c r="R405" s="5">
        <v>5.0280918175434501E-2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/>
      <c r="AA405" s="5"/>
      <c r="AB405" s="5"/>
      <c r="AC405" s="5">
        <v>0</v>
      </c>
      <c r="AD405" s="5">
        <v>151.004280471718</v>
      </c>
      <c r="AE405" s="5">
        <v>205.551226867293</v>
      </c>
      <c r="AF405" s="5">
        <v>272.60039528600299</v>
      </c>
      <c r="AG405" s="5">
        <v>200.82704221859399</v>
      </c>
      <c r="AH405" s="5">
        <v>43.826144259366501</v>
      </c>
      <c r="AI405" s="5">
        <v>5.0280918175434501E-2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151.004280471718</v>
      </c>
      <c r="AP405" s="5">
        <v>478.15162215329502</v>
      </c>
      <c r="AQ405" s="5">
        <v>244.65318647796099</v>
      </c>
      <c r="AR405" s="5">
        <v>5.0280918175434501E-2</v>
      </c>
      <c r="AS405" s="5">
        <v>0</v>
      </c>
      <c r="AT405" s="5"/>
      <c r="AU405" s="5">
        <f t="shared" si="38"/>
        <v>-233.49843567533404</v>
      </c>
      <c r="AV405" s="5">
        <f t="shared" si="38"/>
        <v>-244.60290555978554</v>
      </c>
      <c r="AW405" s="5">
        <f t="shared" si="39"/>
        <v>-5.0280918175434501E-2</v>
      </c>
      <c r="AX405" s="5">
        <v>-2.3391021132548202</v>
      </c>
      <c r="AY405" s="5">
        <v>-29.015761852792799</v>
      </c>
      <c r="AZ405" s="5">
        <v>-11.4027272485678</v>
      </c>
      <c r="BA405" s="5">
        <v>-51.040110499781903</v>
      </c>
      <c r="BB405" s="5">
        <v>-43.517949711096499</v>
      </c>
      <c r="BC405" s="5">
        <v>-0.10381635595953299</v>
      </c>
      <c r="BD405" s="5">
        <v>-5.0280918175434501E-2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6">
        <v>0</v>
      </c>
      <c r="BM405" s="5" t="s">
        <v>344</v>
      </c>
      <c r="BN405" s="4" t="s">
        <v>344</v>
      </c>
      <c r="BO405" s="7">
        <v>981</v>
      </c>
      <c r="BP405" s="7">
        <v>387</v>
      </c>
      <c r="BQ405" s="4" t="s">
        <v>249</v>
      </c>
      <c r="BR405" s="5">
        <v>107.48509384114701</v>
      </c>
      <c r="BS405" s="5">
        <v>66.801268150811794</v>
      </c>
      <c r="BT405" s="1">
        <v>0.62149332306057103</v>
      </c>
      <c r="BU405" s="5">
        <v>46.886360317720502</v>
      </c>
      <c r="BV405" s="1">
        <v>0.43621267509906198</v>
      </c>
      <c r="BW405" s="5">
        <v>16.825376344085999</v>
      </c>
      <c r="BX405" s="5">
        <v>102.21990999478101</v>
      </c>
      <c r="BY405" s="5">
        <v>66.862948013601795</v>
      </c>
      <c r="BZ405" s="1">
        <v>0.65410885234603999</v>
      </c>
      <c r="CA405" s="5">
        <v>54.133997224446397</v>
      </c>
      <c r="CB405" s="1">
        <v>0.52958369095815405</v>
      </c>
      <c r="CC405" s="5">
        <v>12.1</v>
      </c>
      <c r="CD405" s="5">
        <v>47.496665850142101</v>
      </c>
      <c r="CE405" s="5">
        <v>30.857217135132</v>
      </c>
      <c r="CF405" s="1">
        <v>0.64967122602858896</v>
      </c>
      <c r="CG405" s="5">
        <v>23.3875559259379</v>
      </c>
      <c r="CH405" s="1">
        <v>0.49240416158322597</v>
      </c>
      <c r="CI405" s="5">
        <v>5.2537634408602196</v>
      </c>
      <c r="CJ405" s="5">
        <v>0.17027728705405901</v>
      </c>
      <c r="CK405" s="5">
        <v>0.168578808394234</v>
      </c>
      <c r="CL405" s="1">
        <v>0.99002521892843098</v>
      </c>
      <c r="CM405" s="5">
        <v>1.0331160354290601</v>
      </c>
      <c r="CN405" s="1">
        <v>6.0672568450134401</v>
      </c>
      <c r="CO405" s="5">
        <v>0</v>
      </c>
      <c r="CP405" s="5">
        <v>5.5782491944146098E-2</v>
      </c>
      <c r="CQ405" s="5">
        <v>9.8618869731170609</v>
      </c>
      <c r="CR405" s="1">
        <v>176.79179666250101</v>
      </c>
      <c r="CS405" s="5">
        <v>9.14454218174982</v>
      </c>
      <c r="CT405" s="1">
        <v>163.932120330982</v>
      </c>
      <c r="CU405" s="5">
        <v>0</v>
      </c>
      <c r="CV405" s="5">
        <v>0</v>
      </c>
      <c r="CW405" s="5">
        <v>0</v>
      </c>
      <c r="CX405" s="1"/>
      <c r="CY405" s="5">
        <v>0.91747137567394699</v>
      </c>
      <c r="CZ405" s="1"/>
      <c r="DA405" s="5">
        <v>0</v>
      </c>
      <c r="DB405" s="5">
        <v>0</v>
      </c>
      <c r="DC405" s="5">
        <v>0</v>
      </c>
      <c r="DD405" s="1"/>
      <c r="DE405" s="5">
        <v>1.34335268182211E-2</v>
      </c>
      <c r="DF405" s="1"/>
      <c r="DG405" s="5">
        <v>0</v>
      </c>
      <c r="DH405" s="5">
        <v>0</v>
      </c>
      <c r="DI405" s="5">
        <v>0</v>
      </c>
      <c r="DJ405" s="1"/>
      <c r="DK405" s="5">
        <v>2.6267885191168E-5</v>
      </c>
      <c r="DL405" s="1"/>
      <c r="DM405" s="5">
        <v>0</v>
      </c>
      <c r="DN405" s="5">
        <v>0</v>
      </c>
      <c r="DO405" s="5">
        <v>0</v>
      </c>
      <c r="DP405" s="1"/>
      <c r="DQ405" s="5">
        <v>1.3313568457766401E-2</v>
      </c>
      <c r="DR405" s="1"/>
      <c r="DS405" s="5">
        <v>0</v>
      </c>
      <c r="DT405" s="5">
        <v>0</v>
      </c>
      <c r="DU405" s="5">
        <v>0</v>
      </c>
      <c r="DV405" s="1"/>
      <c r="DW405" s="5">
        <v>1.7956007144203E-2</v>
      </c>
      <c r="DX405" s="1"/>
      <c r="DY405" s="5">
        <v>0</v>
      </c>
      <c r="DZ405" s="5">
        <v>0</v>
      </c>
      <c r="EA405" s="5">
        <v>0</v>
      </c>
      <c r="EB405" s="1"/>
      <c r="EC405" s="5">
        <v>-1.7584407992024102E-2</v>
      </c>
      <c r="ED405" s="1"/>
      <c r="EE405" s="5">
        <v>0</v>
      </c>
      <c r="EF405" s="5">
        <v>0</v>
      </c>
      <c r="EG405" s="5">
        <v>0</v>
      </c>
      <c r="EH405" s="1"/>
      <c r="EI405" s="5">
        <v>0.54189785337477303</v>
      </c>
      <c r="EJ405" s="1"/>
      <c r="EK405" s="5">
        <v>0</v>
      </c>
      <c r="EL405" s="5"/>
      <c r="EM405" s="5"/>
      <c r="EN405" s="1"/>
      <c r="EO405" s="5"/>
      <c r="EP405" s="1"/>
      <c r="EQ405" s="5"/>
      <c r="ER405" s="5"/>
      <c r="ES405" s="5"/>
      <c r="ET405" s="1"/>
      <c r="EU405" s="5"/>
      <c r="EV405" s="1"/>
      <c r="EW405" s="5"/>
      <c r="EX405" s="5"/>
      <c r="EY405" s="5"/>
      <c r="EZ405" s="1"/>
      <c r="FA405" s="5"/>
      <c r="FB405" s="1"/>
      <c r="FC405" s="5"/>
      <c r="FD405" s="4">
        <v>209.70500383592801</v>
      </c>
      <c r="FE405" s="4">
        <v>133.664216164414</v>
      </c>
      <c r="FF405" s="1">
        <v>0.63739163930008802</v>
      </c>
      <c r="FG405" s="4">
        <v>101.02035754216701</v>
      </c>
      <c r="FH405" s="1">
        <v>0.481726023195921</v>
      </c>
      <c r="FI405" s="4">
        <v>28.925376344086001</v>
      </c>
      <c r="FJ405" s="4">
        <v>47.6669431371961</v>
      </c>
      <c r="FK405" s="4">
        <v>31.025795943526202</v>
      </c>
      <c r="FL405" s="1">
        <v>0.65088704879243098</v>
      </c>
      <c r="FM405" s="4">
        <v>24.420671961366899</v>
      </c>
      <c r="FN405" s="1">
        <v>0.51231881790864497</v>
      </c>
      <c r="FO405" s="4">
        <v>5.2537634408602196</v>
      </c>
      <c r="FP405" s="4">
        <v>5.5782491944146098E-2</v>
      </c>
      <c r="FQ405" s="4">
        <v>9.8618869731170609</v>
      </c>
      <c r="FR405" s="1">
        <v>176.79179666250101</v>
      </c>
      <c r="FS405" s="4">
        <v>10.0620135574238</v>
      </c>
      <c r="FT405" s="1">
        <v>180.37942025785901</v>
      </c>
      <c r="FU405" s="4">
        <v>0</v>
      </c>
      <c r="FV405" s="4">
        <v>0</v>
      </c>
      <c r="FW405" s="4">
        <v>0</v>
      </c>
      <c r="FX405" s="1"/>
      <c r="FY405" s="4">
        <v>1.3459794703412201E-2</v>
      </c>
      <c r="FZ405" s="1"/>
      <c r="GA405" s="4">
        <v>0</v>
      </c>
      <c r="GB405" s="4">
        <v>0</v>
      </c>
      <c r="GC405" s="4">
        <v>0</v>
      </c>
      <c r="GD405" s="1"/>
      <c r="GE405" s="4">
        <v>3.1269575601969302E-2</v>
      </c>
      <c r="GF405" s="1"/>
      <c r="GG405" s="4">
        <v>0</v>
      </c>
      <c r="GH405" s="4">
        <v>0</v>
      </c>
      <c r="GI405" s="4">
        <v>0</v>
      </c>
      <c r="GJ405" s="1"/>
      <c r="GK405" s="4">
        <v>0.52431344538274804</v>
      </c>
      <c r="GL405" s="1"/>
      <c r="GM405" s="4">
        <v>0</v>
      </c>
      <c r="GN405" s="4">
        <v>0</v>
      </c>
      <c r="GO405" s="4">
        <v>0</v>
      </c>
      <c r="GP405" s="1"/>
      <c r="GQ405" s="4">
        <v>0</v>
      </c>
      <c r="GR405" s="1"/>
      <c r="GS405" s="4">
        <v>0</v>
      </c>
      <c r="GT405" s="4">
        <v>0</v>
      </c>
      <c r="GU405" s="4">
        <v>0</v>
      </c>
      <c r="GV405" s="1"/>
      <c r="GW405" s="4">
        <v>0</v>
      </c>
      <c r="GX405" s="1"/>
      <c r="GY405" s="4">
        <v>0</v>
      </c>
    </row>
    <row r="406" spans="1:207" s="8" customFormat="1" x14ac:dyDescent="0.25">
      <c r="A406" s="4" t="s">
        <v>220</v>
      </c>
      <c r="B406" s="4" t="s">
        <v>998</v>
      </c>
      <c r="C406" s="4" t="s">
        <v>999</v>
      </c>
      <c r="D406" s="30" t="s">
        <v>232</v>
      </c>
      <c r="E406" s="4"/>
      <c r="F406" s="5">
        <v>508.51911807133598</v>
      </c>
      <c r="G406" s="5">
        <v>513.23078780223602</v>
      </c>
      <c r="H406" s="5">
        <v>449.54385745129298</v>
      </c>
      <c r="I406" s="5">
        <v>481.97423989536901</v>
      </c>
      <c r="J406" s="5">
        <v>154.89826540412699</v>
      </c>
      <c r="K406" s="5">
        <v>778.27060359408904</v>
      </c>
      <c r="L406" s="5">
        <v>572.45244358134903</v>
      </c>
      <c r="M406" s="5">
        <v>513.72022138447699</v>
      </c>
      <c r="N406" s="5">
        <v>259.510143997765</v>
      </c>
      <c r="O406" s="5">
        <v>193.49447520003</v>
      </c>
      <c r="P406" s="5">
        <v>111.634301721857</v>
      </c>
      <c r="Q406" s="5">
        <v>14.5029243951228</v>
      </c>
      <c r="R406" s="5">
        <v>16.206197526197201</v>
      </c>
      <c r="S406" s="5">
        <v>1.7049336289130701</v>
      </c>
      <c r="T406" s="5"/>
      <c r="U406" s="5"/>
      <c r="V406" s="5"/>
      <c r="W406" s="5"/>
      <c r="X406" s="5"/>
      <c r="Y406" s="5">
        <v>0</v>
      </c>
      <c r="Z406" s="5"/>
      <c r="AA406" s="5"/>
      <c r="AB406" s="5"/>
      <c r="AC406" s="5">
        <v>1021.74990587357</v>
      </c>
      <c r="AD406" s="5">
        <v>931.51809734666199</v>
      </c>
      <c r="AE406" s="5">
        <v>933.168868998216</v>
      </c>
      <c r="AF406" s="5">
        <v>1086.1726649658301</v>
      </c>
      <c r="AG406" s="5">
        <v>453.00461919779502</v>
      </c>
      <c r="AH406" s="5">
        <v>126.13722611698</v>
      </c>
      <c r="AI406" s="5">
        <v>17.911131155110301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1953.26800322023</v>
      </c>
      <c r="AP406" s="5">
        <v>2019.3415339640401</v>
      </c>
      <c r="AQ406" s="5">
        <v>579.14184531477497</v>
      </c>
      <c r="AR406" s="5">
        <v>17.911131155110301</v>
      </c>
      <c r="AS406" s="5">
        <v>0</v>
      </c>
      <c r="AT406" s="5"/>
      <c r="AU406" s="5">
        <f t="shared" si="38"/>
        <v>-1440.1996886492652</v>
      </c>
      <c r="AV406" s="5">
        <f t="shared" si="38"/>
        <v>-561.23071415966467</v>
      </c>
      <c r="AW406" s="5">
        <f t="shared" si="39"/>
        <v>-17.911131155110301</v>
      </c>
      <c r="AX406" s="5">
        <v>-58.732222196871199</v>
      </c>
      <c r="AY406" s="5">
        <v>-254.21007738671301</v>
      </c>
      <c r="AZ406" s="5">
        <v>-66.015668797734506</v>
      </c>
      <c r="BA406" s="5">
        <v>-81.860173478172598</v>
      </c>
      <c r="BB406" s="5">
        <v>-97.131377326734693</v>
      </c>
      <c r="BC406" s="5">
        <v>1.70327313107441</v>
      </c>
      <c r="BD406" s="5">
        <v>-14.501263897284099</v>
      </c>
      <c r="BE406" s="5">
        <v>-1.7049336289130701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6">
        <v>0</v>
      </c>
      <c r="BM406" s="5" t="s">
        <v>344</v>
      </c>
      <c r="BN406" s="4" t="s">
        <v>344</v>
      </c>
      <c r="BO406" s="7">
        <v>276</v>
      </c>
      <c r="BP406" s="7">
        <v>388</v>
      </c>
      <c r="BQ406" s="4" t="s">
        <v>249</v>
      </c>
      <c r="BR406" s="5">
        <v>259.510143997765</v>
      </c>
      <c r="BS406" s="5">
        <v>197.95042449196501</v>
      </c>
      <c r="BT406" s="1">
        <v>0.76278492024446598</v>
      </c>
      <c r="BU406" s="5">
        <v>242.668025414829</v>
      </c>
      <c r="BV406" s="1">
        <v>0.93510034589214097</v>
      </c>
      <c r="BW406" s="5">
        <v>33.299999999999997</v>
      </c>
      <c r="BX406" s="5">
        <v>193.49447520003</v>
      </c>
      <c r="BY406" s="5">
        <v>138.661870089676</v>
      </c>
      <c r="BZ406" s="1">
        <v>0.71661927270187298</v>
      </c>
      <c r="CA406" s="5">
        <v>89.375270437892993</v>
      </c>
      <c r="CB406" s="1">
        <v>0.46190089068692503</v>
      </c>
      <c r="CC406" s="5">
        <v>22.845161290322601</v>
      </c>
      <c r="CD406" s="5">
        <v>111.634301721857</v>
      </c>
      <c r="CE406" s="5">
        <v>114.60179938740301</v>
      </c>
      <c r="CF406" s="1">
        <v>1.0265823104527401</v>
      </c>
      <c r="CG406" s="5">
        <v>100.344370906302</v>
      </c>
      <c r="CH406" s="1">
        <v>0.89886682998488499</v>
      </c>
      <c r="CI406" s="5">
        <v>8.4709677419354907</v>
      </c>
      <c r="CJ406" s="5">
        <v>14.5029243951228</v>
      </c>
      <c r="CK406" s="5">
        <v>10.100040291671901</v>
      </c>
      <c r="CL406" s="1">
        <v>0.69641404840174603</v>
      </c>
      <c r="CM406" s="5">
        <v>3.55956698869175</v>
      </c>
      <c r="CN406" s="1">
        <v>0.24543787802471101</v>
      </c>
      <c r="CO406" s="5">
        <v>3</v>
      </c>
      <c r="CP406" s="5">
        <v>16.206197526197201</v>
      </c>
      <c r="CQ406" s="5">
        <v>10.178764253243701</v>
      </c>
      <c r="CR406" s="1">
        <v>0.62807850125174702</v>
      </c>
      <c r="CS406" s="5">
        <v>-4.6377248828444904</v>
      </c>
      <c r="CT406" s="1">
        <v>-0.28616983566611698</v>
      </c>
      <c r="CU406" s="5">
        <v>2.47849462365591</v>
      </c>
      <c r="CV406" s="5">
        <v>1.7049336289130701</v>
      </c>
      <c r="CW406" s="5">
        <v>1.7049336289130701</v>
      </c>
      <c r="CX406" s="1">
        <v>1</v>
      </c>
      <c r="CY406" s="5">
        <v>1.7119621748344001</v>
      </c>
      <c r="CZ406" s="1">
        <v>1.0041224748002699</v>
      </c>
      <c r="DA406" s="5">
        <v>0</v>
      </c>
      <c r="DB406" s="5"/>
      <c r="DC406" s="5"/>
      <c r="DD406" s="1"/>
      <c r="DE406" s="5"/>
      <c r="DF406" s="1"/>
      <c r="DG406" s="5"/>
      <c r="DH406" s="5"/>
      <c r="DI406" s="5"/>
      <c r="DJ406" s="1"/>
      <c r="DK406" s="5"/>
      <c r="DL406" s="1"/>
      <c r="DM406" s="5"/>
      <c r="DN406" s="5"/>
      <c r="DO406" s="5"/>
      <c r="DP406" s="1"/>
      <c r="DQ406" s="5"/>
      <c r="DR406" s="1"/>
      <c r="DS406" s="5"/>
      <c r="DT406" s="5"/>
      <c r="DU406" s="5"/>
      <c r="DV406" s="1"/>
      <c r="DW406" s="5"/>
      <c r="DX406" s="1"/>
      <c r="DY406" s="5"/>
      <c r="DZ406" s="5"/>
      <c r="EA406" s="5"/>
      <c r="EB406" s="1"/>
      <c r="EC406" s="5"/>
      <c r="ED406" s="1"/>
      <c r="EE406" s="5"/>
      <c r="EF406" s="5">
        <v>0</v>
      </c>
      <c r="EG406" s="5">
        <v>-0.19860960486322199</v>
      </c>
      <c r="EH406" s="1"/>
      <c r="EI406" s="5">
        <v>-0.19860960486322199</v>
      </c>
      <c r="EJ406" s="1"/>
      <c r="EK406" s="5">
        <v>0</v>
      </c>
      <c r="EL406" s="5"/>
      <c r="EM406" s="5"/>
      <c r="EN406" s="1"/>
      <c r="EO406" s="5"/>
      <c r="EP406" s="1"/>
      <c r="EQ406" s="5"/>
      <c r="ER406" s="5"/>
      <c r="ES406" s="5"/>
      <c r="ET406" s="1"/>
      <c r="EU406" s="5"/>
      <c r="EV406" s="1"/>
      <c r="EW406" s="5"/>
      <c r="EX406" s="5"/>
      <c r="EY406" s="5"/>
      <c r="EZ406" s="1"/>
      <c r="FA406" s="5"/>
      <c r="FB406" s="1"/>
      <c r="FC406" s="5"/>
      <c r="FD406" s="4">
        <v>453.00461919779502</v>
      </c>
      <c r="FE406" s="4">
        <v>336.61229458164098</v>
      </c>
      <c r="FF406" s="1">
        <v>0.74306592100039104</v>
      </c>
      <c r="FG406" s="4">
        <v>332.043295852722</v>
      </c>
      <c r="FH406" s="1">
        <v>0.73297993393692595</v>
      </c>
      <c r="FI406" s="4">
        <v>56.145161290322598</v>
      </c>
      <c r="FJ406" s="4">
        <v>126.13722611698</v>
      </c>
      <c r="FK406" s="4">
        <v>124.70183967907499</v>
      </c>
      <c r="FL406" s="1">
        <v>0.98862043758141405</v>
      </c>
      <c r="FM406" s="4">
        <v>103.903937894994</v>
      </c>
      <c r="FN406" s="1">
        <v>0.82373729860392697</v>
      </c>
      <c r="FO406" s="4">
        <v>11.4709677419355</v>
      </c>
      <c r="FP406" s="4">
        <v>17.911131155110301</v>
      </c>
      <c r="FQ406" s="4">
        <v>11.883697882156801</v>
      </c>
      <c r="FR406" s="1">
        <v>0.66348114919398704</v>
      </c>
      <c r="FS406" s="4">
        <v>-2.9257627080100899</v>
      </c>
      <c r="FT406" s="1">
        <v>-0.163348851765587</v>
      </c>
      <c r="FU406" s="4">
        <v>2.47849462365591</v>
      </c>
      <c r="FV406" s="4">
        <v>0</v>
      </c>
      <c r="FW406" s="4">
        <v>0</v>
      </c>
      <c r="FX406" s="1"/>
      <c r="FY406" s="4">
        <v>0</v>
      </c>
      <c r="FZ406" s="1"/>
      <c r="GA406" s="4">
        <v>0</v>
      </c>
      <c r="GB406" s="4">
        <v>0</v>
      </c>
      <c r="GC406" s="4">
        <v>0</v>
      </c>
      <c r="GD406" s="1"/>
      <c r="GE406" s="4">
        <v>0</v>
      </c>
      <c r="GF406" s="1"/>
      <c r="GG406" s="4">
        <v>0</v>
      </c>
      <c r="GH406" s="4">
        <v>0</v>
      </c>
      <c r="GI406" s="4">
        <v>-0.19860960486322199</v>
      </c>
      <c r="GJ406" s="1"/>
      <c r="GK406" s="4">
        <v>-0.19860960486322199</v>
      </c>
      <c r="GL406" s="1"/>
      <c r="GM406" s="4">
        <v>0</v>
      </c>
      <c r="GN406" s="4">
        <v>0</v>
      </c>
      <c r="GO406" s="4">
        <v>0</v>
      </c>
      <c r="GP406" s="1"/>
      <c r="GQ406" s="4">
        <v>0</v>
      </c>
      <c r="GR406" s="1"/>
      <c r="GS406" s="4">
        <v>0</v>
      </c>
      <c r="GT406" s="4">
        <v>0</v>
      </c>
      <c r="GU406" s="4">
        <v>0</v>
      </c>
      <c r="GV406" s="1"/>
      <c r="GW406" s="4">
        <v>0</v>
      </c>
      <c r="GX406" s="1"/>
      <c r="GY406" s="4">
        <v>0</v>
      </c>
    </row>
    <row r="407" spans="1:207" s="8" customFormat="1" x14ac:dyDescent="0.25">
      <c r="A407" s="4" t="s">
        <v>220</v>
      </c>
      <c r="B407" s="4" t="s">
        <v>1000</v>
      </c>
      <c r="C407" s="4" t="s">
        <v>1001</v>
      </c>
      <c r="D407" s="30" t="s">
        <v>377</v>
      </c>
      <c r="E407" s="4"/>
      <c r="F407" s="5"/>
      <c r="G407" s="5"/>
      <c r="H407" s="5">
        <v>65.098742631893501</v>
      </c>
      <c r="I407" s="5">
        <v>102.870125906168</v>
      </c>
      <c r="J407" s="5">
        <v>212.77836818043099</v>
      </c>
      <c r="K407" s="5">
        <v>108.955818484077</v>
      </c>
      <c r="L407" s="5">
        <v>118.56721296591</v>
      </c>
      <c r="M407" s="5">
        <v>78.681635456294799</v>
      </c>
      <c r="N407" s="5">
        <v>52.542686946628599</v>
      </c>
      <c r="O407" s="5">
        <v>170.846698338062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/>
      <c r="Y407" s="5"/>
      <c r="Z407" s="5"/>
      <c r="AA407" s="5">
        <v>0</v>
      </c>
      <c r="AB407" s="5">
        <v>0</v>
      </c>
      <c r="AC407" s="5">
        <v>0</v>
      </c>
      <c r="AD407" s="5">
        <v>167.968868538062</v>
      </c>
      <c r="AE407" s="5">
        <v>321.734186664508</v>
      </c>
      <c r="AF407" s="5">
        <v>197.24884842220499</v>
      </c>
      <c r="AG407" s="5">
        <v>223.389385284691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167.968868538062</v>
      </c>
      <c r="AP407" s="5">
        <v>518.98303508671302</v>
      </c>
      <c r="AQ407" s="5">
        <v>223.389385284691</v>
      </c>
      <c r="AR407" s="5">
        <v>0</v>
      </c>
      <c r="AS407" s="5">
        <v>0</v>
      </c>
      <c r="AT407" s="5">
        <v>0</v>
      </c>
      <c r="AU407" s="5">
        <f t="shared" si="38"/>
        <v>-295.59364980202201</v>
      </c>
      <c r="AV407" s="5">
        <f t="shared" si="38"/>
        <v>-223.389385284691</v>
      </c>
      <c r="AW407" s="5">
        <f t="shared" si="39"/>
        <v>0</v>
      </c>
      <c r="AX407" s="5">
        <v>-39.885577509615601</v>
      </c>
      <c r="AY407" s="5">
        <v>-26.1389485096662</v>
      </c>
      <c r="AZ407" s="5">
        <v>118.30401139143299</v>
      </c>
      <c r="BA407" s="5">
        <v>-170.846698338062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6">
        <v>0</v>
      </c>
      <c r="BM407" s="5" t="s">
        <v>344</v>
      </c>
      <c r="BN407" s="4" t="s">
        <v>224</v>
      </c>
      <c r="BO407" s="7">
        <v>937</v>
      </c>
      <c r="BP407" s="7">
        <v>389</v>
      </c>
      <c r="BQ407" s="4" t="s">
        <v>249</v>
      </c>
      <c r="BR407" s="5">
        <v>65.3021213988699</v>
      </c>
      <c r="BS407" s="5">
        <v>45.314542867070003</v>
      </c>
      <c r="BT407" s="1">
        <v>0.69392145149903495</v>
      </c>
      <c r="BU407" s="5">
        <v>34.474088476383699</v>
      </c>
      <c r="BV407" s="1">
        <v>0.52791682318884503</v>
      </c>
      <c r="BW407" s="5">
        <v>6</v>
      </c>
      <c r="BX407" s="5">
        <v>215.544860661847</v>
      </c>
      <c r="BY407" s="5">
        <v>153.70941602998201</v>
      </c>
      <c r="BZ407" s="1">
        <v>0.71312030153725603</v>
      </c>
      <c r="CA407" s="5">
        <v>108.563958544014</v>
      </c>
      <c r="CB407" s="1">
        <v>0.50367222030096404</v>
      </c>
      <c r="CC407" s="5">
        <v>28.25</v>
      </c>
      <c r="CD407" s="5">
        <v>0</v>
      </c>
      <c r="CE407" s="5">
        <v>7.9880876169808799</v>
      </c>
      <c r="CF407" s="1"/>
      <c r="CG407" s="5">
        <v>8.0672903320581995</v>
      </c>
      <c r="CH407" s="1"/>
      <c r="CI407" s="5">
        <v>0</v>
      </c>
      <c r="CJ407" s="5">
        <v>0</v>
      </c>
      <c r="CK407" s="5">
        <v>0</v>
      </c>
      <c r="CL407" s="1"/>
      <c r="CM407" s="5">
        <v>-6.3215557381539299E-3</v>
      </c>
      <c r="CN407" s="1"/>
      <c r="CO407" s="5">
        <v>0</v>
      </c>
      <c r="CP407" s="5"/>
      <c r="CQ407" s="5"/>
      <c r="CR407" s="1"/>
      <c r="CS407" s="5"/>
      <c r="CT407" s="1"/>
      <c r="CU407" s="5"/>
      <c r="CV407" s="5">
        <v>0</v>
      </c>
      <c r="CW407" s="5">
        <v>0</v>
      </c>
      <c r="CX407" s="1"/>
      <c r="CY407" s="5">
        <v>-6.8717827147114594E-2</v>
      </c>
      <c r="CZ407" s="1"/>
      <c r="DA407" s="5">
        <v>0</v>
      </c>
      <c r="DB407" s="5">
        <v>0</v>
      </c>
      <c r="DC407" s="5">
        <v>0</v>
      </c>
      <c r="DD407" s="1"/>
      <c r="DE407" s="5">
        <v>-3.5490086265199602E-2</v>
      </c>
      <c r="DF407" s="1"/>
      <c r="DG407" s="5">
        <v>0</v>
      </c>
      <c r="DH407" s="5">
        <v>0</v>
      </c>
      <c r="DI407" s="5">
        <v>0</v>
      </c>
      <c r="DJ407" s="1"/>
      <c r="DK407" s="5">
        <v>-5.1532818694891999E-2</v>
      </c>
      <c r="DL407" s="1"/>
      <c r="DM407" s="5">
        <v>0</v>
      </c>
      <c r="DN407" s="5">
        <v>0</v>
      </c>
      <c r="DO407" s="5">
        <v>0</v>
      </c>
      <c r="DP407" s="1"/>
      <c r="DQ407" s="5">
        <v>-3.0294267781069702E-2</v>
      </c>
      <c r="DR407" s="1"/>
      <c r="DS407" s="5">
        <v>0</v>
      </c>
      <c r="DT407" s="5">
        <v>0</v>
      </c>
      <c r="DU407" s="5">
        <v>0</v>
      </c>
      <c r="DV407" s="1"/>
      <c r="DW407" s="5">
        <v>-1.4062970737128E-2</v>
      </c>
      <c r="DX407" s="1"/>
      <c r="DY407" s="5">
        <v>0</v>
      </c>
      <c r="DZ407" s="5"/>
      <c r="EA407" s="5"/>
      <c r="EB407" s="1"/>
      <c r="EC407" s="5"/>
      <c r="ED407" s="1"/>
      <c r="EE407" s="5"/>
      <c r="EF407" s="5"/>
      <c r="EG407" s="5"/>
      <c r="EH407" s="1"/>
      <c r="EI407" s="5"/>
      <c r="EJ407" s="1"/>
      <c r="EK407" s="5"/>
      <c r="EL407" s="5"/>
      <c r="EM407" s="5"/>
      <c r="EN407" s="1"/>
      <c r="EO407" s="5"/>
      <c r="EP407" s="1"/>
      <c r="EQ407" s="5"/>
      <c r="ER407" s="5">
        <v>0</v>
      </c>
      <c r="ES407" s="5">
        <v>0</v>
      </c>
      <c r="ET407" s="1"/>
      <c r="EU407" s="5">
        <v>-1.37069278200943E-2</v>
      </c>
      <c r="EV407" s="1"/>
      <c r="EW407" s="5">
        <v>0</v>
      </c>
      <c r="EX407" s="5">
        <v>0</v>
      </c>
      <c r="EY407" s="5">
        <v>0</v>
      </c>
      <c r="EZ407" s="1"/>
      <c r="FA407" s="5">
        <v>-1.3623484211790099E-2</v>
      </c>
      <c r="FB407" s="1"/>
      <c r="FC407" s="5">
        <v>0</v>
      </c>
      <c r="FD407" s="4">
        <v>280.84698206071698</v>
      </c>
      <c r="FE407" s="4">
        <v>199.02395889705201</v>
      </c>
      <c r="FF407" s="1">
        <v>0.70865621356053898</v>
      </c>
      <c r="FG407" s="4">
        <v>143.03804702039801</v>
      </c>
      <c r="FH407" s="1">
        <v>0.50930953920478494</v>
      </c>
      <c r="FI407" s="4">
        <v>34.25</v>
      </c>
      <c r="FJ407" s="4">
        <v>0</v>
      </c>
      <c r="FK407" s="4">
        <v>7.9880876169808799</v>
      </c>
      <c r="FL407" s="1"/>
      <c r="FM407" s="4">
        <v>8.0609687763200508</v>
      </c>
      <c r="FN407" s="1"/>
      <c r="FO407" s="4">
        <v>0</v>
      </c>
      <c r="FP407" s="4">
        <v>0</v>
      </c>
      <c r="FQ407" s="4">
        <v>0</v>
      </c>
      <c r="FR407" s="1"/>
      <c r="FS407" s="4">
        <v>-6.8717827147114594E-2</v>
      </c>
      <c r="FT407" s="1"/>
      <c r="FU407" s="4">
        <v>0</v>
      </c>
      <c r="FV407" s="4">
        <v>0</v>
      </c>
      <c r="FW407" s="4">
        <v>0</v>
      </c>
      <c r="FX407" s="1"/>
      <c r="FY407" s="4">
        <v>-8.7022904960091602E-2</v>
      </c>
      <c r="FZ407" s="1"/>
      <c r="GA407" s="4">
        <v>0</v>
      </c>
      <c r="GB407" s="4">
        <v>0</v>
      </c>
      <c r="GC407" s="4">
        <v>0</v>
      </c>
      <c r="GD407" s="1"/>
      <c r="GE407" s="4">
        <v>-4.43572385181977E-2</v>
      </c>
      <c r="GF407" s="1"/>
      <c r="GG407" s="4">
        <v>0</v>
      </c>
      <c r="GH407" s="4">
        <v>0</v>
      </c>
      <c r="GI407" s="4">
        <v>0</v>
      </c>
      <c r="GJ407" s="1"/>
      <c r="GK407" s="4">
        <v>0</v>
      </c>
      <c r="GL407" s="1"/>
      <c r="GM407" s="4">
        <v>0</v>
      </c>
      <c r="GN407" s="4">
        <v>0</v>
      </c>
      <c r="GO407" s="4">
        <v>0</v>
      </c>
      <c r="GP407" s="1"/>
      <c r="GQ407" s="4">
        <v>-1.37069278200943E-2</v>
      </c>
      <c r="GR407" s="1"/>
      <c r="GS407" s="4">
        <v>0</v>
      </c>
      <c r="GT407" s="4">
        <v>0</v>
      </c>
      <c r="GU407" s="4">
        <v>0</v>
      </c>
      <c r="GV407" s="1"/>
      <c r="GW407" s="4">
        <v>-1.3623484211790099E-2</v>
      </c>
      <c r="GX407" s="1"/>
      <c r="GY407" s="4">
        <v>0</v>
      </c>
    </row>
    <row r="408" spans="1:207" s="8" customFormat="1" x14ac:dyDescent="0.25">
      <c r="A408" s="4" t="s">
        <v>220</v>
      </c>
      <c r="B408" s="4" t="s">
        <v>1002</v>
      </c>
      <c r="C408" s="4" t="s">
        <v>1003</v>
      </c>
      <c r="D408" s="30" t="s">
        <v>223</v>
      </c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>
        <v>0</v>
      </c>
      <c r="Z408" s="5">
        <v>0</v>
      </c>
      <c r="AA408" s="5">
        <v>14.226233493195201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14.226233493195201</v>
      </c>
      <c r="AN408" s="5">
        <v>0</v>
      </c>
      <c r="AO408" s="5"/>
      <c r="AP408" s="5"/>
      <c r="AQ408" s="5"/>
      <c r="AR408" s="5"/>
      <c r="AS408" s="5">
        <v>0</v>
      </c>
      <c r="AT408" s="5">
        <v>14.226233493195201</v>
      </c>
      <c r="AU408" s="5">
        <f t="shared" si="38"/>
        <v>0</v>
      </c>
      <c r="AV408" s="5">
        <f t="shared" si="38"/>
        <v>0</v>
      </c>
      <c r="AW408" s="5">
        <f t="shared" si="39"/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6">
        <v>14.226233493195201</v>
      </c>
      <c r="BM408" s="5" t="s">
        <v>244</v>
      </c>
      <c r="BN408" s="4" t="s">
        <v>244</v>
      </c>
      <c r="BO408" s="7">
        <v>377</v>
      </c>
      <c r="BP408" s="7">
        <v>390</v>
      </c>
      <c r="BQ408" s="4" t="s">
        <v>249</v>
      </c>
      <c r="BR408" s="5"/>
      <c r="BS408" s="5"/>
      <c r="BT408" s="1"/>
      <c r="BU408" s="5"/>
      <c r="BV408" s="1"/>
      <c r="BW408" s="5"/>
      <c r="BX408" s="5"/>
      <c r="BY408" s="5"/>
      <c r="BZ408" s="1"/>
      <c r="CA408" s="5"/>
      <c r="CB408" s="1"/>
      <c r="CC408" s="5"/>
      <c r="CD408" s="5"/>
      <c r="CE408" s="5"/>
      <c r="CF408" s="1"/>
      <c r="CG408" s="5"/>
      <c r="CH408" s="1"/>
      <c r="CI408" s="5"/>
      <c r="CJ408" s="5"/>
      <c r="CK408" s="5"/>
      <c r="CL408" s="1"/>
      <c r="CM408" s="5"/>
      <c r="CN408" s="1"/>
      <c r="CO408" s="5"/>
      <c r="CP408" s="5"/>
      <c r="CQ408" s="5"/>
      <c r="CR408" s="1"/>
      <c r="CS408" s="5"/>
      <c r="CT408" s="1"/>
      <c r="CU408" s="5"/>
      <c r="CV408" s="5"/>
      <c r="CW408" s="5"/>
      <c r="CX408" s="1"/>
      <c r="CY408" s="5"/>
      <c r="CZ408" s="1"/>
      <c r="DA408" s="5"/>
      <c r="DB408" s="5"/>
      <c r="DC408" s="5"/>
      <c r="DD408" s="1"/>
      <c r="DE408" s="5"/>
      <c r="DF408" s="1"/>
      <c r="DG408" s="5"/>
      <c r="DH408" s="5"/>
      <c r="DI408" s="5"/>
      <c r="DJ408" s="1"/>
      <c r="DK408" s="5"/>
      <c r="DL408" s="1"/>
      <c r="DM408" s="5"/>
      <c r="DN408" s="5"/>
      <c r="DO408" s="5"/>
      <c r="DP408" s="1"/>
      <c r="DQ408" s="5"/>
      <c r="DR408" s="1"/>
      <c r="DS408" s="5"/>
      <c r="DT408" s="5"/>
      <c r="DU408" s="5"/>
      <c r="DV408" s="1"/>
      <c r="DW408" s="5"/>
      <c r="DX408" s="1"/>
      <c r="DY408" s="5"/>
      <c r="DZ408" s="5"/>
      <c r="EA408" s="5"/>
      <c r="EB408" s="1"/>
      <c r="EC408" s="5"/>
      <c r="ED408" s="1"/>
      <c r="EE408" s="5"/>
      <c r="EF408" s="5">
        <v>0</v>
      </c>
      <c r="EG408" s="5">
        <v>-0.394162865678162</v>
      </c>
      <c r="EH408" s="1"/>
      <c r="EI408" s="5">
        <v>-1.4367738140958499</v>
      </c>
      <c r="EJ408" s="1"/>
      <c r="EK408" s="5">
        <v>0.98502304147465403</v>
      </c>
      <c r="EL408" s="5">
        <v>0</v>
      </c>
      <c r="EM408" s="5">
        <v>-4.4968119409940499</v>
      </c>
      <c r="EN408" s="1"/>
      <c r="EO408" s="5">
        <v>-8.0026149867794008</v>
      </c>
      <c r="EP408" s="1"/>
      <c r="EQ408" s="5">
        <v>3.9</v>
      </c>
      <c r="ER408" s="5">
        <v>14.2687422382671</v>
      </c>
      <c r="ES408" s="5">
        <v>13.657628472066801</v>
      </c>
      <c r="ET408" s="1">
        <v>0.957171153841336</v>
      </c>
      <c r="EU408" s="5">
        <v>13.117907120226601</v>
      </c>
      <c r="EV408" s="1">
        <v>0.91934572095961098</v>
      </c>
      <c r="EW408" s="5">
        <v>0.57795698924731198</v>
      </c>
      <c r="EX408" s="5">
        <v>0</v>
      </c>
      <c r="EY408" s="5">
        <v>2.90566182226115E-17</v>
      </c>
      <c r="EZ408" s="1"/>
      <c r="FA408" s="5">
        <v>-0.163171393497134</v>
      </c>
      <c r="FB408" s="1"/>
      <c r="FC408" s="5">
        <v>0</v>
      </c>
      <c r="FD408" s="4">
        <v>0</v>
      </c>
      <c r="FE408" s="4">
        <v>0</v>
      </c>
      <c r="FF408" s="1"/>
      <c r="FG408" s="4">
        <v>0</v>
      </c>
      <c r="FH408" s="1"/>
      <c r="FI408" s="4">
        <v>0</v>
      </c>
      <c r="FJ408" s="4">
        <v>0</v>
      </c>
      <c r="FK408" s="4">
        <v>0</v>
      </c>
      <c r="FL408" s="1"/>
      <c r="FM408" s="4">
        <v>0</v>
      </c>
      <c r="FN408" s="1"/>
      <c r="FO408" s="4">
        <v>0</v>
      </c>
      <c r="FP408" s="4">
        <v>0</v>
      </c>
      <c r="FQ408" s="4">
        <v>0</v>
      </c>
      <c r="FR408" s="1"/>
      <c r="FS408" s="4">
        <v>0</v>
      </c>
      <c r="FT408" s="1"/>
      <c r="FU408" s="4">
        <v>0</v>
      </c>
      <c r="FV408" s="4">
        <v>0</v>
      </c>
      <c r="FW408" s="4">
        <v>0</v>
      </c>
      <c r="FX408" s="1"/>
      <c r="FY408" s="4">
        <v>0</v>
      </c>
      <c r="FZ408" s="1"/>
      <c r="GA408" s="4">
        <v>0</v>
      </c>
      <c r="GB408" s="4">
        <v>0</v>
      </c>
      <c r="GC408" s="4">
        <v>0</v>
      </c>
      <c r="GD408" s="1"/>
      <c r="GE408" s="4">
        <v>0</v>
      </c>
      <c r="GF408" s="1"/>
      <c r="GG408" s="4">
        <v>0</v>
      </c>
      <c r="GH408" s="4">
        <v>0</v>
      </c>
      <c r="GI408" s="4">
        <v>-0.394162865678162</v>
      </c>
      <c r="GJ408" s="1"/>
      <c r="GK408" s="4">
        <v>-1.4367738140958499</v>
      </c>
      <c r="GL408" s="1"/>
      <c r="GM408" s="4">
        <v>0.98502304147465403</v>
      </c>
      <c r="GN408" s="4">
        <v>14.2687422382671</v>
      </c>
      <c r="GO408" s="4">
        <v>9.1608165310727205</v>
      </c>
      <c r="GP408" s="1">
        <v>0.64201990463493397</v>
      </c>
      <c r="GQ408" s="4">
        <v>5.1152921334471602</v>
      </c>
      <c r="GR408" s="1">
        <v>0.35849635854578199</v>
      </c>
      <c r="GS408" s="4">
        <v>4.4779569892473097</v>
      </c>
      <c r="GT408" s="4">
        <v>0</v>
      </c>
      <c r="GU408" s="4">
        <v>2.90566182226115E-17</v>
      </c>
      <c r="GV408" s="1"/>
      <c r="GW408" s="4">
        <v>-0.163171393497134</v>
      </c>
      <c r="GX408" s="1"/>
      <c r="GY408" s="4">
        <v>0</v>
      </c>
    </row>
    <row r="409" spans="1:207" s="8" customFormat="1" x14ac:dyDescent="0.25">
      <c r="A409" s="4" t="s">
        <v>220</v>
      </c>
      <c r="B409" s="4" t="s">
        <v>1004</v>
      </c>
      <c r="C409" s="4" t="s">
        <v>1005</v>
      </c>
      <c r="D409" s="30" t="s">
        <v>264</v>
      </c>
      <c r="E409" s="4"/>
      <c r="F409" s="5">
        <v>0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v>0</v>
      </c>
      <c r="W409" s="5"/>
      <c r="X409" s="5"/>
      <c r="Y409" s="5"/>
      <c r="Z409" s="5"/>
      <c r="AA409" s="5"/>
      <c r="AB409" s="5"/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/>
      <c r="AQ409" s="5"/>
      <c r="AR409" s="5"/>
      <c r="AS409" s="5">
        <v>0</v>
      </c>
      <c r="AT409" s="5"/>
      <c r="AU409" s="5">
        <f t="shared" si="38"/>
        <v>0</v>
      </c>
      <c r="AV409" s="5">
        <f t="shared" si="38"/>
        <v>0</v>
      </c>
      <c r="AW409" s="5">
        <f t="shared" si="39"/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6">
        <v>0</v>
      </c>
      <c r="BM409" s="5" t="s">
        <v>224</v>
      </c>
      <c r="BN409" s="4" t="s">
        <v>224</v>
      </c>
      <c r="BO409" s="7">
        <v>930</v>
      </c>
      <c r="BP409" s="7">
        <v>391</v>
      </c>
      <c r="BQ409" s="4" t="s">
        <v>249</v>
      </c>
      <c r="BR409" s="5"/>
      <c r="BS409" s="5"/>
      <c r="BT409" s="1"/>
      <c r="BU409" s="5"/>
      <c r="BV409" s="1"/>
      <c r="BW409" s="5"/>
      <c r="BX409" s="5"/>
      <c r="BY409" s="5"/>
      <c r="BZ409" s="1"/>
      <c r="CA409" s="5"/>
      <c r="CB409" s="1"/>
      <c r="CC409" s="5"/>
      <c r="CD409" s="5"/>
      <c r="CE409" s="5"/>
      <c r="CF409" s="1"/>
      <c r="CG409" s="5"/>
      <c r="CH409" s="1"/>
      <c r="CI409" s="5"/>
      <c r="CJ409" s="5"/>
      <c r="CK409" s="5"/>
      <c r="CL409" s="1"/>
      <c r="CM409" s="5"/>
      <c r="CN409" s="1"/>
      <c r="CO409" s="5"/>
      <c r="CP409" s="5"/>
      <c r="CQ409" s="5"/>
      <c r="CR409" s="1"/>
      <c r="CS409" s="5"/>
      <c r="CT409" s="1"/>
      <c r="CU409" s="5"/>
      <c r="CV409" s="5"/>
      <c r="CW409" s="5"/>
      <c r="CX409" s="1"/>
      <c r="CY409" s="5"/>
      <c r="CZ409" s="1"/>
      <c r="DA409" s="5"/>
      <c r="DB409" s="5"/>
      <c r="DC409" s="5"/>
      <c r="DD409" s="1"/>
      <c r="DE409" s="5"/>
      <c r="DF409" s="1"/>
      <c r="DG409" s="5"/>
      <c r="DH409" s="5"/>
      <c r="DI409" s="5"/>
      <c r="DJ409" s="1"/>
      <c r="DK409" s="5"/>
      <c r="DL409" s="1"/>
      <c r="DM409" s="5"/>
      <c r="DN409" s="5">
        <v>0</v>
      </c>
      <c r="DO409" s="5">
        <v>-0.15499948413722001</v>
      </c>
      <c r="DP409" s="1"/>
      <c r="DQ409" s="5">
        <v>-0.15499948413722001</v>
      </c>
      <c r="DR409" s="1"/>
      <c r="DS409" s="5">
        <v>0</v>
      </c>
      <c r="DT409" s="5"/>
      <c r="DU409" s="5"/>
      <c r="DV409" s="1"/>
      <c r="DW409" s="5"/>
      <c r="DX409" s="1"/>
      <c r="DY409" s="5"/>
      <c r="DZ409" s="5"/>
      <c r="EA409" s="5"/>
      <c r="EB409" s="1"/>
      <c r="EC409" s="5"/>
      <c r="ED409" s="1"/>
      <c r="EE409" s="5"/>
      <c r="EF409" s="5"/>
      <c r="EG409" s="5"/>
      <c r="EH409" s="1"/>
      <c r="EI409" s="5"/>
      <c r="EJ409" s="1"/>
      <c r="EK409" s="5"/>
      <c r="EL409" s="5"/>
      <c r="EM409" s="5"/>
      <c r="EN409" s="1"/>
      <c r="EO409" s="5"/>
      <c r="EP409" s="1"/>
      <c r="EQ409" s="5"/>
      <c r="ER409" s="5"/>
      <c r="ES409" s="5"/>
      <c r="ET409" s="1"/>
      <c r="EU409" s="5"/>
      <c r="EV409" s="1"/>
      <c r="EW409" s="5"/>
      <c r="EX409" s="5"/>
      <c r="EY409" s="5"/>
      <c r="EZ409" s="1"/>
      <c r="FA409" s="5"/>
      <c r="FB409" s="1"/>
      <c r="FC409" s="5"/>
      <c r="FD409" s="4">
        <v>0</v>
      </c>
      <c r="FE409" s="4">
        <v>0</v>
      </c>
      <c r="FF409" s="1"/>
      <c r="FG409" s="4">
        <v>0</v>
      </c>
      <c r="FH409" s="1"/>
      <c r="FI409" s="4">
        <v>0</v>
      </c>
      <c r="FJ409" s="4">
        <v>0</v>
      </c>
      <c r="FK409" s="4">
        <v>0</v>
      </c>
      <c r="FL409" s="1"/>
      <c r="FM409" s="4">
        <v>0</v>
      </c>
      <c r="FN409" s="1"/>
      <c r="FO409" s="4">
        <v>0</v>
      </c>
      <c r="FP409" s="4">
        <v>0</v>
      </c>
      <c r="FQ409" s="4">
        <v>0</v>
      </c>
      <c r="FR409" s="1"/>
      <c r="FS409" s="4">
        <v>0</v>
      </c>
      <c r="FT409" s="1"/>
      <c r="FU409" s="4">
        <v>0</v>
      </c>
      <c r="FV409" s="4">
        <v>0</v>
      </c>
      <c r="FW409" s="4">
        <v>0</v>
      </c>
      <c r="FX409" s="1"/>
      <c r="FY409" s="4">
        <v>0</v>
      </c>
      <c r="FZ409" s="1"/>
      <c r="GA409" s="4">
        <v>0</v>
      </c>
      <c r="GB409" s="4">
        <v>0</v>
      </c>
      <c r="GC409" s="4">
        <v>-0.15499948413722001</v>
      </c>
      <c r="GD409" s="1"/>
      <c r="GE409" s="4">
        <v>-0.15499948413722001</v>
      </c>
      <c r="GF409" s="1"/>
      <c r="GG409" s="4">
        <v>0</v>
      </c>
      <c r="GH409" s="4">
        <v>0</v>
      </c>
      <c r="GI409" s="4">
        <v>0</v>
      </c>
      <c r="GJ409" s="1"/>
      <c r="GK409" s="4">
        <v>0</v>
      </c>
      <c r="GL409" s="1"/>
      <c r="GM409" s="4">
        <v>0</v>
      </c>
      <c r="GN409" s="4">
        <v>0</v>
      </c>
      <c r="GO409" s="4">
        <v>0</v>
      </c>
      <c r="GP409" s="1"/>
      <c r="GQ409" s="4">
        <v>0</v>
      </c>
      <c r="GR409" s="1"/>
      <c r="GS409" s="4">
        <v>0</v>
      </c>
      <c r="GT409" s="4">
        <v>0</v>
      </c>
      <c r="GU409" s="4">
        <v>0</v>
      </c>
      <c r="GV409" s="1"/>
      <c r="GW409" s="4">
        <v>0</v>
      </c>
      <c r="GX409" s="1"/>
      <c r="GY409" s="4">
        <v>0</v>
      </c>
    </row>
    <row r="410" spans="1:207" s="8" customFormat="1" x14ac:dyDescent="0.25">
      <c r="A410" s="4" t="s">
        <v>220</v>
      </c>
      <c r="B410" s="4" t="s">
        <v>1006</v>
      </c>
      <c r="C410" s="4" t="s">
        <v>1007</v>
      </c>
      <c r="D410" s="30" t="s">
        <v>223</v>
      </c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v>0</v>
      </c>
      <c r="W410" s="5"/>
      <c r="X410" s="5"/>
      <c r="Y410" s="5"/>
      <c r="Z410" s="5"/>
      <c r="AA410" s="5"/>
      <c r="AB410" s="5"/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/>
      <c r="AP410" s="5"/>
      <c r="AQ410" s="5"/>
      <c r="AR410" s="5"/>
      <c r="AS410" s="5">
        <v>0</v>
      </c>
      <c r="AT410" s="5"/>
      <c r="AU410" s="5">
        <f t="shared" si="38"/>
        <v>0</v>
      </c>
      <c r="AV410" s="5">
        <f t="shared" si="38"/>
        <v>0</v>
      </c>
      <c r="AW410" s="5">
        <f t="shared" si="39"/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6">
        <v>0</v>
      </c>
      <c r="BM410" s="5" t="s">
        <v>344</v>
      </c>
      <c r="BN410" s="4" t="s">
        <v>344</v>
      </c>
      <c r="BO410" s="7">
        <v>929</v>
      </c>
      <c r="BP410" s="7">
        <v>392</v>
      </c>
      <c r="BQ410" s="4" t="s">
        <v>249</v>
      </c>
      <c r="BR410" s="5"/>
      <c r="BS410" s="5"/>
      <c r="BT410" s="1"/>
      <c r="BU410" s="5"/>
      <c r="BV410" s="1"/>
      <c r="BW410" s="5"/>
      <c r="BX410" s="5"/>
      <c r="BY410" s="5"/>
      <c r="BZ410" s="1"/>
      <c r="CA410" s="5"/>
      <c r="CB410" s="1"/>
      <c r="CC410" s="5"/>
      <c r="CD410" s="5"/>
      <c r="CE410" s="5"/>
      <c r="CF410" s="1"/>
      <c r="CG410" s="5"/>
      <c r="CH410" s="1"/>
      <c r="CI410" s="5"/>
      <c r="CJ410" s="5"/>
      <c r="CK410" s="5"/>
      <c r="CL410" s="1"/>
      <c r="CM410" s="5"/>
      <c r="CN410" s="1"/>
      <c r="CO410" s="5"/>
      <c r="CP410" s="5"/>
      <c r="CQ410" s="5"/>
      <c r="CR410" s="1"/>
      <c r="CS410" s="5"/>
      <c r="CT410" s="1"/>
      <c r="CU410" s="5"/>
      <c r="CV410" s="5"/>
      <c r="CW410" s="5"/>
      <c r="CX410" s="1"/>
      <c r="CY410" s="5"/>
      <c r="CZ410" s="1"/>
      <c r="DA410" s="5"/>
      <c r="DB410" s="5"/>
      <c r="DC410" s="5"/>
      <c r="DD410" s="1"/>
      <c r="DE410" s="5"/>
      <c r="DF410" s="1"/>
      <c r="DG410" s="5"/>
      <c r="DH410" s="5"/>
      <c r="DI410" s="5"/>
      <c r="DJ410" s="1"/>
      <c r="DK410" s="5"/>
      <c r="DL410" s="1"/>
      <c r="DM410" s="5"/>
      <c r="DN410" s="5">
        <v>0</v>
      </c>
      <c r="DO410" s="5">
        <v>-0.163608030342663</v>
      </c>
      <c r="DP410" s="1"/>
      <c r="DQ410" s="5">
        <v>-0.163608030342663</v>
      </c>
      <c r="DR410" s="1"/>
      <c r="DS410" s="5">
        <v>0</v>
      </c>
      <c r="DT410" s="5"/>
      <c r="DU410" s="5"/>
      <c r="DV410" s="1"/>
      <c r="DW410" s="5"/>
      <c r="DX410" s="1"/>
      <c r="DY410" s="5"/>
      <c r="DZ410" s="5"/>
      <c r="EA410" s="5"/>
      <c r="EB410" s="1"/>
      <c r="EC410" s="5"/>
      <c r="ED410" s="1"/>
      <c r="EE410" s="5"/>
      <c r="EF410" s="5"/>
      <c r="EG410" s="5"/>
      <c r="EH410" s="1"/>
      <c r="EI410" s="5"/>
      <c r="EJ410" s="1"/>
      <c r="EK410" s="5"/>
      <c r="EL410" s="5"/>
      <c r="EM410" s="5"/>
      <c r="EN410" s="1"/>
      <c r="EO410" s="5"/>
      <c r="EP410" s="1"/>
      <c r="EQ410" s="5"/>
      <c r="ER410" s="5"/>
      <c r="ES410" s="5"/>
      <c r="ET410" s="1"/>
      <c r="EU410" s="5"/>
      <c r="EV410" s="1"/>
      <c r="EW410" s="5"/>
      <c r="EX410" s="5"/>
      <c r="EY410" s="5"/>
      <c r="EZ410" s="1"/>
      <c r="FA410" s="5"/>
      <c r="FB410" s="1"/>
      <c r="FC410" s="5"/>
      <c r="FD410" s="4">
        <v>0</v>
      </c>
      <c r="FE410" s="4">
        <v>0</v>
      </c>
      <c r="FF410" s="1"/>
      <c r="FG410" s="4">
        <v>0</v>
      </c>
      <c r="FH410" s="1"/>
      <c r="FI410" s="4">
        <v>0</v>
      </c>
      <c r="FJ410" s="4">
        <v>0</v>
      </c>
      <c r="FK410" s="4">
        <v>0</v>
      </c>
      <c r="FL410" s="1"/>
      <c r="FM410" s="4">
        <v>0</v>
      </c>
      <c r="FN410" s="1"/>
      <c r="FO410" s="4">
        <v>0</v>
      </c>
      <c r="FP410" s="4">
        <v>0</v>
      </c>
      <c r="FQ410" s="4">
        <v>0</v>
      </c>
      <c r="FR410" s="1"/>
      <c r="FS410" s="4">
        <v>0</v>
      </c>
      <c r="FT410" s="1"/>
      <c r="FU410" s="4">
        <v>0</v>
      </c>
      <c r="FV410" s="4">
        <v>0</v>
      </c>
      <c r="FW410" s="4">
        <v>0</v>
      </c>
      <c r="FX410" s="1"/>
      <c r="FY410" s="4">
        <v>0</v>
      </c>
      <c r="FZ410" s="1"/>
      <c r="GA410" s="4">
        <v>0</v>
      </c>
      <c r="GB410" s="4">
        <v>0</v>
      </c>
      <c r="GC410" s="4">
        <v>-0.163608030342663</v>
      </c>
      <c r="GD410" s="1"/>
      <c r="GE410" s="4">
        <v>-0.163608030342663</v>
      </c>
      <c r="GF410" s="1"/>
      <c r="GG410" s="4">
        <v>0</v>
      </c>
      <c r="GH410" s="4">
        <v>0</v>
      </c>
      <c r="GI410" s="4">
        <v>0</v>
      </c>
      <c r="GJ410" s="1"/>
      <c r="GK410" s="4">
        <v>0</v>
      </c>
      <c r="GL410" s="1"/>
      <c r="GM410" s="4">
        <v>0</v>
      </c>
      <c r="GN410" s="4">
        <v>0</v>
      </c>
      <c r="GO410" s="4">
        <v>0</v>
      </c>
      <c r="GP410" s="1"/>
      <c r="GQ410" s="4">
        <v>0</v>
      </c>
      <c r="GR410" s="1"/>
      <c r="GS410" s="4">
        <v>0</v>
      </c>
      <c r="GT410" s="4">
        <v>0</v>
      </c>
      <c r="GU410" s="4">
        <v>0</v>
      </c>
      <c r="GV410" s="1"/>
      <c r="GW410" s="4">
        <v>0</v>
      </c>
      <c r="GX410" s="1"/>
      <c r="GY410" s="4">
        <v>0</v>
      </c>
    </row>
    <row r="411" spans="1:207" s="8" customFormat="1" x14ac:dyDescent="0.25">
      <c r="A411" s="4" t="s">
        <v>220</v>
      </c>
      <c r="B411" s="4" t="s">
        <v>1008</v>
      </c>
      <c r="C411" s="4" t="s">
        <v>1009</v>
      </c>
      <c r="D411" s="30" t="s">
        <v>377</v>
      </c>
      <c r="E411" s="4"/>
      <c r="F411" s="5">
        <v>18.668435285748501</v>
      </c>
      <c r="G411" s="5">
        <v>581.52358992811799</v>
      </c>
      <c r="H411" s="5">
        <v>297.77988152864799</v>
      </c>
      <c r="I411" s="5">
        <v>618.47230625802604</v>
      </c>
      <c r="J411" s="5">
        <v>724.283812613941</v>
      </c>
      <c r="K411" s="5">
        <v>472.79602238795599</v>
      </c>
      <c r="L411" s="5">
        <v>432.32321590202099</v>
      </c>
      <c r="M411" s="5">
        <v>399.96441233304802</v>
      </c>
      <c r="N411" s="5">
        <v>469.08588402884101</v>
      </c>
      <c r="O411" s="5">
        <v>210.642647470508</v>
      </c>
      <c r="P411" s="5">
        <v>231.99743018232101</v>
      </c>
      <c r="Q411" s="5">
        <v>239.516744877186</v>
      </c>
      <c r="R411" s="5">
        <v>188.92227808810301</v>
      </c>
      <c r="S411" s="5">
        <v>24.580981171599699</v>
      </c>
      <c r="T411" s="5"/>
      <c r="U411" s="5"/>
      <c r="V411" s="5"/>
      <c r="W411" s="5">
        <v>0</v>
      </c>
      <c r="X411" s="5"/>
      <c r="Y411" s="5"/>
      <c r="Z411" s="5"/>
      <c r="AA411" s="5"/>
      <c r="AB411" s="5"/>
      <c r="AC411" s="5">
        <v>600.19202521386603</v>
      </c>
      <c r="AD411" s="5">
        <v>916.25218778667397</v>
      </c>
      <c r="AE411" s="5">
        <v>1197.0798350018999</v>
      </c>
      <c r="AF411" s="5">
        <v>832.28762823506895</v>
      </c>
      <c r="AG411" s="5">
        <v>679.72853149934895</v>
      </c>
      <c r="AH411" s="5">
        <v>471.51417505950701</v>
      </c>
      <c r="AI411" s="5">
        <v>213.50325925970199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1516.44421300054</v>
      </c>
      <c r="AP411" s="5">
        <v>2029.36746323697</v>
      </c>
      <c r="AQ411" s="5">
        <v>1151.2427065588599</v>
      </c>
      <c r="AR411" s="5">
        <v>213.50325925970199</v>
      </c>
      <c r="AS411" s="5">
        <v>0</v>
      </c>
      <c r="AT411" s="5"/>
      <c r="AU411" s="5">
        <f t="shared" si="38"/>
        <v>-878.12475667811009</v>
      </c>
      <c r="AV411" s="5">
        <f t="shared" si="38"/>
        <v>-937.73944729915797</v>
      </c>
      <c r="AW411" s="5">
        <f t="shared" si="39"/>
        <v>-213.50325925970199</v>
      </c>
      <c r="AX411" s="5">
        <v>-32.358803568972498</v>
      </c>
      <c r="AY411" s="5">
        <v>69.121471695792494</v>
      </c>
      <c r="AZ411" s="5">
        <v>-258.44323655833301</v>
      </c>
      <c r="BA411" s="5">
        <v>21.3547827118133</v>
      </c>
      <c r="BB411" s="5">
        <v>7.5193146948640504</v>
      </c>
      <c r="BC411" s="5">
        <v>-50.594466789082901</v>
      </c>
      <c r="BD411" s="5">
        <v>-164.34129691650301</v>
      </c>
      <c r="BE411" s="5">
        <v>-24.580981171599699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6">
        <v>0</v>
      </c>
      <c r="BM411" s="5" t="s">
        <v>344</v>
      </c>
      <c r="BN411" s="4" t="s">
        <v>344</v>
      </c>
      <c r="BO411" s="7">
        <v>973</v>
      </c>
      <c r="BP411" s="7">
        <v>393</v>
      </c>
      <c r="BQ411" s="4" t="s">
        <v>249</v>
      </c>
      <c r="BR411" s="5">
        <v>469.08588402884101</v>
      </c>
      <c r="BS411" s="5">
        <v>342.98546817333101</v>
      </c>
      <c r="BT411" s="1">
        <v>0.73117840432018399</v>
      </c>
      <c r="BU411" s="5">
        <v>225.22827149134201</v>
      </c>
      <c r="BV411" s="1">
        <v>0.48014293151804599</v>
      </c>
      <c r="BW411" s="5">
        <v>77.126344086021504</v>
      </c>
      <c r="BX411" s="5">
        <v>210.642647470508</v>
      </c>
      <c r="BY411" s="5">
        <v>117.211687913012</v>
      </c>
      <c r="BZ411" s="1">
        <v>0.55644803804235798</v>
      </c>
      <c r="CA411" s="5">
        <v>23.3048975049178</v>
      </c>
      <c r="CB411" s="1">
        <v>0.11063712778382501</v>
      </c>
      <c r="CC411" s="5">
        <v>58.139784946236603</v>
      </c>
      <c r="CD411" s="5">
        <v>231.99743018232101</v>
      </c>
      <c r="CE411" s="5">
        <v>138.20710517779</v>
      </c>
      <c r="CF411" s="1">
        <v>0.59572687968645099</v>
      </c>
      <c r="CG411" s="5">
        <v>56.368332140026297</v>
      </c>
      <c r="CH411" s="1">
        <v>0.24296964020561701</v>
      </c>
      <c r="CI411" s="5">
        <v>50.505161290322597</v>
      </c>
      <c r="CJ411" s="5">
        <v>239.516744877186</v>
      </c>
      <c r="CK411" s="5">
        <v>131.82460966208501</v>
      </c>
      <c r="CL411" s="1">
        <v>0.55037742655395205</v>
      </c>
      <c r="CM411" s="5">
        <v>38.290893554420101</v>
      </c>
      <c r="CN411" s="1">
        <v>0.15986729267740399</v>
      </c>
      <c r="CO411" s="5">
        <v>62.4306451612903</v>
      </c>
      <c r="CP411" s="5">
        <v>188.92227808810301</v>
      </c>
      <c r="CQ411" s="5">
        <v>111.750596702194</v>
      </c>
      <c r="CR411" s="1">
        <v>0.59151624590340601</v>
      </c>
      <c r="CS411" s="5">
        <v>52.787632486058499</v>
      </c>
      <c r="CT411" s="1">
        <v>0.27941454560187601</v>
      </c>
      <c r="CU411" s="5">
        <v>43.641290322580602</v>
      </c>
      <c r="CV411" s="5">
        <v>24.580981171599699</v>
      </c>
      <c r="CW411" s="5">
        <v>20.087091359554002</v>
      </c>
      <c r="CX411" s="1">
        <v>0.81718021015215503</v>
      </c>
      <c r="CY411" s="5">
        <v>16.342719095931201</v>
      </c>
      <c r="CZ411" s="1">
        <v>0.66485218721916395</v>
      </c>
      <c r="DA411" s="5">
        <v>3.1612903225806499</v>
      </c>
      <c r="DB411" s="5"/>
      <c r="DC411" s="5"/>
      <c r="DD411" s="1"/>
      <c r="DE411" s="5"/>
      <c r="DF411" s="1"/>
      <c r="DG411" s="5"/>
      <c r="DH411" s="5"/>
      <c r="DI411" s="5"/>
      <c r="DJ411" s="1"/>
      <c r="DK411" s="5"/>
      <c r="DL411" s="1"/>
      <c r="DM411" s="5"/>
      <c r="DN411" s="5"/>
      <c r="DO411" s="5"/>
      <c r="DP411" s="1"/>
      <c r="DQ411" s="5"/>
      <c r="DR411" s="1"/>
      <c r="DS411" s="5"/>
      <c r="DT411" s="5">
        <v>0</v>
      </c>
      <c r="DU411" s="5">
        <v>1.07227001628869</v>
      </c>
      <c r="DV411" s="1"/>
      <c r="DW411" s="5">
        <v>1.07227001628869</v>
      </c>
      <c r="DX411" s="1"/>
      <c r="DY411" s="5">
        <v>0</v>
      </c>
      <c r="DZ411" s="5"/>
      <c r="EA411" s="5"/>
      <c r="EB411" s="1"/>
      <c r="EC411" s="5"/>
      <c r="ED411" s="1"/>
      <c r="EE411" s="5"/>
      <c r="EF411" s="5"/>
      <c r="EG411" s="5"/>
      <c r="EH411" s="1"/>
      <c r="EI411" s="5"/>
      <c r="EJ411" s="1"/>
      <c r="EK411" s="5"/>
      <c r="EL411" s="5"/>
      <c r="EM411" s="5"/>
      <c r="EN411" s="1"/>
      <c r="EO411" s="5"/>
      <c r="EP411" s="1"/>
      <c r="EQ411" s="5"/>
      <c r="ER411" s="5"/>
      <c r="ES411" s="5"/>
      <c r="ET411" s="1"/>
      <c r="EU411" s="5"/>
      <c r="EV411" s="1"/>
      <c r="EW411" s="5"/>
      <c r="EX411" s="5"/>
      <c r="EY411" s="5"/>
      <c r="EZ411" s="1"/>
      <c r="FA411" s="5"/>
      <c r="FB411" s="1"/>
      <c r="FC411" s="5"/>
      <c r="FD411" s="4">
        <v>679.72853149934895</v>
      </c>
      <c r="FE411" s="4">
        <v>460.197156086343</v>
      </c>
      <c r="FF411" s="1">
        <v>0.67703080680052896</v>
      </c>
      <c r="FG411" s="4">
        <v>248.53316899626</v>
      </c>
      <c r="FH411" s="1">
        <v>0.36563592298831898</v>
      </c>
      <c r="FI411" s="4">
        <v>135.26612903225799</v>
      </c>
      <c r="FJ411" s="4">
        <v>471.51417505950701</v>
      </c>
      <c r="FK411" s="4">
        <v>270.03171483987501</v>
      </c>
      <c r="FL411" s="1">
        <v>0.57269055549771197</v>
      </c>
      <c r="FM411" s="4">
        <v>94.659225694446405</v>
      </c>
      <c r="FN411" s="1">
        <v>0.20075584298711699</v>
      </c>
      <c r="FO411" s="4">
        <v>112.935806451613</v>
      </c>
      <c r="FP411" s="4">
        <v>213.50325925970199</v>
      </c>
      <c r="FQ411" s="4">
        <v>131.837688061748</v>
      </c>
      <c r="FR411" s="1">
        <v>0.61749730902881605</v>
      </c>
      <c r="FS411" s="4">
        <v>69.1303515819897</v>
      </c>
      <c r="FT411" s="1">
        <v>0.32379061482101501</v>
      </c>
      <c r="FU411" s="4">
        <v>46.802580645161299</v>
      </c>
      <c r="FV411" s="4">
        <v>0</v>
      </c>
      <c r="FW411" s="4">
        <v>0</v>
      </c>
      <c r="FX411" s="1"/>
      <c r="FY411" s="4">
        <v>0</v>
      </c>
      <c r="FZ411" s="1"/>
      <c r="GA411" s="4">
        <v>0</v>
      </c>
      <c r="GB411" s="4">
        <v>0</v>
      </c>
      <c r="GC411" s="4">
        <v>1.07227001628869</v>
      </c>
      <c r="GD411" s="1"/>
      <c r="GE411" s="4">
        <v>1.07227001628869</v>
      </c>
      <c r="GF411" s="1"/>
      <c r="GG411" s="4">
        <v>0</v>
      </c>
      <c r="GH411" s="4">
        <v>0</v>
      </c>
      <c r="GI411" s="4">
        <v>0</v>
      </c>
      <c r="GJ411" s="1"/>
      <c r="GK411" s="4">
        <v>0</v>
      </c>
      <c r="GL411" s="1"/>
      <c r="GM411" s="4">
        <v>0</v>
      </c>
      <c r="GN411" s="4">
        <v>0</v>
      </c>
      <c r="GO411" s="4">
        <v>0</v>
      </c>
      <c r="GP411" s="1"/>
      <c r="GQ411" s="4">
        <v>0</v>
      </c>
      <c r="GR411" s="1"/>
      <c r="GS411" s="4">
        <v>0</v>
      </c>
      <c r="GT411" s="4">
        <v>0</v>
      </c>
      <c r="GU411" s="4">
        <v>0</v>
      </c>
      <c r="GV411" s="1"/>
      <c r="GW411" s="4">
        <v>0</v>
      </c>
      <c r="GX411" s="1"/>
      <c r="GY411" s="4">
        <v>0</v>
      </c>
    </row>
    <row r="412" spans="1:207" s="8" customFormat="1" x14ac:dyDescent="0.25">
      <c r="A412" s="4" t="s">
        <v>220</v>
      </c>
      <c r="B412" s="4" t="s">
        <v>1010</v>
      </c>
      <c r="C412" s="4" t="s">
        <v>1011</v>
      </c>
      <c r="D412" s="30" t="s">
        <v>239</v>
      </c>
      <c r="E412" s="4"/>
      <c r="F412" s="5">
        <v>307.06895481397697</v>
      </c>
      <c r="G412" s="5">
        <v>383.43249801212897</v>
      </c>
      <c r="H412" s="5">
        <v>352.90861825775499</v>
      </c>
      <c r="I412" s="5">
        <v>338.51693104683301</v>
      </c>
      <c r="J412" s="5">
        <v>239.463826095126</v>
      </c>
      <c r="K412" s="5">
        <v>241.44708787313999</v>
      </c>
      <c r="L412" s="5">
        <v>186.10329516701401</v>
      </c>
      <c r="M412" s="5">
        <v>228.409251996439</v>
      </c>
      <c r="N412" s="5">
        <v>131.993725366912</v>
      </c>
      <c r="O412" s="5">
        <v>31.613997148836599</v>
      </c>
      <c r="P412" s="5">
        <v>33.920256808245199</v>
      </c>
      <c r="Q412" s="5">
        <v>34.460121391444801</v>
      </c>
      <c r="R412" s="5">
        <v>39.6904393489623</v>
      </c>
      <c r="S412" s="5">
        <v>34.290444426522399</v>
      </c>
      <c r="T412" s="5">
        <v>54.791798349296698</v>
      </c>
      <c r="U412" s="5">
        <v>18.003165687902801</v>
      </c>
      <c r="V412" s="5">
        <v>0</v>
      </c>
      <c r="W412" s="5"/>
      <c r="X412" s="5"/>
      <c r="Y412" s="5"/>
      <c r="Z412" s="5"/>
      <c r="AA412" s="5"/>
      <c r="AB412" s="5"/>
      <c r="AC412" s="5">
        <v>690.50145282610595</v>
      </c>
      <c r="AD412" s="5">
        <v>691.425549304588</v>
      </c>
      <c r="AE412" s="5">
        <v>480.91091396826698</v>
      </c>
      <c r="AF412" s="5">
        <v>414.51254716345301</v>
      </c>
      <c r="AG412" s="5">
        <v>163.607722515749</v>
      </c>
      <c r="AH412" s="5">
        <v>68.38037819969</v>
      </c>
      <c r="AI412" s="5">
        <v>73.980883775484699</v>
      </c>
      <c r="AJ412" s="5">
        <v>72.794964037199406</v>
      </c>
      <c r="AK412" s="5">
        <v>0</v>
      </c>
      <c r="AL412" s="5">
        <v>0</v>
      </c>
      <c r="AM412" s="5">
        <v>0</v>
      </c>
      <c r="AN412" s="5">
        <v>0</v>
      </c>
      <c r="AO412" s="5">
        <v>1381.92700213069</v>
      </c>
      <c r="AP412" s="5">
        <v>895.42346113172005</v>
      </c>
      <c r="AQ412" s="5">
        <v>231.988100715439</v>
      </c>
      <c r="AR412" s="5">
        <v>146.77584781268399</v>
      </c>
      <c r="AS412" s="5">
        <v>0</v>
      </c>
      <c r="AT412" s="5"/>
      <c r="AU412" s="5">
        <f t="shared" si="38"/>
        <v>-663.43536041628101</v>
      </c>
      <c r="AV412" s="5">
        <f t="shared" si="38"/>
        <v>-85.212252902755012</v>
      </c>
      <c r="AW412" s="5">
        <f t="shared" si="39"/>
        <v>-146.77584781268399</v>
      </c>
      <c r="AX412" s="5">
        <v>42.305956829424602</v>
      </c>
      <c r="AY412" s="5">
        <v>-96.415526629526894</v>
      </c>
      <c r="AZ412" s="5">
        <v>-100.379728218076</v>
      </c>
      <c r="BA412" s="5">
        <v>2.30625965940856</v>
      </c>
      <c r="BB412" s="5">
        <v>0.53986458319964503</v>
      </c>
      <c r="BC412" s="5">
        <v>5.2303179575175403</v>
      </c>
      <c r="BD412" s="5">
        <v>-5.3999949224399604</v>
      </c>
      <c r="BE412" s="5">
        <v>20.5013539227743</v>
      </c>
      <c r="BF412" s="5">
        <v>-36.788632661393898</v>
      </c>
      <c r="BG412" s="5">
        <v>-18.003165687902801</v>
      </c>
      <c r="BH412" s="5">
        <v>0</v>
      </c>
      <c r="BI412" s="5">
        <v>0</v>
      </c>
      <c r="BJ412" s="5">
        <v>0</v>
      </c>
      <c r="BK412" s="5">
        <v>0</v>
      </c>
      <c r="BL412" s="6">
        <v>0</v>
      </c>
      <c r="BM412" s="5" t="s">
        <v>344</v>
      </c>
      <c r="BN412" s="4" t="s">
        <v>344</v>
      </c>
      <c r="BO412" s="7">
        <v>976</v>
      </c>
      <c r="BP412" s="7">
        <v>394</v>
      </c>
      <c r="BQ412" s="4" t="s">
        <v>249</v>
      </c>
      <c r="BR412" s="5">
        <v>131.993725366912</v>
      </c>
      <c r="BS412" s="5">
        <v>25.026125235917</v>
      </c>
      <c r="BT412" s="1">
        <v>0.18960087054403699</v>
      </c>
      <c r="BU412" s="5">
        <v>52.916234386195299</v>
      </c>
      <c r="BV412" s="1">
        <v>0.400899620334984</v>
      </c>
      <c r="BW412" s="5">
        <v>7.9354838709677402</v>
      </c>
      <c r="BX412" s="5">
        <v>31.613997148836599</v>
      </c>
      <c r="BY412" s="5">
        <v>7.4085713867780703</v>
      </c>
      <c r="BZ412" s="1">
        <v>0.23434465916786801</v>
      </c>
      <c r="CA412" s="5">
        <v>17.676007630639901</v>
      </c>
      <c r="CB412" s="1">
        <v>0.55911966928517198</v>
      </c>
      <c r="CC412" s="5">
        <v>3</v>
      </c>
      <c r="CD412" s="5">
        <v>33.920256808245199</v>
      </c>
      <c r="CE412" s="5">
        <v>-3.4015819912965202</v>
      </c>
      <c r="CF412" s="1">
        <v>-0.100281728718212</v>
      </c>
      <c r="CG412" s="5">
        <v>-6.4171058525165199</v>
      </c>
      <c r="CH412" s="1">
        <v>-0.18918211288296299</v>
      </c>
      <c r="CI412" s="5">
        <v>3</v>
      </c>
      <c r="CJ412" s="5">
        <v>34.460121391444801</v>
      </c>
      <c r="CK412" s="5">
        <v>8.7548902617028297</v>
      </c>
      <c r="CL412" s="1">
        <v>0.25405860189094798</v>
      </c>
      <c r="CM412" s="5">
        <v>5.3232196768965396</v>
      </c>
      <c r="CN412" s="1">
        <v>0.154474780179332</v>
      </c>
      <c r="CO412" s="5">
        <v>4.1428571428571397</v>
      </c>
      <c r="CP412" s="5">
        <v>39.6904393489623</v>
      </c>
      <c r="CQ412" s="5">
        <v>37.812946493275099</v>
      </c>
      <c r="CR412" s="1">
        <v>0.95269659680055196</v>
      </c>
      <c r="CS412" s="5">
        <v>34.833114551065897</v>
      </c>
      <c r="CT412" s="1">
        <v>0.87761977751895504</v>
      </c>
      <c r="CU412" s="5">
        <v>5</v>
      </c>
      <c r="CV412" s="5">
        <v>34.290444426522399</v>
      </c>
      <c r="CW412" s="5">
        <v>17.652911969946199</v>
      </c>
      <c r="CX412" s="1">
        <v>0.51480557529001603</v>
      </c>
      <c r="CY412" s="5">
        <v>14.7734107801618</v>
      </c>
      <c r="CZ412" s="1">
        <v>0.430831709160792</v>
      </c>
      <c r="DA412" s="5">
        <v>3.2903225806451601</v>
      </c>
      <c r="DB412" s="5">
        <v>54.791798349296698</v>
      </c>
      <c r="DC412" s="5">
        <v>17.8352993218497</v>
      </c>
      <c r="DD412" s="1">
        <v>0.32551038402043297</v>
      </c>
      <c r="DE412" s="5">
        <v>14.8684875905962</v>
      </c>
      <c r="DF412" s="1">
        <v>0.27136337989510501</v>
      </c>
      <c r="DG412" s="5">
        <v>3</v>
      </c>
      <c r="DH412" s="5">
        <v>18.003165687902801</v>
      </c>
      <c r="DI412" s="5">
        <v>-6.7587305458306401</v>
      </c>
      <c r="DJ412" s="1">
        <v>-0.37541900480159301</v>
      </c>
      <c r="DK412" s="5">
        <v>-11.6432271443021</v>
      </c>
      <c r="DL412" s="1">
        <v>-0.64673221066480302</v>
      </c>
      <c r="DM412" s="5">
        <v>2.0645161290322598</v>
      </c>
      <c r="DN412" s="5">
        <v>0</v>
      </c>
      <c r="DO412" s="5">
        <v>-2.7373790217107003E-4</v>
      </c>
      <c r="DP412" s="1"/>
      <c r="DQ412" s="5">
        <v>2.9935983993818001</v>
      </c>
      <c r="DR412" s="1"/>
      <c r="DS412" s="5">
        <v>0</v>
      </c>
      <c r="DT412" s="5"/>
      <c r="DU412" s="5"/>
      <c r="DV412" s="1"/>
      <c r="DW412" s="5"/>
      <c r="DX412" s="1"/>
      <c r="DY412" s="5"/>
      <c r="DZ412" s="5"/>
      <c r="EA412" s="5"/>
      <c r="EB412" s="1"/>
      <c r="EC412" s="5"/>
      <c r="ED412" s="1"/>
      <c r="EE412" s="5"/>
      <c r="EF412" s="5"/>
      <c r="EG412" s="5"/>
      <c r="EH412" s="1"/>
      <c r="EI412" s="5"/>
      <c r="EJ412" s="1"/>
      <c r="EK412" s="5"/>
      <c r="EL412" s="5"/>
      <c r="EM412" s="5"/>
      <c r="EN412" s="1"/>
      <c r="EO412" s="5"/>
      <c r="EP412" s="1"/>
      <c r="EQ412" s="5"/>
      <c r="ER412" s="5"/>
      <c r="ES412" s="5"/>
      <c r="ET412" s="1"/>
      <c r="EU412" s="5"/>
      <c r="EV412" s="1"/>
      <c r="EW412" s="5"/>
      <c r="EX412" s="5"/>
      <c r="EY412" s="5"/>
      <c r="EZ412" s="1"/>
      <c r="FA412" s="5"/>
      <c r="FB412" s="1"/>
      <c r="FC412" s="5"/>
      <c r="FD412" s="4">
        <v>163.607722515749</v>
      </c>
      <c r="FE412" s="4">
        <v>32.4346966226951</v>
      </c>
      <c r="FF412" s="1">
        <v>0.198246733858012</v>
      </c>
      <c r="FG412" s="4">
        <v>70.592242016835201</v>
      </c>
      <c r="FH412" s="1">
        <v>0.43147255478750401</v>
      </c>
      <c r="FI412" s="4">
        <v>10.935483870967699</v>
      </c>
      <c r="FJ412" s="4">
        <v>68.38037819969</v>
      </c>
      <c r="FK412" s="4">
        <v>5.35330827040631</v>
      </c>
      <c r="FL412" s="1">
        <v>7.8287198920911794E-2</v>
      </c>
      <c r="FM412" s="4">
        <v>-1.09388617561998</v>
      </c>
      <c r="FN412" s="1">
        <v>-1.5997077003954599E-2</v>
      </c>
      <c r="FO412" s="4">
        <v>7.1428571428571397</v>
      </c>
      <c r="FP412" s="4">
        <v>73.980883775484699</v>
      </c>
      <c r="FQ412" s="4">
        <v>55.465858463221302</v>
      </c>
      <c r="FR412" s="1">
        <v>0.74973230424696802</v>
      </c>
      <c r="FS412" s="4">
        <v>49.606525331227701</v>
      </c>
      <c r="FT412" s="1">
        <v>0.67053166709622303</v>
      </c>
      <c r="FU412" s="4">
        <v>8.2903225806451601</v>
      </c>
      <c r="FV412" s="4">
        <v>72.794964037199406</v>
      </c>
      <c r="FW412" s="4">
        <v>11.076568776019</v>
      </c>
      <c r="FX412" s="1">
        <v>0.15216119579863699</v>
      </c>
      <c r="FY412" s="4">
        <v>3.2252604462941199</v>
      </c>
      <c r="FZ412" s="1">
        <v>4.43060929962951E-2</v>
      </c>
      <c r="GA412" s="4">
        <v>5.0645161290322598</v>
      </c>
      <c r="GB412" s="4">
        <v>0</v>
      </c>
      <c r="GC412" s="4">
        <v>-2.7373790217107003E-4</v>
      </c>
      <c r="GD412" s="1"/>
      <c r="GE412" s="4">
        <v>2.9935983993818001</v>
      </c>
      <c r="GF412" s="1"/>
      <c r="GG412" s="4">
        <v>0</v>
      </c>
      <c r="GH412" s="4">
        <v>0</v>
      </c>
      <c r="GI412" s="4">
        <v>0</v>
      </c>
      <c r="GJ412" s="1"/>
      <c r="GK412" s="4">
        <v>0</v>
      </c>
      <c r="GL412" s="1"/>
      <c r="GM412" s="4">
        <v>0</v>
      </c>
      <c r="GN412" s="4">
        <v>0</v>
      </c>
      <c r="GO412" s="4">
        <v>0</v>
      </c>
      <c r="GP412" s="1"/>
      <c r="GQ412" s="4">
        <v>0</v>
      </c>
      <c r="GR412" s="1"/>
      <c r="GS412" s="4">
        <v>0</v>
      </c>
      <c r="GT412" s="4">
        <v>0</v>
      </c>
      <c r="GU412" s="4">
        <v>0</v>
      </c>
      <c r="GV412" s="1"/>
      <c r="GW412" s="4">
        <v>0</v>
      </c>
      <c r="GX412" s="1"/>
      <c r="GY412" s="4">
        <v>0</v>
      </c>
    </row>
    <row r="413" spans="1:207" s="8" customFormat="1" x14ac:dyDescent="0.25">
      <c r="A413" s="4" t="s">
        <v>220</v>
      </c>
      <c r="B413" s="4" t="s">
        <v>1012</v>
      </c>
      <c r="C413" s="4" t="s">
        <v>1013</v>
      </c>
      <c r="D413" s="30" t="s">
        <v>223</v>
      </c>
      <c r="E413" s="4"/>
      <c r="F413" s="5">
        <v>112.05052135195101</v>
      </c>
      <c r="G413" s="5">
        <v>216.24122573897799</v>
      </c>
      <c r="H413" s="5">
        <v>61.863938036036302</v>
      </c>
      <c r="I413" s="5">
        <v>21.820551132367399</v>
      </c>
      <c r="J413" s="5">
        <v>0</v>
      </c>
      <c r="K413" s="5">
        <v>0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>
        <v>0</v>
      </c>
      <c r="Z413" s="5">
        <v>401.64815219264</v>
      </c>
      <c r="AA413" s="5">
        <v>757.04637453328905</v>
      </c>
      <c r="AB413" s="5">
        <v>420.37754954759998</v>
      </c>
      <c r="AC413" s="5">
        <v>328.29174709092803</v>
      </c>
      <c r="AD413" s="5">
        <v>83.684489168403701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1158.69452672593</v>
      </c>
      <c r="AN413" s="5">
        <v>420.37754954759998</v>
      </c>
      <c r="AO413" s="5">
        <v>411.97623625933198</v>
      </c>
      <c r="AP413" s="5">
        <v>0</v>
      </c>
      <c r="AQ413" s="5"/>
      <c r="AR413" s="5"/>
      <c r="AS413" s="5">
        <v>0</v>
      </c>
      <c r="AT413" s="5">
        <v>1579.07207627353</v>
      </c>
      <c r="AU413" s="5">
        <f t="shared" si="38"/>
        <v>0</v>
      </c>
      <c r="AV413" s="5">
        <f t="shared" si="38"/>
        <v>0</v>
      </c>
      <c r="AW413" s="5">
        <f t="shared" si="39"/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401.64815219264</v>
      </c>
      <c r="BL413" s="6">
        <v>355.398222340649</v>
      </c>
      <c r="BM413" s="5" t="s">
        <v>344</v>
      </c>
      <c r="BN413" s="4" t="s">
        <v>344</v>
      </c>
      <c r="BO413" s="7">
        <v>604</v>
      </c>
      <c r="BP413" s="7">
        <v>395</v>
      </c>
      <c r="BQ413" s="4" t="s">
        <v>249</v>
      </c>
      <c r="BR413" s="5"/>
      <c r="BS413" s="5"/>
      <c r="BT413" s="1"/>
      <c r="BU413" s="5"/>
      <c r="BV413" s="1"/>
      <c r="BW413" s="5"/>
      <c r="BX413" s="5"/>
      <c r="BY413" s="5"/>
      <c r="BZ413" s="1"/>
      <c r="CA413" s="5"/>
      <c r="CB413" s="1"/>
      <c r="CC413" s="5"/>
      <c r="CD413" s="5"/>
      <c r="CE413" s="5"/>
      <c r="CF413" s="1"/>
      <c r="CG413" s="5"/>
      <c r="CH413" s="1"/>
      <c r="CI413" s="5"/>
      <c r="CJ413" s="5"/>
      <c r="CK413" s="5"/>
      <c r="CL413" s="1"/>
      <c r="CM413" s="5"/>
      <c r="CN413" s="1"/>
      <c r="CO413" s="5"/>
      <c r="CP413" s="5"/>
      <c r="CQ413" s="5"/>
      <c r="CR413" s="1"/>
      <c r="CS413" s="5"/>
      <c r="CT413" s="1"/>
      <c r="CU413" s="5"/>
      <c r="CV413" s="5"/>
      <c r="CW413" s="5"/>
      <c r="CX413" s="1"/>
      <c r="CY413" s="5"/>
      <c r="CZ413" s="1"/>
      <c r="DA413" s="5"/>
      <c r="DB413" s="5"/>
      <c r="DC413" s="5"/>
      <c r="DD413" s="1"/>
      <c r="DE413" s="5"/>
      <c r="DF413" s="1"/>
      <c r="DG413" s="5"/>
      <c r="DH413" s="5"/>
      <c r="DI413" s="5"/>
      <c r="DJ413" s="1"/>
      <c r="DK413" s="5"/>
      <c r="DL413" s="1"/>
      <c r="DM413" s="5"/>
      <c r="DN413" s="5"/>
      <c r="DO413" s="5"/>
      <c r="DP413" s="1"/>
      <c r="DQ413" s="5"/>
      <c r="DR413" s="1"/>
      <c r="DS413" s="5"/>
      <c r="DT413" s="5"/>
      <c r="DU413" s="5"/>
      <c r="DV413" s="1"/>
      <c r="DW413" s="5"/>
      <c r="DX413" s="1"/>
      <c r="DY413" s="5"/>
      <c r="DZ413" s="5"/>
      <c r="EA413" s="5"/>
      <c r="EB413" s="1"/>
      <c r="EC413" s="5"/>
      <c r="ED413" s="1"/>
      <c r="EE413" s="5"/>
      <c r="EF413" s="5">
        <v>0</v>
      </c>
      <c r="EG413" s="5">
        <v>0</v>
      </c>
      <c r="EH413" s="1"/>
      <c r="EI413" s="5">
        <v>0</v>
      </c>
      <c r="EJ413" s="1"/>
      <c r="EK413" s="5">
        <v>0</v>
      </c>
      <c r="EL413" s="5">
        <v>401.28068411342201</v>
      </c>
      <c r="EM413" s="5">
        <v>275.64388892896801</v>
      </c>
      <c r="EN413" s="1">
        <v>0.68691043412161301</v>
      </c>
      <c r="EO413" s="5">
        <v>245.43507826337199</v>
      </c>
      <c r="EP413" s="1">
        <v>0.61162943540536796</v>
      </c>
      <c r="EQ413" s="5">
        <v>30.6838709677419</v>
      </c>
      <c r="ER413" s="5">
        <v>753.89528080659602</v>
      </c>
      <c r="ES413" s="5">
        <v>391.31683652556097</v>
      </c>
      <c r="ET413" s="1">
        <v>0.51905993642365</v>
      </c>
      <c r="EU413" s="5">
        <v>309.32286225748902</v>
      </c>
      <c r="EV413" s="1">
        <v>0.41029950728242198</v>
      </c>
      <c r="EW413" s="5">
        <v>67.981720430107501</v>
      </c>
      <c r="EX413" s="5">
        <v>414.78171371459899</v>
      </c>
      <c r="EY413" s="5">
        <v>135.650685813796</v>
      </c>
      <c r="EZ413" s="1">
        <v>0.32704114315688998</v>
      </c>
      <c r="FA413" s="5">
        <v>50.240981328506798</v>
      </c>
      <c r="FB413" s="1">
        <v>0.121126316969403</v>
      </c>
      <c r="FC413" s="5">
        <v>75.954838709677404</v>
      </c>
      <c r="FD413" s="4">
        <v>0</v>
      </c>
      <c r="FE413" s="4">
        <v>0</v>
      </c>
      <c r="FF413" s="1"/>
      <c r="FG413" s="4">
        <v>0</v>
      </c>
      <c r="FH413" s="1"/>
      <c r="FI413" s="4">
        <v>0</v>
      </c>
      <c r="FJ413" s="4">
        <v>0</v>
      </c>
      <c r="FK413" s="4">
        <v>0</v>
      </c>
      <c r="FL413" s="1"/>
      <c r="FM413" s="4">
        <v>0</v>
      </c>
      <c r="FN413" s="1"/>
      <c r="FO413" s="4">
        <v>0</v>
      </c>
      <c r="FP413" s="4">
        <v>0</v>
      </c>
      <c r="FQ413" s="4">
        <v>0</v>
      </c>
      <c r="FR413" s="1"/>
      <c r="FS413" s="4">
        <v>0</v>
      </c>
      <c r="FT413" s="1"/>
      <c r="FU413" s="4">
        <v>0</v>
      </c>
      <c r="FV413" s="4">
        <v>0</v>
      </c>
      <c r="FW413" s="4">
        <v>0</v>
      </c>
      <c r="FX413" s="1"/>
      <c r="FY413" s="4">
        <v>0</v>
      </c>
      <c r="FZ413" s="1"/>
      <c r="GA413" s="4">
        <v>0</v>
      </c>
      <c r="GB413" s="4">
        <v>0</v>
      </c>
      <c r="GC413" s="4">
        <v>0</v>
      </c>
      <c r="GD413" s="1"/>
      <c r="GE413" s="4">
        <v>0</v>
      </c>
      <c r="GF413" s="1"/>
      <c r="GG413" s="4">
        <v>0</v>
      </c>
      <c r="GH413" s="4">
        <v>0</v>
      </c>
      <c r="GI413" s="4">
        <v>0</v>
      </c>
      <c r="GJ413" s="1"/>
      <c r="GK413" s="4">
        <v>0</v>
      </c>
      <c r="GL413" s="1"/>
      <c r="GM413" s="4">
        <v>0</v>
      </c>
      <c r="GN413" s="4">
        <v>1155.1759649200201</v>
      </c>
      <c r="GO413" s="4">
        <v>666.96072545453001</v>
      </c>
      <c r="GP413" s="1">
        <v>0.57736721132412905</v>
      </c>
      <c r="GQ413" s="4">
        <v>554.75794052086098</v>
      </c>
      <c r="GR413" s="1">
        <v>0.48023674086681001</v>
      </c>
      <c r="GS413" s="4">
        <v>98.665591397849497</v>
      </c>
      <c r="GT413" s="4">
        <v>414.78171371459899</v>
      </c>
      <c r="GU413" s="4">
        <v>135.650685813796</v>
      </c>
      <c r="GV413" s="1">
        <v>0.32704114315688998</v>
      </c>
      <c r="GW413" s="4">
        <v>50.240981328506798</v>
      </c>
      <c r="GX413" s="1">
        <v>0.121126316969403</v>
      </c>
      <c r="GY413" s="4">
        <v>75.954838709677404</v>
      </c>
    </row>
    <row r="414" spans="1:207" s="8" customFormat="1" x14ac:dyDescent="0.25">
      <c r="A414" s="4" t="s">
        <v>220</v>
      </c>
      <c r="B414" s="4" t="s">
        <v>1014</v>
      </c>
      <c r="C414" s="4" t="s">
        <v>1015</v>
      </c>
      <c r="D414" s="30" t="s">
        <v>223</v>
      </c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>
        <v>0.55835901242448505</v>
      </c>
      <c r="T414" s="5">
        <v>26.185053694369799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-9.7695090327717504E-2</v>
      </c>
      <c r="AA414" s="5">
        <v>0</v>
      </c>
      <c r="AB414" s="5"/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0.55835901242448505</v>
      </c>
      <c r="AJ414" s="5">
        <v>26.185053694369799</v>
      </c>
      <c r="AK414" s="5">
        <v>0</v>
      </c>
      <c r="AL414" s="5">
        <v>0</v>
      </c>
      <c r="AM414" s="5">
        <v>-9.7695090327717504E-2</v>
      </c>
      <c r="AN414" s="5">
        <v>0</v>
      </c>
      <c r="AO414" s="5"/>
      <c r="AP414" s="5"/>
      <c r="AQ414" s="5"/>
      <c r="AR414" s="5">
        <v>26.743412706794299</v>
      </c>
      <c r="AS414" s="5">
        <v>0</v>
      </c>
      <c r="AT414" s="5">
        <v>-9.7695090327717504E-2</v>
      </c>
      <c r="AU414" s="5">
        <f t="shared" si="38"/>
        <v>0</v>
      </c>
      <c r="AV414" s="5">
        <f t="shared" si="38"/>
        <v>26.743412706794299</v>
      </c>
      <c r="AW414" s="5">
        <f t="shared" si="39"/>
        <v>-26.743412706794299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0.55835901242448505</v>
      </c>
      <c r="BE414" s="5">
        <v>25.626694681945398</v>
      </c>
      <c r="BF414" s="5">
        <v>-26.185053694369799</v>
      </c>
      <c r="BG414" s="5">
        <v>0</v>
      </c>
      <c r="BH414" s="5">
        <v>0</v>
      </c>
      <c r="BI414" s="5">
        <v>0</v>
      </c>
      <c r="BJ414" s="5">
        <v>0</v>
      </c>
      <c r="BK414" s="5">
        <v>-9.7695090327717504E-2</v>
      </c>
      <c r="BL414" s="6">
        <v>9.7695090327717504E-2</v>
      </c>
      <c r="BM414" s="5" t="s">
        <v>344</v>
      </c>
      <c r="BN414" s="4" t="s">
        <v>344</v>
      </c>
      <c r="BO414" s="7">
        <v>965</v>
      </c>
      <c r="BP414" s="7">
        <v>396</v>
      </c>
      <c r="BQ414" s="4" t="s">
        <v>249</v>
      </c>
      <c r="BR414" s="5"/>
      <c r="BS414" s="5"/>
      <c r="BT414" s="1"/>
      <c r="BU414" s="5"/>
      <c r="BV414" s="1"/>
      <c r="BW414" s="5"/>
      <c r="BX414" s="5"/>
      <c r="BY414" s="5"/>
      <c r="BZ414" s="1"/>
      <c r="CA414" s="5"/>
      <c r="CB414" s="1"/>
      <c r="CC414" s="5"/>
      <c r="CD414" s="5"/>
      <c r="CE414" s="5"/>
      <c r="CF414" s="1"/>
      <c r="CG414" s="5"/>
      <c r="CH414" s="1"/>
      <c r="CI414" s="5"/>
      <c r="CJ414" s="5"/>
      <c r="CK414" s="5"/>
      <c r="CL414" s="1"/>
      <c r="CM414" s="5"/>
      <c r="CN414" s="1"/>
      <c r="CO414" s="5"/>
      <c r="CP414" s="5"/>
      <c r="CQ414" s="5"/>
      <c r="CR414" s="1"/>
      <c r="CS414" s="5"/>
      <c r="CT414" s="1"/>
      <c r="CU414" s="5"/>
      <c r="CV414" s="5">
        <v>0.60046125711189402</v>
      </c>
      <c r="CW414" s="5">
        <v>-7.73894188566784</v>
      </c>
      <c r="CX414" s="1">
        <v>-12.888328420872099</v>
      </c>
      <c r="CY414" s="5">
        <v>-7.9074030073150903</v>
      </c>
      <c r="CZ414" s="1">
        <v>-13.1688812786161</v>
      </c>
      <c r="DA414" s="5">
        <v>0.16666666666666699</v>
      </c>
      <c r="DB414" s="5">
        <v>27.416730546071001</v>
      </c>
      <c r="DC414" s="5">
        <v>18.1327994227156</v>
      </c>
      <c r="DD414" s="1">
        <v>0.66137716137397295</v>
      </c>
      <c r="DE414" s="5">
        <v>14.8394097744841</v>
      </c>
      <c r="DF414" s="1">
        <v>0.54125380666917799</v>
      </c>
      <c r="DG414" s="5">
        <v>3.3096774193548399</v>
      </c>
      <c r="DH414" s="5">
        <v>0</v>
      </c>
      <c r="DI414" s="5">
        <v>0.27459518394648802</v>
      </c>
      <c r="DJ414" s="1"/>
      <c r="DK414" s="5">
        <v>5.4967326397846399E-2</v>
      </c>
      <c r="DL414" s="1"/>
      <c r="DM414" s="5">
        <v>0</v>
      </c>
      <c r="DN414" s="5">
        <v>0</v>
      </c>
      <c r="DO414" s="5">
        <v>7.4933095450490601</v>
      </c>
      <c r="DP414" s="1"/>
      <c r="DQ414" s="5">
        <v>-17.998721549636802</v>
      </c>
      <c r="DR414" s="1"/>
      <c r="DS414" s="5">
        <v>0</v>
      </c>
      <c r="DT414" s="5">
        <v>0</v>
      </c>
      <c r="DU414" s="5">
        <v>0</v>
      </c>
      <c r="DV414" s="1"/>
      <c r="DW414" s="5">
        <v>0.80124665862945799</v>
      </c>
      <c r="DX414" s="1"/>
      <c r="DY414" s="5">
        <v>0</v>
      </c>
      <c r="DZ414" s="5">
        <v>0</v>
      </c>
      <c r="EA414" s="5">
        <v>0</v>
      </c>
      <c r="EB414" s="1"/>
      <c r="EC414" s="5">
        <v>-2.48146963015849</v>
      </c>
      <c r="ED414" s="1"/>
      <c r="EE414" s="5">
        <v>0</v>
      </c>
      <c r="EF414" s="5">
        <v>0</v>
      </c>
      <c r="EG414" s="5">
        <v>0</v>
      </c>
      <c r="EH414" s="1"/>
      <c r="EI414" s="5">
        <v>-0.38694675611960899</v>
      </c>
      <c r="EJ414" s="1"/>
      <c r="EK414" s="5">
        <v>0</v>
      </c>
      <c r="EL414" s="5">
        <v>-9.7104918827236195E-2</v>
      </c>
      <c r="EM414" s="5">
        <v>-9.7104918827236195E-2</v>
      </c>
      <c r="EN414" s="1">
        <v>1</v>
      </c>
      <c r="EO414" s="5">
        <v>-1.5689456767830501E-2</v>
      </c>
      <c r="EP414" s="1">
        <v>-0.16157221443894501</v>
      </c>
      <c r="EQ414" s="5">
        <v>0</v>
      </c>
      <c r="ER414" s="5">
        <v>0</v>
      </c>
      <c r="ES414" s="5">
        <v>0</v>
      </c>
      <c r="ET414" s="1"/>
      <c r="EU414" s="5">
        <v>26.3297543859649</v>
      </c>
      <c r="EV414" s="1"/>
      <c r="EW414" s="5">
        <v>0</v>
      </c>
      <c r="EX414" s="5"/>
      <c r="EY414" s="5"/>
      <c r="EZ414" s="1"/>
      <c r="FA414" s="5"/>
      <c r="FB414" s="1"/>
      <c r="FC414" s="5"/>
      <c r="FD414" s="4">
        <v>0</v>
      </c>
      <c r="FE414" s="4">
        <v>0</v>
      </c>
      <c r="FF414" s="1"/>
      <c r="FG414" s="4">
        <v>0</v>
      </c>
      <c r="FH414" s="1"/>
      <c r="FI414" s="4">
        <v>0</v>
      </c>
      <c r="FJ414" s="4">
        <v>0</v>
      </c>
      <c r="FK414" s="4">
        <v>0</v>
      </c>
      <c r="FL414" s="1"/>
      <c r="FM414" s="4">
        <v>0</v>
      </c>
      <c r="FN414" s="1"/>
      <c r="FO414" s="4">
        <v>0</v>
      </c>
      <c r="FP414" s="4">
        <v>0.60046125711189402</v>
      </c>
      <c r="FQ414" s="4">
        <v>-7.73894188566784</v>
      </c>
      <c r="FR414" s="1">
        <v>-12.888328420872099</v>
      </c>
      <c r="FS414" s="4">
        <v>-7.9074030073150903</v>
      </c>
      <c r="FT414" s="1">
        <v>-13.1688812786161</v>
      </c>
      <c r="FU414" s="4">
        <v>0.16666666666666699</v>
      </c>
      <c r="FV414" s="4">
        <v>27.416730546071001</v>
      </c>
      <c r="FW414" s="4">
        <v>18.407394606661999</v>
      </c>
      <c r="FX414" s="1">
        <v>0.67139276784773005</v>
      </c>
      <c r="FY414" s="4">
        <v>14.894377100881901</v>
      </c>
      <c r="FZ414" s="1">
        <v>0.54325868928293397</v>
      </c>
      <c r="GA414" s="4">
        <v>3.3096774193548399</v>
      </c>
      <c r="GB414" s="4">
        <v>0</v>
      </c>
      <c r="GC414" s="4">
        <v>7.4933095450490601</v>
      </c>
      <c r="GD414" s="1"/>
      <c r="GE414" s="4">
        <v>-17.1974748910073</v>
      </c>
      <c r="GF414" s="1"/>
      <c r="GG414" s="4">
        <v>0</v>
      </c>
      <c r="GH414" s="4">
        <v>0</v>
      </c>
      <c r="GI414" s="4">
        <v>0</v>
      </c>
      <c r="GJ414" s="1"/>
      <c r="GK414" s="4">
        <v>-2.8684163862781</v>
      </c>
      <c r="GL414" s="1"/>
      <c r="GM414" s="4">
        <v>0</v>
      </c>
      <c r="GN414" s="4">
        <v>-9.7104918827236195E-2</v>
      </c>
      <c r="GO414" s="4">
        <v>-9.7104918827236195E-2</v>
      </c>
      <c r="GP414" s="1">
        <v>1</v>
      </c>
      <c r="GQ414" s="4">
        <v>26.314064929197102</v>
      </c>
      <c r="GR414" s="1">
        <v>-270.98591139356802</v>
      </c>
      <c r="GS414" s="4">
        <v>0</v>
      </c>
      <c r="GT414" s="4">
        <v>0</v>
      </c>
      <c r="GU414" s="4">
        <v>0</v>
      </c>
      <c r="GV414" s="1"/>
      <c r="GW414" s="4">
        <v>0</v>
      </c>
      <c r="GX414" s="1"/>
      <c r="GY414" s="4">
        <v>0</v>
      </c>
    </row>
    <row r="415" spans="1:207" s="8" customFormat="1" x14ac:dyDescent="0.25">
      <c r="A415" s="4" t="s">
        <v>220</v>
      </c>
      <c r="B415" s="4" t="s">
        <v>1016</v>
      </c>
      <c r="C415" s="4" t="s">
        <v>1017</v>
      </c>
      <c r="D415" s="30" t="s">
        <v>232</v>
      </c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>
        <v>158.25756462352601</v>
      </c>
      <c r="P415" s="5">
        <v>301.96447676277103</v>
      </c>
      <c r="Q415" s="5">
        <v>195.54696044682299</v>
      </c>
      <c r="R415" s="5">
        <v>-1.7550725518451</v>
      </c>
      <c r="S415" s="5">
        <v>122.35843615013</v>
      </c>
      <c r="T415" s="5">
        <v>116.12334302307499</v>
      </c>
      <c r="U415" s="5">
        <v>110.928468427513</v>
      </c>
      <c r="V415" s="5">
        <v>0</v>
      </c>
      <c r="W415" s="5"/>
      <c r="X415" s="5"/>
      <c r="Y415" s="5">
        <v>0</v>
      </c>
      <c r="Z415" s="5"/>
      <c r="AA415" s="5"/>
      <c r="AB415" s="5"/>
      <c r="AC415" s="5">
        <v>0</v>
      </c>
      <c r="AD415" s="5">
        <v>0</v>
      </c>
      <c r="AE415" s="5">
        <v>0</v>
      </c>
      <c r="AF415" s="5">
        <v>0</v>
      </c>
      <c r="AG415" s="5">
        <v>158.25756462352601</v>
      </c>
      <c r="AH415" s="5">
        <v>497.51143720959499</v>
      </c>
      <c r="AI415" s="5">
        <v>120.603363598285</v>
      </c>
      <c r="AJ415" s="5">
        <v>227.05181145058799</v>
      </c>
      <c r="AK415" s="5">
        <v>0</v>
      </c>
      <c r="AL415" s="5">
        <v>0</v>
      </c>
      <c r="AM415" s="5">
        <v>0</v>
      </c>
      <c r="AN415" s="5">
        <v>0</v>
      </c>
      <c r="AO415" s="5"/>
      <c r="AP415" s="5"/>
      <c r="AQ415" s="5">
        <v>655.76900183312102</v>
      </c>
      <c r="AR415" s="5">
        <v>347.65517504887299</v>
      </c>
      <c r="AS415" s="5">
        <v>0</v>
      </c>
      <c r="AT415" s="5"/>
      <c r="AU415" s="5">
        <f t="shared" si="38"/>
        <v>655.76900183312102</v>
      </c>
      <c r="AV415" s="5">
        <f t="shared" si="38"/>
        <v>-308.11382678424803</v>
      </c>
      <c r="AW415" s="5">
        <f t="shared" si="39"/>
        <v>-347.65517504887299</v>
      </c>
      <c r="AX415" s="5">
        <v>0</v>
      </c>
      <c r="AY415" s="5">
        <v>0</v>
      </c>
      <c r="AZ415" s="5">
        <v>158.25756462352601</v>
      </c>
      <c r="BA415" s="5">
        <v>143.70691213924499</v>
      </c>
      <c r="BB415" s="5">
        <v>-106.41751631594801</v>
      </c>
      <c r="BC415" s="5">
        <v>-197.30203299866801</v>
      </c>
      <c r="BD415" s="5">
        <v>124.11350870197499</v>
      </c>
      <c r="BE415" s="5">
        <v>-6.2350931270546299</v>
      </c>
      <c r="BF415" s="5">
        <v>-5.1948745955626796</v>
      </c>
      <c r="BG415" s="5">
        <v>-110.928468427513</v>
      </c>
      <c r="BH415" s="5">
        <v>0</v>
      </c>
      <c r="BI415" s="5">
        <v>0</v>
      </c>
      <c r="BJ415" s="5">
        <v>0</v>
      </c>
      <c r="BK415" s="5">
        <v>0</v>
      </c>
      <c r="BL415" s="6">
        <v>0</v>
      </c>
      <c r="BM415" s="5" t="s">
        <v>344</v>
      </c>
      <c r="BN415" s="4" t="s">
        <v>344</v>
      </c>
      <c r="BO415" s="7">
        <v>967</v>
      </c>
      <c r="BP415" s="7">
        <v>397</v>
      </c>
      <c r="BQ415" s="4" t="s">
        <v>249</v>
      </c>
      <c r="BR415" s="5"/>
      <c r="BS415" s="5"/>
      <c r="BT415" s="1"/>
      <c r="BU415" s="5"/>
      <c r="BV415" s="1"/>
      <c r="BW415" s="5"/>
      <c r="BX415" s="5">
        <v>170.82943977013099</v>
      </c>
      <c r="BY415" s="5">
        <v>15.791653298283601</v>
      </c>
      <c r="BZ415" s="1">
        <v>9.24410530148259E-2</v>
      </c>
      <c r="CA415" s="5">
        <v>-17.101394306404298</v>
      </c>
      <c r="CB415" s="1">
        <v>-0.10010800438973599</v>
      </c>
      <c r="CC415" s="5">
        <v>31.9677419354839</v>
      </c>
      <c r="CD415" s="5">
        <v>330.59916605302499</v>
      </c>
      <c r="CE415" s="5">
        <v>199.704243016921</v>
      </c>
      <c r="CF415" s="1">
        <v>0.60406759460757498</v>
      </c>
      <c r="CG415" s="5">
        <v>152.83955978672699</v>
      </c>
      <c r="CH415" s="1">
        <v>0.46231078442046802</v>
      </c>
      <c r="CI415" s="5">
        <v>43.4698924731183</v>
      </c>
      <c r="CJ415" s="5">
        <v>217.93846637600501</v>
      </c>
      <c r="CK415" s="5">
        <v>48.713286414726099</v>
      </c>
      <c r="CL415" s="1">
        <v>0.22351853357856499</v>
      </c>
      <c r="CM415" s="5">
        <v>16.521218971820399</v>
      </c>
      <c r="CN415" s="1">
        <v>7.5806805684851694E-2</v>
      </c>
      <c r="CO415" s="5">
        <v>32.5</v>
      </c>
      <c r="CP415" s="5">
        <v>-1.9453429670101601</v>
      </c>
      <c r="CQ415" s="5">
        <v>9.9687890869850708</v>
      </c>
      <c r="CR415" s="1">
        <v>-5.1244378271797997</v>
      </c>
      <c r="CS415" s="5">
        <v>5.70169979764262</v>
      </c>
      <c r="CT415" s="1">
        <v>2.93094836968808</v>
      </c>
      <c r="CU415" s="5">
        <v>6.0182795698924698</v>
      </c>
      <c r="CV415" s="5">
        <v>131.58469506908699</v>
      </c>
      <c r="CW415" s="5">
        <v>68.043372967909207</v>
      </c>
      <c r="CX415" s="1">
        <v>0.51710704601461399</v>
      </c>
      <c r="CY415" s="5">
        <v>48.201055180232402</v>
      </c>
      <c r="CZ415" s="1">
        <v>0.36631201793586199</v>
      </c>
      <c r="DA415" s="5">
        <v>20.3322580645161</v>
      </c>
      <c r="DB415" s="5">
        <v>121.512558268758</v>
      </c>
      <c r="DC415" s="5">
        <v>70.689393123294394</v>
      </c>
      <c r="DD415" s="1">
        <v>0.581745575358107</v>
      </c>
      <c r="DE415" s="5">
        <v>50.593047387320603</v>
      </c>
      <c r="DF415" s="1">
        <v>0.41636064706513898</v>
      </c>
      <c r="DG415" s="5">
        <v>20.6064516129032</v>
      </c>
      <c r="DH415" s="5">
        <v>114.35620463895199</v>
      </c>
      <c r="DI415" s="5">
        <v>81.604747279770905</v>
      </c>
      <c r="DJ415" s="1">
        <v>0.71360139607129602</v>
      </c>
      <c r="DK415" s="5">
        <v>73.765588491154702</v>
      </c>
      <c r="DL415" s="1">
        <v>0.64505103788683005</v>
      </c>
      <c r="DM415" s="5">
        <v>9.8376728110599103</v>
      </c>
      <c r="DN415" s="5">
        <v>0</v>
      </c>
      <c r="DO415" s="5">
        <v>3.47804846768986</v>
      </c>
      <c r="DP415" s="1"/>
      <c r="DQ415" s="5">
        <v>3.5425944216935101</v>
      </c>
      <c r="DR415" s="1"/>
      <c r="DS415" s="5">
        <v>0</v>
      </c>
      <c r="DT415" s="5"/>
      <c r="DU415" s="5"/>
      <c r="DV415" s="1"/>
      <c r="DW415" s="5"/>
      <c r="DX415" s="1"/>
      <c r="DY415" s="5"/>
      <c r="DZ415" s="5"/>
      <c r="EA415" s="5"/>
      <c r="EB415" s="1"/>
      <c r="EC415" s="5"/>
      <c r="ED415" s="1"/>
      <c r="EE415" s="5"/>
      <c r="EF415" s="5">
        <v>0</v>
      </c>
      <c r="EG415" s="5">
        <v>0</v>
      </c>
      <c r="EH415" s="1"/>
      <c r="EI415" s="5">
        <v>-1.91465045592705E-3</v>
      </c>
      <c r="EJ415" s="1"/>
      <c r="EK415" s="5">
        <v>0</v>
      </c>
      <c r="EL415" s="5"/>
      <c r="EM415" s="5"/>
      <c r="EN415" s="1"/>
      <c r="EO415" s="5"/>
      <c r="EP415" s="1"/>
      <c r="EQ415" s="5"/>
      <c r="ER415" s="5"/>
      <c r="ES415" s="5"/>
      <c r="ET415" s="1"/>
      <c r="EU415" s="5"/>
      <c r="EV415" s="1"/>
      <c r="EW415" s="5"/>
      <c r="EX415" s="5"/>
      <c r="EY415" s="5"/>
      <c r="EZ415" s="1"/>
      <c r="FA415" s="5"/>
      <c r="FB415" s="1"/>
      <c r="FC415" s="5"/>
      <c r="FD415" s="4">
        <v>170.82943977013099</v>
      </c>
      <c r="FE415" s="4">
        <v>15.791653298283601</v>
      </c>
      <c r="FF415" s="1">
        <v>9.24410530148259E-2</v>
      </c>
      <c r="FG415" s="4">
        <v>-17.101394306404298</v>
      </c>
      <c r="FH415" s="1">
        <v>-0.10010800438973599</v>
      </c>
      <c r="FI415" s="4">
        <v>31.9677419354839</v>
      </c>
      <c r="FJ415" s="4">
        <v>548.53763242903005</v>
      </c>
      <c r="FK415" s="4">
        <v>248.41752943164701</v>
      </c>
      <c r="FL415" s="1">
        <v>0.45287235504992901</v>
      </c>
      <c r="FM415" s="4">
        <v>169.36077875854701</v>
      </c>
      <c r="FN415" s="1">
        <v>0.308749607585873</v>
      </c>
      <c r="FO415" s="4">
        <v>75.969892473118307</v>
      </c>
      <c r="FP415" s="4">
        <v>129.639352102077</v>
      </c>
      <c r="FQ415" s="4">
        <v>78.012162054894304</v>
      </c>
      <c r="FR415" s="1">
        <v>0.60176297389598399</v>
      </c>
      <c r="FS415" s="4">
        <v>53.902754977874999</v>
      </c>
      <c r="FT415" s="1">
        <v>0.41579006762879001</v>
      </c>
      <c r="FU415" s="4">
        <v>26.3505376344086</v>
      </c>
      <c r="FV415" s="4">
        <v>235.86876290770999</v>
      </c>
      <c r="FW415" s="4">
        <v>152.294140403065</v>
      </c>
      <c r="FX415" s="1">
        <v>0.64567320625942404</v>
      </c>
      <c r="FY415" s="4">
        <v>124.358635878475</v>
      </c>
      <c r="FZ415" s="1">
        <v>0.52723656301675603</v>
      </c>
      <c r="GA415" s="4">
        <v>30.4441244239631</v>
      </c>
      <c r="GB415" s="4">
        <v>0</v>
      </c>
      <c r="GC415" s="4">
        <v>3.47804846768986</v>
      </c>
      <c r="GD415" s="1"/>
      <c r="GE415" s="4">
        <v>3.5425944216935101</v>
      </c>
      <c r="GF415" s="1"/>
      <c r="GG415" s="4">
        <v>0</v>
      </c>
      <c r="GH415" s="4">
        <v>0</v>
      </c>
      <c r="GI415" s="4">
        <v>0</v>
      </c>
      <c r="GJ415" s="1"/>
      <c r="GK415" s="4">
        <v>-1.91465045592705E-3</v>
      </c>
      <c r="GL415" s="1"/>
      <c r="GM415" s="4">
        <v>0</v>
      </c>
      <c r="GN415" s="4">
        <v>0</v>
      </c>
      <c r="GO415" s="4">
        <v>0</v>
      </c>
      <c r="GP415" s="1"/>
      <c r="GQ415" s="4">
        <v>0</v>
      </c>
      <c r="GR415" s="1"/>
      <c r="GS415" s="4">
        <v>0</v>
      </c>
      <c r="GT415" s="4">
        <v>0</v>
      </c>
      <c r="GU415" s="4">
        <v>0</v>
      </c>
      <c r="GV415" s="1"/>
      <c r="GW415" s="4">
        <v>0</v>
      </c>
      <c r="GX415" s="1"/>
      <c r="GY415" s="4">
        <v>0</v>
      </c>
    </row>
    <row r="416" spans="1:207" s="8" customFormat="1" x14ac:dyDescent="0.25">
      <c r="A416" s="4" t="s">
        <v>220</v>
      </c>
      <c r="B416" s="4" t="s">
        <v>1018</v>
      </c>
      <c r="C416" s="4" t="s">
        <v>1019</v>
      </c>
      <c r="D416" s="30" t="s">
        <v>232</v>
      </c>
      <c r="E416" s="4"/>
      <c r="F416" s="5"/>
      <c r="G416" s="5"/>
      <c r="H416" s="5"/>
      <c r="I416" s="5"/>
      <c r="J416" s="5"/>
      <c r="K416" s="5"/>
      <c r="L416" s="5"/>
      <c r="M416" s="5">
        <v>115.51463397699101</v>
      </c>
      <c r="N416" s="5">
        <v>80.095015886864203</v>
      </c>
      <c r="O416" s="5">
        <v>88.065555672196993</v>
      </c>
      <c r="P416" s="5">
        <v>20.104067269635799</v>
      </c>
      <c r="Q416" s="5">
        <v>0</v>
      </c>
      <c r="R416" s="5">
        <v>16.9909898607544</v>
      </c>
      <c r="S416" s="5">
        <v>81.754010333382595</v>
      </c>
      <c r="T416" s="5">
        <v>0</v>
      </c>
      <c r="U416" s="5">
        <v>0</v>
      </c>
      <c r="V416" s="5">
        <v>0</v>
      </c>
      <c r="W416" s="5"/>
      <c r="X416" s="5"/>
      <c r="Y416" s="5"/>
      <c r="Z416" s="5"/>
      <c r="AA416" s="5"/>
      <c r="AB416" s="5"/>
      <c r="AC416" s="5">
        <v>0</v>
      </c>
      <c r="AD416" s="5">
        <v>0</v>
      </c>
      <c r="AE416" s="5">
        <v>0</v>
      </c>
      <c r="AF416" s="5">
        <v>115.51463397699101</v>
      </c>
      <c r="AG416" s="5">
        <v>168.160571559061</v>
      </c>
      <c r="AH416" s="5">
        <v>20.104067269635799</v>
      </c>
      <c r="AI416" s="5">
        <v>98.745000194137006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/>
      <c r="AP416" s="5">
        <v>115.51463397699101</v>
      </c>
      <c r="AQ416" s="5">
        <v>188.264638828697</v>
      </c>
      <c r="AR416" s="5">
        <v>98.745000194137006</v>
      </c>
      <c r="AS416" s="5">
        <v>0</v>
      </c>
      <c r="AT416" s="5"/>
      <c r="AU416" s="5">
        <f t="shared" si="38"/>
        <v>72.750004851705995</v>
      </c>
      <c r="AV416" s="5">
        <f t="shared" si="38"/>
        <v>-89.519638634559996</v>
      </c>
      <c r="AW416" s="5">
        <f t="shared" si="39"/>
        <v>-98.745000194137006</v>
      </c>
      <c r="AX416" s="5">
        <v>115.51463397699101</v>
      </c>
      <c r="AY416" s="5">
        <v>-35.419618090126598</v>
      </c>
      <c r="AZ416" s="5">
        <v>7.9705397853328002</v>
      </c>
      <c r="BA416" s="5">
        <v>-67.961488402561201</v>
      </c>
      <c r="BB416" s="5">
        <v>-20.104067269635799</v>
      </c>
      <c r="BC416" s="5">
        <v>16.9909898607544</v>
      </c>
      <c r="BD416" s="5">
        <v>64.763020472628298</v>
      </c>
      <c r="BE416" s="5">
        <v>-81.754010333382595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6">
        <v>0</v>
      </c>
      <c r="BM416" s="5" t="s">
        <v>344</v>
      </c>
      <c r="BN416" s="4" t="s">
        <v>224</v>
      </c>
      <c r="BO416" s="7">
        <v>951</v>
      </c>
      <c r="BP416" s="7">
        <v>398</v>
      </c>
      <c r="BQ416" s="4" t="s">
        <v>249</v>
      </c>
      <c r="BR416" s="5">
        <v>80.095015886864203</v>
      </c>
      <c r="BS416" s="5">
        <v>48.822831086273801</v>
      </c>
      <c r="BT416" s="1">
        <v>0.60956141334982705</v>
      </c>
      <c r="BU416" s="5">
        <v>36.103563603475898</v>
      </c>
      <c r="BV416" s="1">
        <v>0.45075917900400803</v>
      </c>
      <c r="BW416" s="5">
        <v>7.2333333333333298</v>
      </c>
      <c r="BX416" s="5">
        <v>88.065555672196993</v>
      </c>
      <c r="BY416" s="5">
        <v>60.769323195537297</v>
      </c>
      <c r="BZ416" s="1">
        <v>0.69004644019662498</v>
      </c>
      <c r="CA416" s="5">
        <v>44.157778830144998</v>
      </c>
      <c r="CB416" s="1">
        <v>0.50141940845194599</v>
      </c>
      <c r="CC416" s="5">
        <v>8.9354838709677402</v>
      </c>
      <c r="CD416" s="5">
        <v>20.104067269635799</v>
      </c>
      <c r="CE416" s="5">
        <v>16.314135088657299</v>
      </c>
      <c r="CF416" s="1">
        <v>0.81148430662572202</v>
      </c>
      <c r="CG416" s="5">
        <v>11.054636660352401</v>
      </c>
      <c r="CH416" s="1">
        <v>0.54987065612582697</v>
      </c>
      <c r="CI416" s="5">
        <v>3</v>
      </c>
      <c r="CJ416" s="5">
        <v>0</v>
      </c>
      <c r="CK416" s="5">
        <v>0</v>
      </c>
      <c r="CL416" s="1"/>
      <c r="CM416" s="5">
        <v>-5.3523740983362503E-2</v>
      </c>
      <c r="CN416" s="1"/>
      <c r="CO416" s="5">
        <v>0</v>
      </c>
      <c r="CP416" s="5">
        <v>16.9909898607544</v>
      </c>
      <c r="CQ416" s="5">
        <v>8.6858815736109207</v>
      </c>
      <c r="CR416" s="1">
        <v>0.51120515313080706</v>
      </c>
      <c r="CS416" s="5">
        <v>7.1268487224550503</v>
      </c>
      <c r="CT416" s="1">
        <v>0.41944870668874801</v>
      </c>
      <c r="CU416" s="5">
        <v>1</v>
      </c>
      <c r="CV416" s="5">
        <v>81.754010333382595</v>
      </c>
      <c r="CW416" s="5">
        <v>31.961390597880801</v>
      </c>
      <c r="CX416" s="1">
        <v>0.39094584433896601</v>
      </c>
      <c r="CY416" s="5">
        <v>25.2408430358497</v>
      </c>
      <c r="CZ416" s="1">
        <v>0.30874134409946002</v>
      </c>
      <c r="DA416" s="5">
        <v>4</v>
      </c>
      <c r="DB416" s="5">
        <v>0</v>
      </c>
      <c r="DC416" s="5">
        <v>0</v>
      </c>
      <c r="DD416" s="1"/>
      <c r="DE416" s="5">
        <v>-2.8441400732822399E-2</v>
      </c>
      <c r="DF416" s="1"/>
      <c r="DG416" s="5">
        <v>0</v>
      </c>
      <c r="DH416" s="5">
        <v>0</v>
      </c>
      <c r="DI416" s="5">
        <v>0</v>
      </c>
      <c r="DJ416" s="1"/>
      <c r="DK416" s="5">
        <v>-4.1292919103958201E-2</v>
      </c>
      <c r="DL416" s="1"/>
      <c r="DM416" s="5">
        <v>0</v>
      </c>
      <c r="DN416" s="5">
        <v>0</v>
      </c>
      <c r="DO416" s="5">
        <v>0</v>
      </c>
      <c r="DP416" s="1"/>
      <c r="DQ416" s="5">
        <v>-2.4273021130214002E-2</v>
      </c>
      <c r="DR416" s="1"/>
      <c r="DS416" s="5">
        <v>0</v>
      </c>
      <c r="DT416" s="5"/>
      <c r="DU416" s="5"/>
      <c r="DV416" s="1"/>
      <c r="DW416" s="5"/>
      <c r="DX416" s="1"/>
      <c r="DY416" s="5"/>
      <c r="DZ416" s="5"/>
      <c r="EA416" s="5"/>
      <c r="EB416" s="1"/>
      <c r="EC416" s="5"/>
      <c r="ED416" s="1"/>
      <c r="EE416" s="5"/>
      <c r="EF416" s="5"/>
      <c r="EG416" s="5"/>
      <c r="EH416" s="1"/>
      <c r="EI416" s="5"/>
      <c r="EJ416" s="1"/>
      <c r="EK416" s="5"/>
      <c r="EL416" s="5"/>
      <c r="EM416" s="5"/>
      <c r="EN416" s="1"/>
      <c r="EO416" s="5"/>
      <c r="EP416" s="1"/>
      <c r="EQ416" s="5"/>
      <c r="ER416" s="5"/>
      <c r="ES416" s="5"/>
      <c r="ET416" s="1"/>
      <c r="EU416" s="5"/>
      <c r="EV416" s="1"/>
      <c r="EW416" s="5"/>
      <c r="EX416" s="5"/>
      <c r="EY416" s="5"/>
      <c r="EZ416" s="1"/>
      <c r="FA416" s="5"/>
      <c r="FB416" s="1"/>
      <c r="FC416" s="5"/>
      <c r="FD416" s="4">
        <v>168.160571559061</v>
      </c>
      <c r="FE416" s="4">
        <v>109.59215428181101</v>
      </c>
      <c r="FF416" s="1">
        <v>0.651711356983109</v>
      </c>
      <c r="FG416" s="4">
        <v>80.261342433620797</v>
      </c>
      <c r="FH416" s="1">
        <v>0.477289900298843</v>
      </c>
      <c r="FI416" s="4">
        <v>16.168817204301099</v>
      </c>
      <c r="FJ416" s="4">
        <v>20.104067269635799</v>
      </c>
      <c r="FK416" s="4">
        <v>16.314135088657299</v>
      </c>
      <c r="FL416" s="1">
        <v>0.81148430662572202</v>
      </c>
      <c r="FM416" s="4">
        <v>11.001112919369101</v>
      </c>
      <c r="FN416" s="1">
        <v>0.54720832216795101</v>
      </c>
      <c r="FO416" s="4">
        <v>3</v>
      </c>
      <c r="FP416" s="4">
        <v>98.745000194137006</v>
      </c>
      <c r="FQ416" s="4">
        <v>40.647272171491799</v>
      </c>
      <c r="FR416" s="1">
        <v>0.41163878770142798</v>
      </c>
      <c r="FS416" s="4">
        <v>32.367691758304701</v>
      </c>
      <c r="FT416" s="1">
        <v>0.32779069010753398</v>
      </c>
      <c r="FU416" s="4">
        <v>5</v>
      </c>
      <c r="FV416" s="4">
        <v>0</v>
      </c>
      <c r="FW416" s="4">
        <v>0</v>
      </c>
      <c r="FX416" s="1"/>
      <c r="FY416" s="4">
        <v>-6.9734319836780606E-2</v>
      </c>
      <c r="FZ416" s="1"/>
      <c r="GA416" s="4">
        <v>0</v>
      </c>
      <c r="GB416" s="4">
        <v>0</v>
      </c>
      <c r="GC416" s="4">
        <v>0</v>
      </c>
      <c r="GD416" s="1"/>
      <c r="GE416" s="4">
        <v>-2.4273021130214002E-2</v>
      </c>
      <c r="GF416" s="1"/>
      <c r="GG416" s="4">
        <v>0</v>
      </c>
      <c r="GH416" s="4">
        <v>0</v>
      </c>
      <c r="GI416" s="4">
        <v>0</v>
      </c>
      <c r="GJ416" s="1"/>
      <c r="GK416" s="4">
        <v>0</v>
      </c>
      <c r="GL416" s="1"/>
      <c r="GM416" s="4">
        <v>0</v>
      </c>
      <c r="GN416" s="4">
        <v>0</v>
      </c>
      <c r="GO416" s="4">
        <v>0</v>
      </c>
      <c r="GP416" s="1"/>
      <c r="GQ416" s="4">
        <v>0</v>
      </c>
      <c r="GR416" s="1"/>
      <c r="GS416" s="4">
        <v>0</v>
      </c>
      <c r="GT416" s="4">
        <v>0</v>
      </c>
      <c r="GU416" s="4">
        <v>0</v>
      </c>
      <c r="GV416" s="1"/>
      <c r="GW416" s="4">
        <v>0</v>
      </c>
      <c r="GX416" s="1"/>
      <c r="GY416" s="4">
        <v>0</v>
      </c>
    </row>
    <row r="417" spans="1:207" s="8" customFormat="1" x14ac:dyDescent="0.25">
      <c r="A417" s="4" t="s">
        <v>220</v>
      </c>
      <c r="B417" s="4" t="s">
        <v>1020</v>
      </c>
      <c r="C417" s="4" t="s">
        <v>1021</v>
      </c>
      <c r="D417" s="30" t="s">
        <v>223</v>
      </c>
      <c r="E417" s="4"/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66.989962214337595</v>
      </c>
      <c r="L417" s="5">
        <v>131.999917894281</v>
      </c>
      <c r="M417" s="5">
        <v>65.879859165162699</v>
      </c>
      <c r="N417" s="5">
        <v>38.564844362114698</v>
      </c>
      <c r="O417" s="5">
        <v>26.231727070914602</v>
      </c>
      <c r="P417" s="5">
        <v>6.0099715176997197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66.989962214337595</v>
      </c>
      <c r="AF417" s="5">
        <v>197.879777059444</v>
      </c>
      <c r="AG417" s="5">
        <v>64.7965714330293</v>
      </c>
      <c r="AH417" s="5">
        <v>6.0099715176997197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264.86973927378102</v>
      </c>
      <c r="AQ417" s="5">
        <v>70.806542950729096</v>
      </c>
      <c r="AR417" s="5">
        <v>0</v>
      </c>
      <c r="AS417" s="5">
        <v>0</v>
      </c>
      <c r="AT417" s="5">
        <v>0</v>
      </c>
      <c r="AU417" s="5">
        <f t="shared" si="38"/>
        <v>-194.06319632305193</v>
      </c>
      <c r="AV417" s="5">
        <f t="shared" si="38"/>
        <v>-70.806542950729096</v>
      </c>
      <c r="AW417" s="5">
        <f t="shared" si="39"/>
        <v>0</v>
      </c>
      <c r="AX417" s="5">
        <v>-66.120058729118298</v>
      </c>
      <c r="AY417" s="5">
        <v>-27.315014803048001</v>
      </c>
      <c r="AZ417" s="5">
        <v>-12.3331172912001</v>
      </c>
      <c r="BA417" s="5">
        <v>-20.221755553214901</v>
      </c>
      <c r="BB417" s="5">
        <v>-6.0099715176997197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6">
        <v>0</v>
      </c>
      <c r="BM417" s="5" t="s">
        <v>344</v>
      </c>
      <c r="BN417" s="4" t="s">
        <v>344</v>
      </c>
      <c r="BO417" s="7">
        <v>948</v>
      </c>
      <c r="BP417" s="7">
        <v>399</v>
      </c>
      <c r="BQ417" s="4" t="s">
        <v>249</v>
      </c>
      <c r="BR417" s="5">
        <v>38.564844362114698</v>
      </c>
      <c r="BS417" s="5">
        <v>29.803152434530698</v>
      </c>
      <c r="BT417" s="1">
        <v>0.77280624173369405</v>
      </c>
      <c r="BU417" s="5">
        <v>56.292559577729001</v>
      </c>
      <c r="BV417" s="1">
        <v>1.45968590069119</v>
      </c>
      <c r="BW417" s="5">
        <v>5.9344086021505396</v>
      </c>
      <c r="BX417" s="5">
        <v>26.231727070914602</v>
      </c>
      <c r="BY417" s="5">
        <v>20.104069826349701</v>
      </c>
      <c r="BZ417" s="1">
        <v>0.766402828605242</v>
      </c>
      <c r="CA417" s="5">
        <v>16.265997667882001</v>
      </c>
      <c r="CB417" s="1">
        <v>0.62008870494530099</v>
      </c>
      <c r="CC417" s="5">
        <v>4.0322580645161299</v>
      </c>
      <c r="CD417" s="5">
        <v>6.0099715176997197</v>
      </c>
      <c r="CE417" s="5">
        <v>4.1125299426116504</v>
      </c>
      <c r="CF417" s="1">
        <v>0.68428443138208095</v>
      </c>
      <c r="CG417" s="5">
        <v>3.5602071666923001</v>
      </c>
      <c r="CH417" s="1">
        <v>0.59238336757624899</v>
      </c>
      <c r="CI417" s="5">
        <v>1</v>
      </c>
      <c r="CJ417" s="5">
        <v>0</v>
      </c>
      <c r="CK417" s="5">
        <v>3.3447896618091798E-2</v>
      </c>
      <c r="CL417" s="1"/>
      <c r="CM417" s="5">
        <v>1.8499276434484801E-2</v>
      </c>
      <c r="CN417" s="1"/>
      <c r="CO417" s="5">
        <v>0</v>
      </c>
      <c r="CP417" s="5">
        <v>0</v>
      </c>
      <c r="CQ417" s="5">
        <v>0</v>
      </c>
      <c r="CR417" s="1"/>
      <c r="CS417" s="5">
        <v>-3.6615509801193602E-3</v>
      </c>
      <c r="CT417" s="1"/>
      <c r="CU417" s="5">
        <v>0</v>
      </c>
      <c r="CV417" s="5">
        <v>0</v>
      </c>
      <c r="CW417" s="5">
        <v>0</v>
      </c>
      <c r="CX417" s="1"/>
      <c r="CY417" s="5">
        <v>3.05750700493101E-4</v>
      </c>
      <c r="CZ417" s="1"/>
      <c r="DA417" s="5">
        <v>0</v>
      </c>
      <c r="DB417" s="5">
        <v>0</v>
      </c>
      <c r="DC417" s="5">
        <v>0</v>
      </c>
      <c r="DD417" s="1"/>
      <c r="DE417" s="5">
        <v>-3.48506225429146E-4</v>
      </c>
      <c r="DF417" s="1"/>
      <c r="DG417" s="5">
        <v>0</v>
      </c>
      <c r="DH417" s="5">
        <v>0</v>
      </c>
      <c r="DI417" s="5">
        <v>0</v>
      </c>
      <c r="DJ417" s="1"/>
      <c r="DK417" s="5">
        <v>-4.3778742473905598E-3</v>
      </c>
      <c r="DL417" s="1"/>
      <c r="DM417" s="5">
        <v>0</v>
      </c>
      <c r="DN417" s="5">
        <v>0</v>
      </c>
      <c r="DO417" s="5">
        <v>0</v>
      </c>
      <c r="DP417" s="1"/>
      <c r="DQ417" s="5">
        <v>-9.3106467674098393E-3</v>
      </c>
      <c r="DR417" s="1"/>
      <c r="DS417" s="5">
        <v>0</v>
      </c>
      <c r="DT417" s="5">
        <v>0</v>
      </c>
      <c r="DU417" s="5">
        <v>0</v>
      </c>
      <c r="DV417" s="1"/>
      <c r="DW417" s="5">
        <v>-6.7070912440425597E-3</v>
      </c>
      <c r="DX417" s="1"/>
      <c r="DY417" s="5">
        <v>0</v>
      </c>
      <c r="DZ417" s="5">
        <v>0</v>
      </c>
      <c r="EA417" s="5">
        <v>0</v>
      </c>
      <c r="EB417" s="1"/>
      <c r="EC417" s="5">
        <v>-3.76954835829865E-3</v>
      </c>
      <c r="ED417" s="1"/>
      <c r="EE417" s="5">
        <v>0</v>
      </c>
      <c r="EF417" s="5">
        <v>0</v>
      </c>
      <c r="EG417" s="5">
        <v>0</v>
      </c>
      <c r="EH417" s="1"/>
      <c r="EI417" s="5">
        <v>1.57709916963375E-3</v>
      </c>
      <c r="EJ417" s="1"/>
      <c r="EK417" s="5">
        <v>0</v>
      </c>
      <c r="EL417" s="5">
        <v>0</v>
      </c>
      <c r="EM417" s="5">
        <v>0</v>
      </c>
      <c r="EN417" s="1"/>
      <c r="EO417" s="5">
        <v>-1.10348359077334E-4</v>
      </c>
      <c r="EP417" s="1"/>
      <c r="EQ417" s="5">
        <v>0</v>
      </c>
      <c r="ER417" s="5">
        <v>0</v>
      </c>
      <c r="ES417" s="5">
        <v>0</v>
      </c>
      <c r="ET417" s="1"/>
      <c r="EU417" s="5">
        <v>2.6075995242791398E-5</v>
      </c>
      <c r="EV417" s="1"/>
      <c r="EW417" s="5">
        <v>0</v>
      </c>
      <c r="EX417" s="5">
        <v>0</v>
      </c>
      <c r="EY417" s="5">
        <v>0</v>
      </c>
      <c r="EZ417" s="1"/>
      <c r="FA417" s="5">
        <v>-4.3739967887995702E-4</v>
      </c>
      <c r="FB417" s="1"/>
      <c r="FC417" s="5">
        <v>0</v>
      </c>
      <c r="FD417" s="4">
        <v>64.7965714330293</v>
      </c>
      <c r="FE417" s="4">
        <v>49.907222260880403</v>
      </c>
      <c r="FF417" s="1">
        <v>0.77021393504534597</v>
      </c>
      <c r="FG417" s="4">
        <v>72.558557245610999</v>
      </c>
      <c r="FH417" s="1">
        <v>1.1197900697663301</v>
      </c>
      <c r="FI417" s="4">
        <v>9.9666666666666703</v>
      </c>
      <c r="FJ417" s="4">
        <v>6.0099715176997197</v>
      </c>
      <c r="FK417" s="4">
        <v>4.1459778392297402</v>
      </c>
      <c r="FL417" s="1">
        <v>0.68984983157068103</v>
      </c>
      <c r="FM417" s="4">
        <v>3.5787064431267801</v>
      </c>
      <c r="FN417" s="1">
        <v>0.59546146476522899</v>
      </c>
      <c r="FO417" s="4">
        <v>1</v>
      </c>
      <c r="FP417" s="4">
        <v>0</v>
      </c>
      <c r="FQ417" s="4">
        <v>0</v>
      </c>
      <c r="FR417" s="1"/>
      <c r="FS417" s="4">
        <v>-3.35580027962626E-3</v>
      </c>
      <c r="FT417" s="1"/>
      <c r="FU417" s="4">
        <v>0</v>
      </c>
      <c r="FV417" s="4">
        <v>0</v>
      </c>
      <c r="FW417" s="4">
        <v>0</v>
      </c>
      <c r="FX417" s="1"/>
      <c r="FY417" s="4">
        <v>-4.7263804728196997E-3</v>
      </c>
      <c r="FZ417" s="1"/>
      <c r="GA417" s="4">
        <v>0</v>
      </c>
      <c r="GB417" s="4">
        <v>0</v>
      </c>
      <c r="GC417" s="4">
        <v>0</v>
      </c>
      <c r="GD417" s="1"/>
      <c r="GE417" s="4">
        <v>-1.6017738011452402E-2</v>
      </c>
      <c r="GF417" s="1"/>
      <c r="GG417" s="4">
        <v>0</v>
      </c>
      <c r="GH417" s="4">
        <v>0</v>
      </c>
      <c r="GI417" s="4">
        <v>0</v>
      </c>
      <c r="GJ417" s="1"/>
      <c r="GK417" s="4">
        <v>-2.1924491886649001E-3</v>
      </c>
      <c r="GL417" s="1"/>
      <c r="GM417" s="4">
        <v>0</v>
      </c>
      <c r="GN417" s="4">
        <v>0</v>
      </c>
      <c r="GO417" s="4">
        <v>0</v>
      </c>
      <c r="GP417" s="1"/>
      <c r="GQ417" s="4">
        <v>-8.4272363834542201E-5</v>
      </c>
      <c r="GR417" s="1"/>
      <c r="GS417" s="4">
        <v>0</v>
      </c>
      <c r="GT417" s="4">
        <v>0</v>
      </c>
      <c r="GU417" s="4">
        <v>0</v>
      </c>
      <c r="GV417" s="1"/>
      <c r="GW417" s="4">
        <v>-4.3739967887995702E-4</v>
      </c>
      <c r="GX417" s="1"/>
      <c r="GY417" s="4">
        <v>0</v>
      </c>
    </row>
    <row r="418" spans="1:207" s="8" customFormat="1" x14ac:dyDescent="0.25">
      <c r="A418" s="4" t="s">
        <v>220</v>
      </c>
      <c r="B418" s="4" t="s">
        <v>1022</v>
      </c>
      <c r="C418" s="4" t="s">
        <v>1022</v>
      </c>
      <c r="D418" s="30" t="s">
        <v>264</v>
      </c>
      <c r="E418" s="4"/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f t="shared" si="38"/>
        <v>0</v>
      </c>
      <c r="AV418" s="5">
        <f t="shared" si="38"/>
        <v>0</v>
      </c>
      <c r="AW418" s="5">
        <f t="shared" si="39"/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6">
        <v>0</v>
      </c>
      <c r="BM418" s="5" t="s">
        <v>344</v>
      </c>
      <c r="BN418" s="4" t="s">
        <v>344</v>
      </c>
      <c r="BO418" s="7">
        <v>954</v>
      </c>
      <c r="BP418" s="7">
        <v>400</v>
      </c>
      <c r="BQ418" s="4" t="s">
        <v>249</v>
      </c>
      <c r="BR418" s="5">
        <v>0</v>
      </c>
      <c r="BS418" s="5">
        <v>0</v>
      </c>
      <c r="BT418" s="1"/>
      <c r="BU418" s="5">
        <v>0</v>
      </c>
      <c r="BV418" s="1"/>
      <c r="BW418" s="5">
        <v>0</v>
      </c>
      <c r="BX418" s="5">
        <v>0</v>
      </c>
      <c r="BY418" s="5">
        <v>0</v>
      </c>
      <c r="BZ418" s="1"/>
      <c r="CA418" s="5">
        <v>0</v>
      </c>
      <c r="CB418" s="1"/>
      <c r="CC418" s="5">
        <v>0</v>
      </c>
      <c r="CD418" s="5">
        <v>0</v>
      </c>
      <c r="CE418" s="5">
        <v>0</v>
      </c>
      <c r="CF418" s="1"/>
      <c r="CG418" s="5">
        <v>0</v>
      </c>
      <c r="CH418" s="1"/>
      <c r="CI418" s="5">
        <v>0</v>
      </c>
      <c r="CJ418" s="5">
        <v>0</v>
      </c>
      <c r="CK418" s="5">
        <v>0</v>
      </c>
      <c r="CL418" s="1"/>
      <c r="CM418" s="5">
        <v>0</v>
      </c>
      <c r="CN418" s="1"/>
      <c r="CO418" s="5">
        <v>0</v>
      </c>
      <c r="CP418" s="5">
        <v>0</v>
      </c>
      <c r="CQ418" s="5">
        <v>0</v>
      </c>
      <c r="CR418" s="1"/>
      <c r="CS418" s="5">
        <v>0</v>
      </c>
      <c r="CT418" s="1"/>
      <c r="CU418" s="5">
        <v>0</v>
      </c>
      <c r="CV418" s="5">
        <v>0</v>
      </c>
      <c r="CW418" s="5">
        <v>0</v>
      </c>
      <c r="CX418" s="1"/>
      <c r="CY418" s="5">
        <v>0</v>
      </c>
      <c r="CZ418" s="1"/>
      <c r="DA418" s="5">
        <v>0</v>
      </c>
      <c r="DB418" s="5">
        <v>0</v>
      </c>
      <c r="DC418" s="5">
        <v>-270</v>
      </c>
      <c r="DD418" s="1"/>
      <c r="DE418" s="5">
        <v>-270</v>
      </c>
      <c r="DF418" s="1"/>
      <c r="DG418" s="5">
        <v>0</v>
      </c>
      <c r="DH418" s="5">
        <v>0</v>
      </c>
      <c r="DI418" s="5">
        <v>-12.858000000000001</v>
      </c>
      <c r="DJ418" s="1"/>
      <c r="DK418" s="5">
        <v>-12.858000000000001</v>
      </c>
      <c r="DL418" s="1"/>
      <c r="DM418" s="5">
        <v>0</v>
      </c>
      <c r="DN418" s="5">
        <v>0</v>
      </c>
      <c r="DO418" s="5">
        <v>-12.858000000000001</v>
      </c>
      <c r="DP418" s="1"/>
      <c r="DQ418" s="5">
        <v>-12.858000000000001</v>
      </c>
      <c r="DR418" s="1"/>
      <c r="DS418" s="5">
        <v>0</v>
      </c>
      <c r="DT418" s="5">
        <v>0</v>
      </c>
      <c r="DU418" s="5">
        <v>-12.858000000000001</v>
      </c>
      <c r="DV418" s="1"/>
      <c r="DW418" s="5">
        <v>-12.858000000000001</v>
      </c>
      <c r="DX418" s="1"/>
      <c r="DY418" s="5">
        <v>0</v>
      </c>
      <c r="DZ418" s="5">
        <v>0</v>
      </c>
      <c r="EA418" s="5">
        <v>-12.858000000000001</v>
      </c>
      <c r="EB418" s="1"/>
      <c r="EC418" s="5">
        <v>-12.858000000000001</v>
      </c>
      <c r="ED418" s="1"/>
      <c r="EE418" s="5">
        <v>0</v>
      </c>
      <c r="EF418" s="5">
        <v>0</v>
      </c>
      <c r="EG418" s="5">
        <v>-12.858000000000001</v>
      </c>
      <c r="EH418" s="1"/>
      <c r="EI418" s="5">
        <v>-12.858000000000001</v>
      </c>
      <c r="EJ418" s="1"/>
      <c r="EK418" s="5">
        <v>0</v>
      </c>
      <c r="EL418" s="5">
        <v>0</v>
      </c>
      <c r="EM418" s="5">
        <v>-12.858000000000001</v>
      </c>
      <c r="EN418" s="1"/>
      <c r="EO418" s="5">
        <v>-12.858000000000001</v>
      </c>
      <c r="EP418" s="1"/>
      <c r="EQ418" s="5">
        <v>0</v>
      </c>
      <c r="ER418" s="5">
        <v>0</v>
      </c>
      <c r="ES418" s="5">
        <v>-434.733</v>
      </c>
      <c r="ET418" s="1"/>
      <c r="EU418" s="5">
        <v>-434.733</v>
      </c>
      <c r="EV418" s="1"/>
      <c r="EW418" s="5">
        <v>0</v>
      </c>
      <c r="EX418" s="5">
        <v>0</v>
      </c>
      <c r="EY418" s="5">
        <v>-3.4722222222222201</v>
      </c>
      <c r="EZ418" s="1"/>
      <c r="FA418" s="5">
        <v>-3.4722222222222201</v>
      </c>
      <c r="FB418" s="1"/>
      <c r="FC418" s="5">
        <v>0</v>
      </c>
      <c r="FD418" s="4">
        <v>0</v>
      </c>
      <c r="FE418" s="4">
        <v>0</v>
      </c>
      <c r="FF418" s="1"/>
      <c r="FG418" s="4">
        <v>0</v>
      </c>
      <c r="FH418" s="1"/>
      <c r="FI418" s="4">
        <v>0</v>
      </c>
      <c r="FJ418" s="4">
        <v>0</v>
      </c>
      <c r="FK418" s="4">
        <v>0</v>
      </c>
      <c r="FL418" s="1"/>
      <c r="FM418" s="4">
        <v>0</v>
      </c>
      <c r="FN418" s="1"/>
      <c r="FO418" s="4">
        <v>0</v>
      </c>
      <c r="FP418" s="4">
        <v>0</v>
      </c>
      <c r="FQ418" s="4">
        <v>0</v>
      </c>
      <c r="FR418" s="1"/>
      <c r="FS418" s="4">
        <v>0</v>
      </c>
      <c r="FT418" s="1"/>
      <c r="FU418" s="4">
        <v>0</v>
      </c>
      <c r="FV418" s="4">
        <v>0</v>
      </c>
      <c r="FW418" s="4">
        <v>-282.858</v>
      </c>
      <c r="FX418" s="1"/>
      <c r="FY418" s="4">
        <v>-282.858</v>
      </c>
      <c r="FZ418" s="1"/>
      <c r="GA418" s="4">
        <v>0</v>
      </c>
      <c r="GB418" s="4">
        <v>0</v>
      </c>
      <c r="GC418" s="4">
        <v>-25.716000000000001</v>
      </c>
      <c r="GD418" s="1"/>
      <c r="GE418" s="4">
        <v>-25.716000000000001</v>
      </c>
      <c r="GF418" s="1"/>
      <c r="GG418" s="4">
        <v>0</v>
      </c>
      <c r="GH418" s="4">
        <v>0</v>
      </c>
      <c r="GI418" s="4">
        <v>-25.716000000000001</v>
      </c>
      <c r="GJ418" s="1"/>
      <c r="GK418" s="4">
        <v>-25.716000000000001</v>
      </c>
      <c r="GL418" s="1"/>
      <c r="GM418" s="4">
        <v>0</v>
      </c>
      <c r="GN418" s="4">
        <v>0</v>
      </c>
      <c r="GO418" s="4">
        <v>-447.59100000000001</v>
      </c>
      <c r="GP418" s="1"/>
      <c r="GQ418" s="4">
        <v>-447.59100000000001</v>
      </c>
      <c r="GR418" s="1"/>
      <c r="GS418" s="4">
        <v>0</v>
      </c>
      <c r="GT418" s="4">
        <v>0</v>
      </c>
      <c r="GU418" s="4">
        <v>-3.4722222222222201</v>
      </c>
      <c r="GV418" s="1"/>
      <c r="GW418" s="4">
        <v>-3.4722222222222201</v>
      </c>
      <c r="GX418" s="1"/>
      <c r="GY418" s="4">
        <v>0</v>
      </c>
    </row>
    <row r="419" spans="1:207" s="8" customFormat="1" x14ac:dyDescent="0.25">
      <c r="A419" s="4" t="s">
        <v>220</v>
      </c>
      <c r="B419" s="4" t="s">
        <v>1023</v>
      </c>
      <c r="C419" s="4" t="s">
        <v>1023</v>
      </c>
      <c r="D419" s="30" t="s">
        <v>239</v>
      </c>
      <c r="E419" s="4"/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f t="shared" si="38"/>
        <v>0</v>
      </c>
      <c r="AV419" s="5">
        <f t="shared" si="38"/>
        <v>0</v>
      </c>
      <c r="AW419" s="5">
        <f t="shared" si="39"/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6">
        <v>0</v>
      </c>
      <c r="BM419" s="5" t="s">
        <v>344</v>
      </c>
      <c r="BN419" s="4" t="s">
        <v>344</v>
      </c>
      <c r="BO419" s="7">
        <v>808</v>
      </c>
      <c r="BP419" s="7">
        <v>401</v>
      </c>
      <c r="BQ419" s="4" t="s">
        <v>249</v>
      </c>
      <c r="BR419" s="5">
        <v>0</v>
      </c>
      <c r="BS419" s="5">
        <v>0</v>
      </c>
      <c r="BT419" s="1"/>
      <c r="BU419" s="5">
        <v>0</v>
      </c>
      <c r="BV419" s="1"/>
      <c r="BW419" s="5">
        <v>0</v>
      </c>
      <c r="BX419" s="5">
        <v>0</v>
      </c>
      <c r="BY419" s="5">
        <v>0</v>
      </c>
      <c r="BZ419" s="1"/>
      <c r="CA419" s="5">
        <v>0</v>
      </c>
      <c r="CB419" s="1"/>
      <c r="CC419" s="5">
        <v>0</v>
      </c>
      <c r="CD419" s="5">
        <v>0</v>
      </c>
      <c r="CE419" s="5">
        <v>0</v>
      </c>
      <c r="CF419" s="1"/>
      <c r="CG419" s="5">
        <v>0</v>
      </c>
      <c r="CH419" s="1"/>
      <c r="CI419" s="5">
        <v>0</v>
      </c>
      <c r="CJ419" s="5">
        <v>0</v>
      </c>
      <c r="CK419" s="5">
        <v>0</v>
      </c>
      <c r="CL419" s="1"/>
      <c r="CM419" s="5">
        <v>0</v>
      </c>
      <c r="CN419" s="1"/>
      <c r="CO419" s="5">
        <v>0</v>
      </c>
      <c r="CP419" s="5">
        <v>0</v>
      </c>
      <c r="CQ419" s="5">
        <v>0</v>
      </c>
      <c r="CR419" s="1"/>
      <c r="CS419" s="5">
        <v>0</v>
      </c>
      <c r="CT419" s="1"/>
      <c r="CU419" s="5">
        <v>0</v>
      </c>
      <c r="CV419" s="5">
        <v>0</v>
      </c>
      <c r="CW419" s="5">
        <v>0</v>
      </c>
      <c r="CX419" s="1"/>
      <c r="CY419" s="5">
        <v>0</v>
      </c>
      <c r="CZ419" s="1"/>
      <c r="DA419" s="5">
        <v>0</v>
      </c>
      <c r="DB419" s="5">
        <v>0</v>
      </c>
      <c r="DC419" s="5">
        <v>0</v>
      </c>
      <c r="DD419" s="1"/>
      <c r="DE419" s="5">
        <v>0</v>
      </c>
      <c r="DF419" s="1"/>
      <c r="DG419" s="5">
        <v>0</v>
      </c>
      <c r="DH419" s="5">
        <v>0</v>
      </c>
      <c r="DI419" s="5">
        <v>0</v>
      </c>
      <c r="DJ419" s="1"/>
      <c r="DK419" s="5">
        <v>0</v>
      </c>
      <c r="DL419" s="1"/>
      <c r="DM419" s="5">
        <v>0</v>
      </c>
      <c r="DN419" s="5">
        <v>0</v>
      </c>
      <c r="DO419" s="5">
        <v>0</v>
      </c>
      <c r="DP419" s="1"/>
      <c r="DQ419" s="5">
        <v>0</v>
      </c>
      <c r="DR419" s="1"/>
      <c r="DS419" s="5">
        <v>0</v>
      </c>
      <c r="DT419" s="5">
        <v>0</v>
      </c>
      <c r="DU419" s="5">
        <v>0</v>
      </c>
      <c r="DV419" s="1"/>
      <c r="DW419" s="5">
        <v>0</v>
      </c>
      <c r="DX419" s="1"/>
      <c r="DY419" s="5">
        <v>0</v>
      </c>
      <c r="DZ419" s="5">
        <v>0</v>
      </c>
      <c r="EA419" s="5">
        <v>0</v>
      </c>
      <c r="EB419" s="1"/>
      <c r="EC419" s="5">
        <v>0</v>
      </c>
      <c r="ED419" s="1"/>
      <c r="EE419" s="5">
        <v>0</v>
      </c>
      <c r="EF419" s="5">
        <v>0</v>
      </c>
      <c r="EG419" s="5">
        <v>0</v>
      </c>
      <c r="EH419" s="1"/>
      <c r="EI419" s="5">
        <v>0</v>
      </c>
      <c r="EJ419" s="1"/>
      <c r="EK419" s="5">
        <v>0</v>
      </c>
      <c r="EL419" s="5">
        <v>0</v>
      </c>
      <c r="EM419" s="5">
        <v>0</v>
      </c>
      <c r="EN419" s="1"/>
      <c r="EO419" s="5">
        <v>0</v>
      </c>
      <c r="EP419" s="1"/>
      <c r="EQ419" s="5">
        <v>0</v>
      </c>
      <c r="ER419" s="5">
        <v>0</v>
      </c>
      <c r="ES419" s="5">
        <v>0</v>
      </c>
      <c r="ET419" s="1"/>
      <c r="EU419" s="5">
        <v>0</v>
      </c>
      <c r="EV419" s="1"/>
      <c r="EW419" s="5">
        <v>0</v>
      </c>
      <c r="EX419" s="5">
        <v>0</v>
      </c>
      <c r="EY419" s="5">
        <v>0</v>
      </c>
      <c r="EZ419" s="1"/>
      <c r="FA419" s="5">
        <v>0</v>
      </c>
      <c r="FB419" s="1"/>
      <c r="FC419" s="5">
        <v>0</v>
      </c>
      <c r="FD419" s="4">
        <v>0</v>
      </c>
      <c r="FE419" s="4">
        <v>0</v>
      </c>
      <c r="FF419" s="1"/>
      <c r="FG419" s="4">
        <v>0</v>
      </c>
      <c r="FH419" s="1"/>
      <c r="FI419" s="4">
        <v>0</v>
      </c>
      <c r="FJ419" s="4">
        <v>0</v>
      </c>
      <c r="FK419" s="4">
        <v>0</v>
      </c>
      <c r="FL419" s="1"/>
      <c r="FM419" s="4">
        <v>0</v>
      </c>
      <c r="FN419" s="1"/>
      <c r="FO419" s="4">
        <v>0</v>
      </c>
      <c r="FP419" s="4">
        <v>0</v>
      </c>
      <c r="FQ419" s="4">
        <v>0</v>
      </c>
      <c r="FR419" s="1"/>
      <c r="FS419" s="4">
        <v>0</v>
      </c>
      <c r="FT419" s="1"/>
      <c r="FU419" s="4">
        <v>0</v>
      </c>
      <c r="FV419" s="4">
        <v>0</v>
      </c>
      <c r="FW419" s="4">
        <v>0</v>
      </c>
      <c r="FX419" s="1"/>
      <c r="FY419" s="4">
        <v>0</v>
      </c>
      <c r="FZ419" s="1"/>
      <c r="GA419" s="4">
        <v>0</v>
      </c>
      <c r="GB419" s="4">
        <v>0</v>
      </c>
      <c r="GC419" s="4">
        <v>0</v>
      </c>
      <c r="GD419" s="1"/>
      <c r="GE419" s="4">
        <v>0</v>
      </c>
      <c r="GF419" s="1"/>
      <c r="GG419" s="4">
        <v>0</v>
      </c>
      <c r="GH419" s="4">
        <v>0</v>
      </c>
      <c r="GI419" s="4">
        <v>0</v>
      </c>
      <c r="GJ419" s="1"/>
      <c r="GK419" s="4">
        <v>0</v>
      </c>
      <c r="GL419" s="1"/>
      <c r="GM419" s="4">
        <v>0</v>
      </c>
      <c r="GN419" s="4">
        <v>0</v>
      </c>
      <c r="GO419" s="4">
        <v>0</v>
      </c>
      <c r="GP419" s="1"/>
      <c r="GQ419" s="4">
        <v>0</v>
      </c>
      <c r="GR419" s="1"/>
      <c r="GS419" s="4">
        <v>0</v>
      </c>
      <c r="GT419" s="4">
        <v>0</v>
      </c>
      <c r="GU419" s="4">
        <v>0</v>
      </c>
      <c r="GV419" s="1"/>
      <c r="GW419" s="4">
        <v>0</v>
      </c>
      <c r="GX419" s="1"/>
      <c r="GY419" s="4">
        <v>0</v>
      </c>
    </row>
    <row r="420" spans="1:207" s="8" customFormat="1" x14ac:dyDescent="0.25">
      <c r="A420" s="4" t="s">
        <v>220</v>
      </c>
      <c r="B420" s="4" t="s">
        <v>1024</v>
      </c>
      <c r="C420" s="4" t="s">
        <v>1025</v>
      </c>
      <c r="D420" s="30" t="s">
        <v>239</v>
      </c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>
        <v>5.0904922962077697</v>
      </c>
      <c r="S420" s="5">
        <v>-5.2004390438008103</v>
      </c>
      <c r="T420" s="5">
        <v>109.258605508912</v>
      </c>
      <c r="U420" s="5">
        <v>-54.147362396966599</v>
      </c>
      <c r="V420" s="5">
        <v>0</v>
      </c>
      <c r="W420" s="5">
        <v>0</v>
      </c>
      <c r="X420" s="5"/>
      <c r="Y420" s="5">
        <v>0</v>
      </c>
      <c r="Z420" s="5"/>
      <c r="AA420" s="5"/>
      <c r="AB420" s="5"/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-0.109946747593041</v>
      </c>
      <c r="AJ420" s="5">
        <v>55.111243111945797</v>
      </c>
      <c r="AK420" s="5">
        <v>0</v>
      </c>
      <c r="AL420" s="5">
        <v>0</v>
      </c>
      <c r="AM420" s="5">
        <v>0</v>
      </c>
      <c r="AN420" s="5">
        <v>0</v>
      </c>
      <c r="AO420" s="5"/>
      <c r="AP420" s="5"/>
      <c r="AQ420" s="5"/>
      <c r="AR420" s="5">
        <v>55.001296364352697</v>
      </c>
      <c r="AS420" s="5">
        <v>0</v>
      </c>
      <c r="AT420" s="5"/>
      <c r="AU420" s="5">
        <f t="shared" si="38"/>
        <v>0</v>
      </c>
      <c r="AV420" s="5">
        <f t="shared" si="38"/>
        <v>55.001296364352697</v>
      </c>
      <c r="AW420" s="5">
        <f t="shared" si="39"/>
        <v>-55.001296364352697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5.0904922962077697</v>
      </c>
      <c r="BD420" s="5">
        <v>-10.2909313400086</v>
      </c>
      <c r="BE420" s="5">
        <v>114.459044552713</v>
      </c>
      <c r="BF420" s="5">
        <v>-163.40596790587901</v>
      </c>
      <c r="BG420" s="5">
        <v>54.147362396966599</v>
      </c>
      <c r="BH420" s="5">
        <v>0</v>
      </c>
      <c r="BI420" s="5">
        <v>0</v>
      </c>
      <c r="BJ420" s="5">
        <v>0</v>
      </c>
      <c r="BK420" s="5">
        <v>0</v>
      </c>
      <c r="BL420" s="6">
        <v>0</v>
      </c>
      <c r="BM420" s="5" t="s">
        <v>344</v>
      </c>
      <c r="BN420" s="4" t="s">
        <v>344</v>
      </c>
      <c r="BO420" s="7">
        <v>958</v>
      </c>
      <c r="BP420" s="7">
        <v>402</v>
      </c>
      <c r="BQ420" s="4" t="s">
        <v>249</v>
      </c>
      <c r="BR420" s="5"/>
      <c r="BS420" s="5"/>
      <c r="BT420" s="1"/>
      <c r="BU420" s="5"/>
      <c r="BV420" s="1"/>
      <c r="BW420" s="5"/>
      <c r="BX420" s="5"/>
      <c r="BY420" s="5"/>
      <c r="BZ420" s="1"/>
      <c r="CA420" s="5"/>
      <c r="CB420" s="1"/>
      <c r="CC420" s="5"/>
      <c r="CD420" s="5"/>
      <c r="CE420" s="5"/>
      <c r="CF420" s="1"/>
      <c r="CG420" s="5"/>
      <c r="CH420" s="1"/>
      <c r="CI420" s="5"/>
      <c r="CJ420" s="5"/>
      <c r="CK420" s="5"/>
      <c r="CL420" s="1"/>
      <c r="CM420" s="5"/>
      <c r="CN420" s="1"/>
      <c r="CO420" s="5"/>
      <c r="CP420" s="5">
        <v>5.6123501185761704</v>
      </c>
      <c r="CQ420" s="5">
        <v>4.4449864718532996</v>
      </c>
      <c r="CR420" s="1">
        <v>0.79200092259763899</v>
      </c>
      <c r="CS420" s="5">
        <v>3.7378529891020902</v>
      </c>
      <c r="CT420" s="1">
        <v>0.66600495516668901</v>
      </c>
      <c r="CU420" s="5">
        <v>0.62903225806451601</v>
      </c>
      <c r="CV420" s="5">
        <v>-5.1642465180976096</v>
      </c>
      <c r="CW420" s="5">
        <v>-22.7744447236864</v>
      </c>
      <c r="CX420" s="1">
        <v>4.4100227678666197</v>
      </c>
      <c r="CY420" s="5">
        <v>-29.770426235554101</v>
      </c>
      <c r="CZ420" s="1">
        <v>-5.7647182664937802</v>
      </c>
      <c r="DA420" s="5">
        <v>6.5483870967741904</v>
      </c>
      <c r="DB420" s="5">
        <v>116.73759319764299</v>
      </c>
      <c r="DC420" s="5">
        <v>116.73759319764299</v>
      </c>
      <c r="DD420" s="1">
        <v>1</v>
      </c>
      <c r="DE420" s="5">
        <v>116.510760721659</v>
      </c>
      <c r="DF420" s="1">
        <v>0.99805690292414595</v>
      </c>
      <c r="DG420" s="5">
        <v>0</v>
      </c>
      <c r="DH420" s="5">
        <v>-56.047904191616801</v>
      </c>
      <c r="DI420" s="5">
        <v>-56.047904191616801</v>
      </c>
      <c r="DJ420" s="1">
        <v>1</v>
      </c>
      <c r="DK420" s="5">
        <v>-56.0642255202279</v>
      </c>
      <c r="DL420" s="1">
        <v>-1.0002912031921001</v>
      </c>
      <c r="DM420" s="5">
        <v>0</v>
      </c>
      <c r="DN420" s="5">
        <v>0</v>
      </c>
      <c r="DO420" s="5">
        <v>0</v>
      </c>
      <c r="DP420" s="1"/>
      <c r="DQ420" s="5">
        <v>-7.42669548530505</v>
      </c>
      <c r="DR420" s="1"/>
      <c r="DS420" s="5">
        <v>0</v>
      </c>
      <c r="DT420" s="5">
        <v>0</v>
      </c>
      <c r="DU420" s="5">
        <v>0</v>
      </c>
      <c r="DV420" s="1"/>
      <c r="DW420" s="5">
        <v>-60.288661395582302</v>
      </c>
      <c r="DX420" s="1"/>
      <c r="DY420" s="5">
        <v>0</v>
      </c>
      <c r="DZ420" s="5"/>
      <c r="EA420" s="5"/>
      <c r="EB420" s="1"/>
      <c r="EC420" s="5"/>
      <c r="ED420" s="1"/>
      <c r="EE420" s="5"/>
      <c r="EF420" s="5">
        <v>0</v>
      </c>
      <c r="EG420" s="5">
        <v>0</v>
      </c>
      <c r="EH420" s="1"/>
      <c r="EI420" s="5">
        <v>63.812728024316101</v>
      </c>
      <c r="EJ420" s="1"/>
      <c r="EK420" s="5">
        <v>0</v>
      </c>
      <c r="EL420" s="5"/>
      <c r="EM420" s="5"/>
      <c r="EN420" s="1"/>
      <c r="EO420" s="5"/>
      <c r="EP420" s="1"/>
      <c r="EQ420" s="5"/>
      <c r="ER420" s="5"/>
      <c r="ES420" s="5"/>
      <c r="ET420" s="1"/>
      <c r="EU420" s="5"/>
      <c r="EV420" s="1"/>
      <c r="EW420" s="5"/>
      <c r="EX420" s="5"/>
      <c r="EY420" s="5"/>
      <c r="EZ420" s="1"/>
      <c r="FA420" s="5"/>
      <c r="FB420" s="1"/>
      <c r="FC420" s="5"/>
      <c r="FD420" s="4">
        <v>0</v>
      </c>
      <c r="FE420" s="4">
        <v>0</v>
      </c>
      <c r="FF420" s="1"/>
      <c r="FG420" s="4">
        <v>0</v>
      </c>
      <c r="FH420" s="1"/>
      <c r="FI420" s="4">
        <v>0</v>
      </c>
      <c r="FJ420" s="4">
        <v>0</v>
      </c>
      <c r="FK420" s="4">
        <v>0</v>
      </c>
      <c r="FL420" s="1"/>
      <c r="FM420" s="4">
        <v>0</v>
      </c>
      <c r="FN420" s="1"/>
      <c r="FO420" s="4">
        <v>0</v>
      </c>
      <c r="FP420" s="4">
        <v>0.44810360047856601</v>
      </c>
      <c r="FQ420" s="4">
        <v>-18.329458251833099</v>
      </c>
      <c r="FR420" s="1">
        <v>-40.904510100471299</v>
      </c>
      <c r="FS420" s="4">
        <v>-26.032573246452099</v>
      </c>
      <c r="FT420" s="1">
        <v>-58.0949878971063</v>
      </c>
      <c r="FU420" s="4">
        <v>7.17741935483871</v>
      </c>
      <c r="FV420" s="4">
        <v>60.689689006026498</v>
      </c>
      <c r="FW420" s="4">
        <v>60.689689006026498</v>
      </c>
      <c r="FX420" s="1">
        <v>1</v>
      </c>
      <c r="FY420" s="4">
        <v>60.446535201430699</v>
      </c>
      <c r="FZ420" s="1">
        <v>0.99599349068057297</v>
      </c>
      <c r="GA420" s="4">
        <v>0</v>
      </c>
      <c r="GB420" s="4">
        <v>0</v>
      </c>
      <c r="GC420" s="4">
        <v>0</v>
      </c>
      <c r="GD420" s="1"/>
      <c r="GE420" s="4">
        <v>-67.715356880887398</v>
      </c>
      <c r="GF420" s="1"/>
      <c r="GG420" s="4">
        <v>0</v>
      </c>
      <c r="GH420" s="4">
        <v>0</v>
      </c>
      <c r="GI420" s="4">
        <v>0</v>
      </c>
      <c r="GJ420" s="1"/>
      <c r="GK420" s="4">
        <v>63.812728024316101</v>
      </c>
      <c r="GL420" s="1"/>
      <c r="GM420" s="4">
        <v>0</v>
      </c>
      <c r="GN420" s="4">
        <v>0</v>
      </c>
      <c r="GO420" s="4">
        <v>0</v>
      </c>
      <c r="GP420" s="1"/>
      <c r="GQ420" s="4">
        <v>0</v>
      </c>
      <c r="GR420" s="1"/>
      <c r="GS420" s="4">
        <v>0</v>
      </c>
      <c r="GT420" s="4">
        <v>0</v>
      </c>
      <c r="GU420" s="4">
        <v>0</v>
      </c>
      <c r="GV420" s="1"/>
      <c r="GW420" s="4">
        <v>0</v>
      </c>
      <c r="GX420" s="1"/>
      <c r="GY420" s="4">
        <v>0</v>
      </c>
    </row>
    <row r="421" spans="1:207" s="8" customFormat="1" x14ac:dyDescent="0.25">
      <c r="A421" s="4" t="s">
        <v>220</v>
      </c>
      <c r="B421" s="4" t="s">
        <v>1026</v>
      </c>
      <c r="C421" s="4" t="s">
        <v>1027</v>
      </c>
      <c r="D421" s="30" t="s">
        <v>293</v>
      </c>
      <c r="E421" s="4"/>
      <c r="F421" s="5"/>
      <c r="G421" s="5"/>
      <c r="H421" s="5"/>
      <c r="I421" s="5"/>
      <c r="J421" s="5"/>
      <c r="K421" s="5"/>
      <c r="L421" s="5"/>
      <c r="M421" s="5"/>
      <c r="N421" s="5">
        <v>0</v>
      </c>
      <c r="O421" s="5">
        <v>25.277258150721501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25.277258150721501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/>
      <c r="AP421" s="5"/>
      <c r="AQ421" s="5">
        <v>25.277258150721501</v>
      </c>
      <c r="AR421" s="5">
        <v>0</v>
      </c>
      <c r="AS421" s="5">
        <v>0</v>
      </c>
      <c r="AT421" s="5">
        <v>0</v>
      </c>
      <c r="AU421" s="5">
        <f t="shared" si="38"/>
        <v>25.277258150721501</v>
      </c>
      <c r="AV421" s="5">
        <f t="shared" si="38"/>
        <v>-25.277258150721501</v>
      </c>
      <c r="AW421" s="5">
        <f t="shared" si="39"/>
        <v>0</v>
      </c>
      <c r="AX421" s="5">
        <v>0</v>
      </c>
      <c r="AY421" s="5">
        <v>0</v>
      </c>
      <c r="AZ421" s="5">
        <v>25.277258150721501</v>
      </c>
      <c r="BA421" s="5">
        <v>-25.277258150721501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6">
        <v>0</v>
      </c>
      <c r="BM421" s="5" t="s">
        <v>344</v>
      </c>
      <c r="BN421" s="4" t="s">
        <v>344</v>
      </c>
      <c r="BO421" s="7">
        <v>875</v>
      </c>
      <c r="BP421" s="7">
        <v>403</v>
      </c>
      <c r="BQ421" s="4" t="s">
        <v>249</v>
      </c>
      <c r="BR421" s="5">
        <v>0</v>
      </c>
      <c r="BS421" s="5">
        <v>0</v>
      </c>
      <c r="BT421" s="1"/>
      <c r="BU421" s="5">
        <v>0</v>
      </c>
      <c r="BV421" s="1"/>
      <c r="BW421" s="5">
        <v>0</v>
      </c>
      <c r="BX421" s="5">
        <v>25.277258150721501</v>
      </c>
      <c r="BY421" s="5">
        <v>25.277258150721501</v>
      </c>
      <c r="BZ421" s="1">
        <v>1</v>
      </c>
      <c r="CA421" s="5">
        <v>25.478036182463899</v>
      </c>
      <c r="CB421" s="1">
        <v>1.0079430304721</v>
      </c>
      <c r="CC421" s="5">
        <v>0</v>
      </c>
      <c r="CD421" s="5">
        <v>0</v>
      </c>
      <c r="CE421" s="5">
        <v>0</v>
      </c>
      <c r="CF421" s="1"/>
      <c r="CG421" s="5">
        <v>-24.836845683208701</v>
      </c>
      <c r="CH421" s="1"/>
      <c r="CI421" s="5">
        <v>0</v>
      </c>
      <c r="CJ421" s="5">
        <v>0</v>
      </c>
      <c r="CK421" s="5">
        <v>0</v>
      </c>
      <c r="CL421" s="1"/>
      <c r="CM421" s="5">
        <v>24.610729377836801</v>
      </c>
      <c r="CN421" s="1"/>
      <c r="CO421" s="5">
        <v>0</v>
      </c>
      <c r="CP421" s="5">
        <v>0</v>
      </c>
      <c r="CQ421" s="5">
        <v>0</v>
      </c>
      <c r="CR421" s="1"/>
      <c r="CS421" s="5">
        <v>-8.0473671375905793E-3</v>
      </c>
      <c r="CT421" s="1"/>
      <c r="CU421" s="5">
        <v>0</v>
      </c>
      <c r="CV421" s="5">
        <v>0</v>
      </c>
      <c r="CW421" s="5">
        <v>0</v>
      </c>
      <c r="CX421" s="1"/>
      <c r="CY421" s="5">
        <v>6.7198062039169903E-4</v>
      </c>
      <c r="CZ421" s="1"/>
      <c r="DA421" s="5">
        <v>0</v>
      </c>
      <c r="DB421" s="5">
        <v>0</v>
      </c>
      <c r="DC421" s="5">
        <v>0</v>
      </c>
      <c r="DD421" s="1"/>
      <c r="DE421" s="5">
        <v>-7.6609327138582595E-4</v>
      </c>
      <c r="DF421" s="1"/>
      <c r="DG421" s="5">
        <v>0</v>
      </c>
      <c r="DH421" s="5">
        <v>0</v>
      </c>
      <c r="DI421" s="5">
        <v>0</v>
      </c>
      <c r="DJ421" s="1"/>
      <c r="DK421" s="5">
        <v>-9.6215554149255405E-3</v>
      </c>
      <c r="DL421" s="1"/>
      <c r="DM421" s="5">
        <v>0</v>
      </c>
      <c r="DN421" s="5">
        <v>0</v>
      </c>
      <c r="DO421" s="5">
        <v>0</v>
      </c>
      <c r="DP421" s="1"/>
      <c r="DQ421" s="5">
        <v>-2.0462959928373301E-2</v>
      </c>
      <c r="DR421" s="1"/>
      <c r="DS421" s="5">
        <v>0</v>
      </c>
      <c r="DT421" s="5">
        <v>0</v>
      </c>
      <c r="DU421" s="5">
        <v>0</v>
      </c>
      <c r="DV421" s="1"/>
      <c r="DW421" s="5">
        <v>-1.47408621077578E-2</v>
      </c>
      <c r="DX421" s="1"/>
      <c r="DY421" s="5">
        <v>0</v>
      </c>
      <c r="DZ421" s="5">
        <v>0</v>
      </c>
      <c r="EA421" s="5">
        <v>0</v>
      </c>
      <c r="EB421" s="1"/>
      <c r="EC421" s="5">
        <v>-8.2847216665903906E-3</v>
      </c>
      <c r="ED421" s="1"/>
      <c r="EE421" s="5">
        <v>0</v>
      </c>
      <c r="EF421" s="5">
        <v>0</v>
      </c>
      <c r="EG421" s="5">
        <v>0</v>
      </c>
      <c r="EH421" s="1"/>
      <c r="EI421" s="5">
        <v>3.4661520211730101E-3</v>
      </c>
      <c r="EJ421" s="1"/>
      <c r="EK421" s="5">
        <v>0</v>
      </c>
      <c r="EL421" s="5">
        <v>0</v>
      </c>
      <c r="EM421" s="5">
        <v>0</v>
      </c>
      <c r="EN421" s="1"/>
      <c r="EO421" s="5">
        <v>-2.42657471100916E-4</v>
      </c>
      <c r="EP421" s="1"/>
      <c r="EQ421" s="5">
        <v>0</v>
      </c>
      <c r="ER421" s="5">
        <v>0</v>
      </c>
      <c r="ES421" s="5">
        <v>0</v>
      </c>
      <c r="ET421" s="1"/>
      <c r="EU421" s="5">
        <v>5.7177641255179401E-5</v>
      </c>
      <c r="EV421" s="1"/>
      <c r="EW421" s="5">
        <v>0</v>
      </c>
      <c r="EX421" s="5">
        <v>0</v>
      </c>
      <c r="EY421" s="5">
        <v>0</v>
      </c>
      <c r="EZ421" s="1"/>
      <c r="FA421" s="5">
        <v>-9.6118573716091904E-4</v>
      </c>
      <c r="FB421" s="1"/>
      <c r="FC421" s="5">
        <v>0</v>
      </c>
      <c r="FD421" s="4">
        <v>25.277258150721501</v>
      </c>
      <c r="FE421" s="4">
        <v>25.277258150721501</v>
      </c>
      <c r="FF421" s="1">
        <v>1</v>
      </c>
      <c r="FG421" s="4">
        <v>25.478036182463899</v>
      </c>
      <c r="FH421" s="1">
        <v>1.0079430304721</v>
      </c>
      <c r="FI421" s="4">
        <v>0</v>
      </c>
      <c r="FJ421" s="4">
        <v>0</v>
      </c>
      <c r="FK421" s="4">
        <v>0</v>
      </c>
      <c r="FL421" s="1"/>
      <c r="FM421" s="4">
        <v>-0.226116305371871</v>
      </c>
      <c r="FN421" s="1"/>
      <c r="FO421" s="4">
        <v>0</v>
      </c>
      <c r="FP421" s="4">
        <v>0</v>
      </c>
      <c r="FQ421" s="4">
        <v>0</v>
      </c>
      <c r="FR421" s="1"/>
      <c r="FS421" s="4">
        <v>-7.3753865171988803E-3</v>
      </c>
      <c r="FT421" s="1"/>
      <c r="FU421" s="4">
        <v>0</v>
      </c>
      <c r="FV421" s="4">
        <v>0</v>
      </c>
      <c r="FW421" s="4">
        <v>0</v>
      </c>
      <c r="FX421" s="1"/>
      <c r="FY421" s="4">
        <v>-1.0387648686311399E-2</v>
      </c>
      <c r="FZ421" s="1"/>
      <c r="GA421" s="4">
        <v>0</v>
      </c>
      <c r="GB421" s="4">
        <v>0</v>
      </c>
      <c r="GC421" s="4">
        <v>0</v>
      </c>
      <c r="GD421" s="1"/>
      <c r="GE421" s="4">
        <v>-3.5203822036131101E-2</v>
      </c>
      <c r="GF421" s="1"/>
      <c r="GG421" s="4">
        <v>0</v>
      </c>
      <c r="GH421" s="4">
        <v>0</v>
      </c>
      <c r="GI421" s="4">
        <v>0</v>
      </c>
      <c r="GJ421" s="1"/>
      <c r="GK421" s="4">
        <v>-4.8185696454173801E-3</v>
      </c>
      <c r="GL421" s="1"/>
      <c r="GM421" s="4">
        <v>0</v>
      </c>
      <c r="GN421" s="4">
        <v>0</v>
      </c>
      <c r="GO421" s="4">
        <v>0</v>
      </c>
      <c r="GP421" s="1"/>
      <c r="GQ421" s="4">
        <v>-1.85479829845736E-4</v>
      </c>
      <c r="GR421" s="1"/>
      <c r="GS421" s="4">
        <v>0</v>
      </c>
      <c r="GT421" s="4">
        <v>0</v>
      </c>
      <c r="GU421" s="4">
        <v>0</v>
      </c>
      <c r="GV421" s="1"/>
      <c r="GW421" s="4">
        <v>-9.6118573716091904E-4</v>
      </c>
      <c r="GX421" s="1"/>
      <c r="GY421" s="4">
        <v>0</v>
      </c>
    </row>
    <row r="422" spans="1:207" s="8" customFormat="1" x14ac:dyDescent="0.25">
      <c r="A422" s="4" t="s">
        <v>220</v>
      </c>
      <c r="B422" s="4" t="s">
        <v>1028</v>
      </c>
      <c r="C422" s="4" t="s">
        <v>1029</v>
      </c>
      <c r="D422" s="30" t="s">
        <v>351</v>
      </c>
      <c r="E422" s="4" t="s">
        <v>352</v>
      </c>
      <c r="F422" s="5"/>
      <c r="G422" s="5"/>
      <c r="H422" s="5"/>
      <c r="I422" s="5"/>
      <c r="J422" s="5"/>
      <c r="K422" s="5"/>
      <c r="L422" s="5"/>
      <c r="M422" s="5"/>
      <c r="N422" s="5">
        <v>0</v>
      </c>
      <c r="O422" s="5">
        <v>25.207108498129301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25.207108498129301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/>
      <c r="AP422" s="5"/>
      <c r="AQ422" s="5">
        <v>25.207108498129301</v>
      </c>
      <c r="AR422" s="5">
        <v>0</v>
      </c>
      <c r="AS422" s="5">
        <v>0</v>
      </c>
      <c r="AT422" s="5">
        <v>0</v>
      </c>
      <c r="AU422" s="5">
        <f t="shared" si="38"/>
        <v>25.207108498129301</v>
      </c>
      <c r="AV422" s="5">
        <f t="shared" si="38"/>
        <v>-25.207108498129301</v>
      </c>
      <c r="AW422" s="5">
        <f t="shared" si="39"/>
        <v>0</v>
      </c>
      <c r="AX422" s="5">
        <v>0</v>
      </c>
      <c r="AY422" s="5">
        <v>0</v>
      </c>
      <c r="AZ422" s="5">
        <v>25.207108498129301</v>
      </c>
      <c r="BA422" s="5">
        <v>-25.207108498129301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6">
        <v>0</v>
      </c>
      <c r="BM422" s="5" t="s">
        <v>344</v>
      </c>
      <c r="BN422" s="4" t="s">
        <v>344</v>
      </c>
      <c r="BO422" s="7">
        <v>876</v>
      </c>
      <c r="BP422" s="7">
        <v>404</v>
      </c>
      <c r="BQ422" s="4" t="s">
        <v>249</v>
      </c>
      <c r="BR422" s="5">
        <v>0</v>
      </c>
      <c r="BS422" s="5">
        <v>0</v>
      </c>
      <c r="BT422" s="1"/>
      <c r="BU422" s="5">
        <v>0</v>
      </c>
      <c r="BV422" s="1"/>
      <c r="BW422" s="5">
        <v>0</v>
      </c>
      <c r="BX422" s="5">
        <v>25.207108498129301</v>
      </c>
      <c r="BY422" s="5">
        <v>25.207108498129301</v>
      </c>
      <c r="BZ422" s="1">
        <v>1</v>
      </c>
      <c r="CA422" s="5">
        <v>25.407329329043499</v>
      </c>
      <c r="CB422" s="1">
        <v>1.0079430304721</v>
      </c>
      <c r="CC422" s="5">
        <v>0</v>
      </c>
      <c r="CD422" s="5">
        <v>0</v>
      </c>
      <c r="CE422" s="5">
        <v>0</v>
      </c>
      <c r="CF422" s="1"/>
      <c r="CG422" s="5">
        <v>-27.3205302515296</v>
      </c>
      <c r="CH422" s="1"/>
      <c r="CI422" s="5">
        <v>0</v>
      </c>
      <c r="CJ422" s="5">
        <v>0</v>
      </c>
      <c r="CK422" s="5">
        <v>0</v>
      </c>
      <c r="CL422" s="1"/>
      <c r="CM422" s="5">
        <v>-1.52818196558151E-2</v>
      </c>
      <c r="CN422" s="1"/>
      <c r="CO422" s="5">
        <v>0</v>
      </c>
      <c r="CP422" s="5">
        <v>0</v>
      </c>
      <c r="CQ422" s="5">
        <v>0</v>
      </c>
      <c r="CR422" s="1"/>
      <c r="CS422" s="5">
        <v>-0.44260519256749098</v>
      </c>
      <c r="CT422" s="1"/>
      <c r="CU422" s="5">
        <v>0</v>
      </c>
      <c r="CV422" s="5">
        <v>0</v>
      </c>
      <c r="CW422" s="5">
        <v>0</v>
      </c>
      <c r="CX422" s="1"/>
      <c r="CY422" s="5">
        <v>3.6958934121550199E-2</v>
      </c>
      <c r="CZ422" s="1"/>
      <c r="DA422" s="5">
        <v>0</v>
      </c>
      <c r="DB422" s="5">
        <v>0</v>
      </c>
      <c r="DC422" s="5">
        <v>0</v>
      </c>
      <c r="DD422" s="1"/>
      <c r="DE422" s="5">
        <v>-4.2135129926219199E-2</v>
      </c>
      <c r="DF422" s="1"/>
      <c r="DG422" s="5">
        <v>0</v>
      </c>
      <c r="DH422" s="5">
        <v>0</v>
      </c>
      <c r="DI422" s="5">
        <v>0</v>
      </c>
      <c r="DJ422" s="1"/>
      <c r="DK422" s="5">
        <v>-0.52918554782089799</v>
      </c>
      <c r="DL422" s="1"/>
      <c r="DM422" s="5">
        <v>0</v>
      </c>
      <c r="DN422" s="5">
        <v>0</v>
      </c>
      <c r="DO422" s="5">
        <v>0</v>
      </c>
      <c r="DP422" s="1"/>
      <c r="DQ422" s="5">
        <v>-1.1254627960605399</v>
      </c>
      <c r="DR422" s="1"/>
      <c r="DS422" s="5">
        <v>0</v>
      </c>
      <c r="DT422" s="5">
        <v>0</v>
      </c>
      <c r="DU422" s="5">
        <v>0</v>
      </c>
      <c r="DV422" s="1"/>
      <c r="DW422" s="5">
        <v>-0.81074741592667698</v>
      </c>
      <c r="DX422" s="1"/>
      <c r="DY422" s="5">
        <v>0</v>
      </c>
      <c r="DZ422" s="5">
        <v>0</v>
      </c>
      <c r="EA422" s="5">
        <v>0</v>
      </c>
      <c r="EB422" s="1"/>
      <c r="EC422" s="5">
        <v>-0.455659691662476</v>
      </c>
      <c r="ED422" s="1"/>
      <c r="EE422" s="5">
        <v>0</v>
      </c>
      <c r="EF422" s="5">
        <v>0</v>
      </c>
      <c r="EG422" s="5">
        <v>0</v>
      </c>
      <c r="EH422" s="1"/>
      <c r="EI422" s="5">
        <v>26.198961887000401</v>
      </c>
      <c r="EJ422" s="1"/>
      <c r="EK422" s="5">
        <v>0</v>
      </c>
      <c r="EL422" s="5">
        <v>0</v>
      </c>
      <c r="EM422" s="5">
        <v>0</v>
      </c>
      <c r="EN422" s="1"/>
      <c r="EO422" s="5">
        <v>1.51054107194699E-2</v>
      </c>
      <c r="EP422" s="1"/>
      <c r="EQ422" s="5">
        <v>0</v>
      </c>
      <c r="ER422" s="5">
        <v>0</v>
      </c>
      <c r="ES422" s="5">
        <v>0</v>
      </c>
      <c r="ET422" s="1"/>
      <c r="EU422" s="5">
        <v>2.8861971238766999E-2</v>
      </c>
      <c r="EV422" s="1"/>
      <c r="EW422" s="5">
        <v>0</v>
      </c>
      <c r="EX422" s="5">
        <v>0</v>
      </c>
      <c r="EY422" s="5">
        <v>0</v>
      </c>
      <c r="EZ422" s="1"/>
      <c r="FA422" s="5">
        <v>-2.9093016440751501E-2</v>
      </c>
      <c r="FB422" s="1"/>
      <c r="FC422" s="5">
        <v>0</v>
      </c>
      <c r="FD422" s="4">
        <v>25.207108498129301</v>
      </c>
      <c r="FE422" s="4">
        <v>25.207108498129301</v>
      </c>
      <c r="FF422" s="1">
        <v>1</v>
      </c>
      <c r="FG422" s="4">
        <v>25.407329329043499</v>
      </c>
      <c r="FH422" s="1">
        <v>1.0079430304721</v>
      </c>
      <c r="FI422" s="4">
        <v>0</v>
      </c>
      <c r="FJ422" s="4">
        <v>0</v>
      </c>
      <c r="FK422" s="4">
        <v>0</v>
      </c>
      <c r="FL422" s="1"/>
      <c r="FM422" s="4">
        <v>-27.335812071185401</v>
      </c>
      <c r="FN422" s="1"/>
      <c r="FO422" s="4">
        <v>0</v>
      </c>
      <c r="FP422" s="4">
        <v>0</v>
      </c>
      <c r="FQ422" s="4">
        <v>0</v>
      </c>
      <c r="FR422" s="1"/>
      <c r="FS422" s="4">
        <v>-0.40564625844594099</v>
      </c>
      <c r="FT422" s="1"/>
      <c r="FU422" s="4">
        <v>0</v>
      </c>
      <c r="FV422" s="4">
        <v>0</v>
      </c>
      <c r="FW422" s="4">
        <v>0</v>
      </c>
      <c r="FX422" s="1"/>
      <c r="FY422" s="4">
        <v>-0.57132067774711703</v>
      </c>
      <c r="FZ422" s="1"/>
      <c r="GA422" s="4">
        <v>0</v>
      </c>
      <c r="GB422" s="4">
        <v>0</v>
      </c>
      <c r="GC422" s="4">
        <v>0</v>
      </c>
      <c r="GD422" s="1"/>
      <c r="GE422" s="4">
        <v>-1.93621021198721</v>
      </c>
      <c r="GF422" s="1"/>
      <c r="GG422" s="4">
        <v>0</v>
      </c>
      <c r="GH422" s="4">
        <v>0</v>
      </c>
      <c r="GI422" s="4">
        <v>0</v>
      </c>
      <c r="GJ422" s="1"/>
      <c r="GK422" s="4">
        <v>25.7433021953379</v>
      </c>
      <c r="GL422" s="1"/>
      <c r="GM422" s="4">
        <v>0</v>
      </c>
      <c r="GN422" s="4">
        <v>0</v>
      </c>
      <c r="GO422" s="4">
        <v>0</v>
      </c>
      <c r="GP422" s="1"/>
      <c r="GQ422" s="4">
        <v>4.3967381958236899E-2</v>
      </c>
      <c r="GR422" s="1"/>
      <c r="GS422" s="4">
        <v>0</v>
      </c>
      <c r="GT422" s="4">
        <v>0</v>
      </c>
      <c r="GU422" s="4">
        <v>0</v>
      </c>
      <c r="GV422" s="1"/>
      <c r="GW422" s="4">
        <v>-2.9093016440751501E-2</v>
      </c>
      <c r="GX422" s="1"/>
      <c r="GY422" s="4">
        <v>0</v>
      </c>
    </row>
    <row r="423" spans="1:207" s="8" customFormat="1" x14ac:dyDescent="0.25">
      <c r="A423" s="4" t="s">
        <v>220</v>
      </c>
      <c r="B423" s="4" t="s">
        <v>1030</v>
      </c>
      <c r="C423" s="4" t="s">
        <v>1031</v>
      </c>
      <c r="D423" s="30" t="s">
        <v>232</v>
      </c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>
        <v>483.15142737125501</v>
      </c>
      <c r="Q423" s="5">
        <v>0</v>
      </c>
      <c r="R423" s="5">
        <v>320.91394192966402</v>
      </c>
      <c r="S423" s="5">
        <v>0</v>
      </c>
      <c r="T423" s="5"/>
      <c r="U423" s="5"/>
      <c r="V423" s="5">
        <v>0</v>
      </c>
      <c r="W423" s="5">
        <v>0</v>
      </c>
      <c r="X423" s="5"/>
      <c r="Y423" s="5"/>
      <c r="Z423" s="5"/>
      <c r="AA423" s="5"/>
      <c r="AB423" s="5"/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483.15142737125501</v>
      </c>
      <c r="AI423" s="5">
        <v>320.91394192966402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/>
      <c r="AP423" s="5"/>
      <c r="AQ423" s="5">
        <v>483.15142737125501</v>
      </c>
      <c r="AR423" s="5">
        <v>320.91394192966402</v>
      </c>
      <c r="AS423" s="5">
        <v>0</v>
      </c>
      <c r="AT423" s="5"/>
      <c r="AU423" s="5">
        <f t="shared" si="38"/>
        <v>483.15142737125501</v>
      </c>
      <c r="AV423" s="5">
        <f t="shared" si="38"/>
        <v>-162.23748544159099</v>
      </c>
      <c r="AW423" s="5">
        <f t="shared" si="39"/>
        <v>-320.91394192966402</v>
      </c>
      <c r="AX423" s="5">
        <v>0</v>
      </c>
      <c r="AY423" s="5">
        <v>0</v>
      </c>
      <c r="AZ423" s="5">
        <v>0</v>
      </c>
      <c r="BA423" s="5">
        <v>483.15142737125501</v>
      </c>
      <c r="BB423" s="5">
        <v>-483.15142737125501</v>
      </c>
      <c r="BC423" s="5">
        <v>320.91394192966402</v>
      </c>
      <c r="BD423" s="5">
        <v>-320.91394192966402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6">
        <v>0</v>
      </c>
      <c r="BM423" s="5" t="s">
        <v>344</v>
      </c>
      <c r="BN423" s="4" t="s">
        <v>344</v>
      </c>
      <c r="BO423" s="7">
        <v>877</v>
      </c>
      <c r="BP423" s="7">
        <v>405</v>
      </c>
      <c r="BQ423" s="4" t="s">
        <v>249</v>
      </c>
      <c r="BR423" s="5"/>
      <c r="BS423" s="5"/>
      <c r="BT423" s="1"/>
      <c r="BU423" s="5"/>
      <c r="BV423" s="1"/>
      <c r="BW423" s="5"/>
      <c r="BX423" s="5"/>
      <c r="BY423" s="5"/>
      <c r="BZ423" s="1"/>
      <c r="CA423" s="5"/>
      <c r="CB423" s="1"/>
      <c r="CC423" s="5"/>
      <c r="CD423" s="5">
        <v>483.15142737125501</v>
      </c>
      <c r="CE423" s="5">
        <v>406.47681866777498</v>
      </c>
      <c r="CF423" s="1">
        <v>0.84130315184898896</v>
      </c>
      <c r="CG423" s="5">
        <v>-30.3228995064493</v>
      </c>
      <c r="CH423" s="1">
        <v>-6.2760653883257703E-2</v>
      </c>
      <c r="CI423" s="5">
        <v>14.75</v>
      </c>
      <c r="CJ423" s="5">
        <v>0</v>
      </c>
      <c r="CK423" s="5">
        <v>6.1919428227730702</v>
      </c>
      <c r="CL423" s="1"/>
      <c r="CM423" s="5">
        <v>5.9706920795331699</v>
      </c>
      <c r="CN423" s="1"/>
      <c r="CO423" s="5">
        <v>0</v>
      </c>
      <c r="CP423" s="5">
        <v>320.91394192966402</v>
      </c>
      <c r="CQ423" s="5">
        <v>300.00578186477202</v>
      </c>
      <c r="CR423" s="1">
        <v>0.93484807815088999</v>
      </c>
      <c r="CS423" s="5">
        <v>293.91561670249803</v>
      </c>
      <c r="CT423" s="1">
        <v>0.91587051324469204</v>
      </c>
      <c r="CU423" s="5">
        <v>2.0750000000000002</v>
      </c>
      <c r="CV423" s="5">
        <v>0</v>
      </c>
      <c r="CW423" s="5">
        <v>8.4770064490124906</v>
      </c>
      <c r="CX423" s="1"/>
      <c r="CY423" s="5">
        <v>6.8611941742213798</v>
      </c>
      <c r="CZ423" s="1"/>
      <c r="DA423" s="5">
        <v>0</v>
      </c>
      <c r="DB423" s="5"/>
      <c r="DC423" s="5"/>
      <c r="DD423" s="1"/>
      <c r="DE423" s="5"/>
      <c r="DF423" s="1"/>
      <c r="DG423" s="5"/>
      <c r="DH423" s="5"/>
      <c r="DI423" s="5"/>
      <c r="DJ423" s="1"/>
      <c r="DK423" s="5"/>
      <c r="DL423" s="1"/>
      <c r="DM423" s="5"/>
      <c r="DN423" s="5">
        <v>0</v>
      </c>
      <c r="DO423" s="5">
        <v>0</v>
      </c>
      <c r="DP423" s="1"/>
      <c r="DQ423" s="5">
        <v>37.841479999999997</v>
      </c>
      <c r="DR423" s="1"/>
      <c r="DS423" s="5">
        <v>0</v>
      </c>
      <c r="DT423" s="5">
        <v>0</v>
      </c>
      <c r="DU423" s="5">
        <v>0</v>
      </c>
      <c r="DV423" s="1"/>
      <c r="DW423" s="5">
        <v>-37.841479999999997</v>
      </c>
      <c r="DX423" s="1"/>
      <c r="DY423" s="5">
        <v>0</v>
      </c>
      <c r="DZ423" s="5"/>
      <c r="EA423" s="5"/>
      <c r="EB423" s="1"/>
      <c r="EC423" s="5"/>
      <c r="ED423" s="1"/>
      <c r="EE423" s="5"/>
      <c r="EF423" s="5"/>
      <c r="EG423" s="5"/>
      <c r="EH423" s="1"/>
      <c r="EI423" s="5"/>
      <c r="EJ423" s="1"/>
      <c r="EK423" s="5"/>
      <c r="EL423" s="5"/>
      <c r="EM423" s="5"/>
      <c r="EN423" s="1"/>
      <c r="EO423" s="5"/>
      <c r="EP423" s="1"/>
      <c r="EQ423" s="5"/>
      <c r="ER423" s="5"/>
      <c r="ES423" s="5"/>
      <c r="ET423" s="1"/>
      <c r="EU423" s="5"/>
      <c r="EV423" s="1"/>
      <c r="EW423" s="5"/>
      <c r="EX423" s="5"/>
      <c r="EY423" s="5"/>
      <c r="EZ423" s="1"/>
      <c r="FA423" s="5"/>
      <c r="FB423" s="1"/>
      <c r="FC423" s="5"/>
      <c r="FD423" s="4">
        <v>0</v>
      </c>
      <c r="FE423" s="4">
        <v>0</v>
      </c>
      <c r="FF423" s="1"/>
      <c r="FG423" s="4">
        <v>0</v>
      </c>
      <c r="FH423" s="1"/>
      <c r="FI423" s="4">
        <v>0</v>
      </c>
      <c r="FJ423" s="4">
        <v>483.15142737125501</v>
      </c>
      <c r="FK423" s="4">
        <v>412.66876149054798</v>
      </c>
      <c r="FL423" s="1">
        <v>0.85411889132938901</v>
      </c>
      <c r="FM423" s="4">
        <v>-24.352207426916099</v>
      </c>
      <c r="FN423" s="1">
        <v>-5.0402846907464098E-2</v>
      </c>
      <c r="FO423" s="4">
        <v>14.75</v>
      </c>
      <c r="FP423" s="4">
        <v>320.91394192966402</v>
      </c>
      <c r="FQ423" s="4">
        <v>308.48278831378502</v>
      </c>
      <c r="FR423" s="1">
        <v>0.96126327967825298</v>
      </c>
      <c r="FS423" s="4">
        <v>300.77681087671999</v>
      </c>
      <c r="FT423" s="1">
        <v>0.93725068181251703</v>
      </c>
      <c r="FU423" s="4">
        <v>2.0750000000000002</v>
      </c>
      <c r="FV423" s="4">
        <v>0</v>
      </c>
      <c r="FW423" s="4">
        <v>0</v>
      </c>
      <c r="FX423" s="1"/>
      <c r="FY423" s="4">
        <v>0</v>
      </c>
      <c r="FZ423" s="1"/>
      <c r="GA423" s="4">
        <v>0</v>
      </c>
      <c r="GB423" s="4">
        <v>0</v>
      </c>
      <c r="GC423" s="4">
        <v>0</v>
      </c>
      <c r="GD423" s="1"/>
      <c r="GE423" s="4">
        <v>0</v>
      </c>
      <c r="GF423" s="1"/>
      <c r="GG423" s="4">
        <v>0</v>
      </c>
      <c r="GH423" s="4">
        <v>0</v>
      </c>
      <c r="GI423" s="4">
        <v>0</v>
      </c>
      <c r="GJ423" s="1"/>
      <c r="GK423" s="4">
        <v>0</v>
      </c>
      <c r="GL423" s="1"/>
      <c r="GM423" s="4">
        <v>0</v>
      </c>
      <c r="GN423" s="4">
        <v>0</v>
      </c>
      <c r="GO423" s="4">
        <v>0</v>
      </c>
      <c r="GP423" s="1"/>
      <c r="GQ423" s="4">
        <v>0</v>
      </c>
      <c r="GR423" s="1"/>
      <c r="GS423" s="4">
        <v>0</v>
      </c>
      <c r="GT423" s="4">
        <v>0</v>
      </c>
      <c r="GU423" s="4">
        <v>0</v>
      </c>
      <c r="GV423" s="1"/>
      <c r="GW423" s="4">
        <v>0</v>
      </c>
      <c r="GX423" s="1"/>
      <c r="GY423" s="4">
        <v>0</v>
      </c>
    </row>
    <row r="424" spans="1:207" s="8" customFormat="1" x14ac:dyDescent="0.25">
      <c r="A424" s="4" t="s">
        <v>220</v>
      </c>
      <c r="B424" s="4" t="s">
        <v>1032</v>
      </c>
      <c r="C424" s="4" t="s">
        <v>1033</v>
      </c>
      <c r="D424" s="30" t="s">
        <v>223</v>
      </c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>
        <v>25.165764546684699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25.165764546684699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/>
      <c r="AP424" s="5"/>
      <c r="AQ424" s="5"/>
      <c r="AR424" s="5">
        <v>25.165764546684699</v>
      </c>
      <c r="AS424" s="5">
        <v>0</v>
      </c>
      <c r="AT424" s="5">
        <v>0</v>
      </c>
      <c r="AU424" s="5">
        <f t="shared" si="38"/>
        <v>0</v>
      </c>
      <c r="AV424" s="5">
        <f t="shared" si="38"/>
        <v>25.165764546684699</v>
      </c>
      <c r="AW424" s="5">
        <f t="shared" si="39"/>
        <v>-25.165764546684699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25.165764546684699</v>
      </c>
      <c r="BE424" s="5">
        <v>-25.165764546684699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6">
        <v>0</v>
      </c>
      <c r="BM424" s="5" t="s">
        <v>344</v>
      </c>
      <c r="BN424" s="4" t="s">
        <v>344</v>
      </c>
      <c r="BO424" s="7">
        <v>878</v>
      </c>
      <c r="BP424" s="7">
        <v>406</v>
      </c>
      <c r="BQ424" s="4" t="s">
        <v>249</v>
      </c>
      <c r="BR424" s="5"/>
      <c r="BS424" s="5"/>
      <c r="BT424" s="1"/>
      <c r="BU424" s="5"/>
      <c r="BV424" s="1"/>
      <c r="BW424" s="5"/>
      <c r="BX424" s="5"/>
      <c r="BY424" s="5"/>
      <c r="BZ424" s="1"/>
      <c r="CA424" s="5"/>
      <c r="CB424" s="1"/>
      <c r="CC424" s="5"/>
      <c r="CD424" s="5"/>
      <c r="CE424" s="5"/>
      <c r="CF424" s="1"/>
      <c r="CG424" s="5"/>
      <c r="CH424" s="1"/>
      <c r="CI424" s="5"/>
      <c r="CJ424" s="5"/>
      <c r="CK424" s="5"/>
      <c r="CL424" s="1"/>
      <c r="CM424" s="5"/>
      <c r="CN424" s="1"/>
      <c r="CO424" s="5"/>
      <c r="CP424" s="5"/>
      <c r="CQ424" s="5"/>
      <c r="CR424" s="1"/>
      <c r="CS424" s="5"/>
      <c r="CT424" s="1"/>
      <c r="CU424" s="5"/>
      <c r="CV424" s="5">
        <v>25.165764546684699</v>
      </c>
      <c r="CW424" s="5">
        <v>25.165764546684699</v>
      </c>
      <c r="CX424" s="1">
        <v>1</v>
      </c>
      <c r="CY424" s="5">
        <v>25.352282287347698</v>
      </c>
      <c r="CZ424" s="1">
        <v>1.0074115666272301</v>
      </c>
      <c r="DA424" s="5">
        <v>0</v>
      </c>
      <c r="DB424" s="5">
        <v>0</v>
      </c>
      <c r="DC424" s="5">
        <v>0</v>
      </c>
      <c r="DD424" s="1"/>
      <c r="DE424" s="5">
        <v>-4.3354830956951699E-3</v>
      </c>
      <c r="DF424" s="1"/>
      <c r="DG424" s="5">
        <v>0</v>
      </c>
      <c r="DH424" s="5">
        <v>0</v>
      </c>
      <c r="DI424" s="5">
        <v>0</v>
      </c>
      <c r="DJ424" s="1"/>
      <c r="DK424" s="5">
        <v>-0.50626942358298199</v>
      </c>
      <c r="DL424" s="1"/>
      <c r="DM424" s="5">
        <v>0</v>
      </c>
      <c r="DN424" s="5">
        <v>0</v>
      </c>
      <c r="DO424" s="5">
        <v>0</v>
      </c>
      <c r="DP424" s="1"/>
      <c r="DQ424" s="5">
        <v>-2.0462959928373301E-2</v>
      </c>
      <c r="DR424" s="1"/>
      <c r="DS424" s="5">
        <v>0</v>
      </c>
      <c r="DT424" s="5">
        <v>0</v>
      </c>
      <c r="DU424" s="5">
        <v>0</v>
      </c>
      <c r="DV424" s="1"/>
      <c r="DW424" s="5">
        <v>-1.47408621077578E-2</v>
      </c>
      <c r="DX424" s="1"/>
      <c r="DY424" s="5">
        <v>0</v>
      </c>
      <c r="DZ424" s="5">
        <v>0</v>
      </c>
      <c r="EA424" s="5">
        <v>0</v>
      </c>
      <c r="EB424" s="1"/>
      <c r="EC424" s="5">
        <v>-8.2847216665903906E-3</v>
      </c>
      <c r="ED424" s="1"/>
      <c r="EE424" s="5">
        <v>0</v>
      </c>
      <c r="EF424" s="5">
        <v>0</v>
      </c>
      <c r="EG424" s="5">
        <v>0</v>
      </c>
      <c r="EH424" s="1"/>
      <c r="EI424" s="5">
        <v>3.4661520211730101E-3</v>
      </c>
      <c r="EJ424" s="1"/>
      <c r="EK424" s="5">
        <v>0</v>
      </c>
      <c r="EL424" s="5">
        <v>0</v>
      </c>
      <c r="EM424" s="5">
        <v>0</v>
      </c>
      <c r="EN424" s="1"/>
      <c r="EO424" s="5">
        <v>-2.42657471100916E-4</v>
      </c>
      <c r="EP424" s="1"/>
      <c r="EQ424" s="5">
        <v>0</v>
      </c>
      <c r="ER424" s="5">
        <v>0</v>
      </c>
      <c r="ES424" s="5">
        <v>0</v>
      </c>
      <c r="ET424" s="1"/>
      <c r="EU424" s="5">
        <v>5.7177641255179401E-5</v>
      </c>
      <c r="EV424" s="1"/>
      <c r="EW424" s="5">
        <v>0</v>
      </c>
      <c r="EX424" s="5">
        <v>0</v>
      </c>
      <c r="EY424" s="5">
        <v>0</v>
      </c>
      <c r="EZ424" s="1"/>
      <c r="FA424" s="5">
        <v>-9.6118573716091904E-4</v>
      </c>
      <c r="FB424" s="1"/>
      <c r="FC424" s="5">
        <v>0</v>
      </c>
      <c r="FD424" s="4">
        <v>0</v>
      </c>
      <c r="FE424" s="4">
        <v>0</v>
      </c>
      <c r="FF424" s="1"/>
      <c r="FG424" s="4">
        <v>0</v>
      </c>
      <c r="FH424" s="1"/>
      <c r="FI424" s="4">
        <v>0</v>
      </c>
      <c r="FJ424" s="4">
        <v>0</v>
      </c>
      <c r="FK424" s="4">
        <v>0</v>
      </c>
      <c r="FL424" s="1"/>
      <c r="FM424" s="4">
        <v>0</v>
      </c>
      <c r="FN424" s="1"/>
      <c r="FO424" s="4">
        <v>0</v>
      </c>
      <c r="FP424" s="4">
        <v>25.165764546684699</v>
      </c>
      <c r="FQ424" s="4">
        <v>25.165764546684699</v>
      </c>
      <c r="FR424" s="1">
        <v>1</v>
      </c>
      <c r="FS424" s="4">
        <v>25.352282287347698</v>
      </c>
      <c r="FT424" s="1">
        <v>1.0074115666272301</v>
      </c>
      <c r="FU424" s="4">
        <v>0</v>
      </c>
      <c r="FV424" s="4">
        <v>0</v>
      </c>
      <c r="FW424" s="4">
        <v>0</v>
      </c>
      <c r="FX424" s="1"/>
      <c r="FY424" s="4">
        <v>-0.51060490667867697</v>
      </c>
      <c r="FZ424" s="1"/>
      <c r="GA424" s="4">
        <v>0</v>
      </c>
      <c r="GB424" s="4">
        <v>0</v>
      </c>
      <c r="GC424" s="4">
        <v>0</v>
      </c>
      <c r="GD424" s="1"/>
      <c r="GE424" s="4">
        <v>-3.5203822036131101E-2</v>
      </c>
      <c r="GF424" s="1"/>
      <c r="GG424" s="4">
        <v>0</v>
      </c>
      <c r="GH424" s="4">
        <v>0</v>
      </c>
      <c r="GI424" s="4">
        <v>0</v>
      </c>
      <c r="GJ424" s="1"/>
      <c r="GK424" s="4">
        <v>-4.8185696454173801E-3</v>
      </c>
      <c r="GL424" s="1"/>
      <c r="GM424" s="4">
        <v>0</v>
      </c>
      <c r="GN424" s="4">
        <v>0</v>
      </c>
      <c r="GO424" s="4">
        <v>0</v>
      </c>
      <c r="GP424" s="1"/>
      <c r="GQ424" s="4">
        <v>-1.85479829845736E-4</v>
      </c>
      <c r="GR424" s="1"/>
      <c r="GS424" s="4">
        <v>0</v>
      </c>
      <c r="GT424" s="4">
        <v>0</v>
      </c>
      <c r="GU424" s="4">
        <v>0</v>
      </c>
      <c r="GV424" s="1"/>
      <c r="GW424" s="4">
        <v>-9.6118573716091904E-4</v>
      </c>
      <c r="GX424" s="1"/>
      <c r="GY424" s="4">
        <v>0</v>
      </c>
    </row>
    <row r="425" spans="1:207" s="8" customFormat="1" x14ac:dyDescent="0.25">
      <c r="A425" s="4" t="s">
        <v>220</v>
      </c>
      <c r="B425" s="4" t="s">
        <v>1034</v>
      </c>
      <c r="C425" s="4" t="s">
        <v>1035</v>
      </c>
      <c r="D425" s="30" t="s">
        <v>223</v>
      </c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>
        <v>19.6106755758113</v>
      </c>
      <c r="S425" s="5">
        <v>34.149323066200701</v>
      </c>
      <c r="T425" s="5">
        <v>-7.1796583021889696E-2</v>
      </c>
      <c r="U425" s="5">
        <v>0</v>
      </c>
      <c r="V425" s="5">
        <v>0</v>
      </c>
      <c r="W425" s="5">
        <v>0</v>
      </c>
      <c r="X425" s="5">
        <v>0</v>
      </c>
      <c r="Y425" s="5"/>
      <c r="Z425" s="5"/>
      <c r="AA425" s="5"/>
      <c r="AB425" s="5"/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53.759998642012</v>
      </c>
      <c r="AJ425" s="5">
        <v>-7.1796583021889696E-2</v>
      </c>
      <c r="AK425" s="5">
        <v>0</v>
      </c>
      <c r="AL425" s="5">
        <v>0</v>
      </c>
      <c r="AM425" s="5">
        <v>0</v>
      </c>
      <c r="AN425" s="5">
        <v>0</v>
      </c>
      <c r="AO425" s="5"/>
      <c r="AP425" s="5"/>
      <c r="AQ425" s="5"/>
      <c r="AR425" s="5">
        <v>53.6882020589902</v>
      </c>
      <c r="AS425" s="5">
        <v>0</v>
      </c>
      <c r="AT425" s="5"/>
      <c r="AU425" s="5">
        <f t="shared" si="38"/>
        <v>0</v>
      </c>
      <c r="AV425" s="5">
        <f t="shared" si="38"/>
        <v>53.6882020589902</v>
      </c>
      <c r="AW425" s="5">
        <f t="shared" si="39"/>
        <v>-53.6882020589902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19.6106755758113</v>
      </c>
      <c r="BD425" s="5">
        <v>14.538647490389399</v>
      </c>
      <c r="BE425" s="5">
        <v>-34.221119649222601</v>
      </c>
      <c r="BF425" s="5">
        <v>7.1796583021889696E-2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6">
        <v>0</v>
      </c>
      <c r="BM425" s="5" t="s">
        <v>344</v>
      </c>
      <c r="BN425" s="4" t="s">
        <v>344</v>
      </c>
      <c r="BO425" s="7">
        <v>880</v>
      </c>
      <c r="BP425" s="7">
        <v>407</v>
      </c>
      <c r="BQ425" s="4" t="s">
        <v>249</v>
      </c>
      <c r="BR425" s="5"/>
      <c r="BS425" s="5"/>
      <c r="BT425" s="1"/>
      <c r="BU425" s="5"/>
      <c r="BV425" s="1"/>
      <c r="BW425" s="5"/>
      <c r="BX425" s="5"/>
      <c r="BY425" s="5"/>
      <c r="BZ425" s="1"/>
      <c r="CA425" s="5"/>
      <c r="CB425" s="1"/>
      <c r="CC425" s="5"/>
      <c r="CD425" s="5"/>
      <c r="CE425" s="5"/>
      <c r="CF425" s="1"/>
      <c r="CG425" s="5"/>
      <c r="CH425" s="1"/>
      <c r="CI425" s="5"/>
      <c r="CJ425" s="5"/>
      <c r="CK425" s="5"/>
      <c r="CL425" s="1"/>
      <c r="CM425" s="5"/>
      <c r="CN425" s="1"/>
      <c r="CO425" s="5"/>
      <c r="CP425" s="5">
        <v>19.6106755758113</v>
      </c>
      <c r="CQ425" s="5">
        <v>10.7702755151708</v>
      </c>
      <c r="CR425" s="1">
        <v>0.54920471625441103</v>
      </c>
      <c r="CS425" s="5">
        <v>6.7555475249919699</v>
      </c>
      <c r="CT425" s="1">
        <v>0.34448316167774301</v>
      </c>
      <c r="CU425" s="5">
        <v>4.6451612903225801</v>
      </c>
      <c r="CV425" s="5">
        <v>34.149323066200701</v>
      </c>
      <c r="CW425" s="5">
        <v>20.324545291420801</v>
      </c>
      <c r="CX425" s="1">
        <v>0.59516685739334596</v>
      </c>
      <c r="CY425" s="5">
        <v>13.153865816731001</v>
      </c>
      <c r="CZ425" s="1">
        <v>0.38518672218571798</v>
      </c>
      <c r="DA425" s="5">
        <v>7.67741935483871</v>
      </c>
      <c r="DB425" s="5">
        <v>-7.1796583021889696E-2</v>
      </c>
      <c r="DC425" s="5">
        <v>-7.1796583021889696E-2</v>
      </c>
      <c r="DD425" s="1">
        <v>1</v>
      </c>
      <c r="DE425" s="5">
        <v>-5.8733221401778897</v>
      </c>
      <c r="DF425" s="1">
        <v>-81.805037133691997</v>
      </c>
      <c r="DG425" s="5">
        <v>0</v>
      </c>
      <c r="DH425" s="5">
        <v>0</v>
      </c>
      <c r="DI425" s="5">
        <v>4.9899665551839502E-3</v>
      </c>
      <c r="DJ425" s="1"/>
      <c r="DK425" s="5">
        <v>-9.5601635319263994E-2</v>
      </c>
      <c r="DL425" s="1"/>
      <c r="DM425" s="5">
        <v>0</v>
      </c>
      <c r="DN425" s="5">
        <v>0</v>
      </c>
      <c r="DO425" s="5">
        <v>0</v>
      </c>
      <c r="DP425" s="1"/>
      <c r="DQ425" s="5">
        <v>-50.677408518939401</v>
      </c>
      <c r="DR425" s="1"/>
      <c r="DS425" s="5">
        <v>0</v>
      </c>
      <c r="DT425" s="5">
        <v>0</v>
      </c>
      <c r="DU425" s="5">
        <v>0</v>
      </c>
      <c r="DV425" s="1"/>
      <c r="DW425" s="5">
        <v>-1.58906493521629</v>
      </c>
      <c r="DX425" s="1"/>
      <c r="DY425" s="5">
        <v>0</v>
      </c>
      <c r="DZ425" s="5">
        <v>0</v>
      </c>
      <c r="EA425" s="5">
        <v>0</v>
      </c>
      <c r="EB425" s="1"/>
      <c r="EC425" s="5">
        <v>53.689623268504299</v>
      </c>
      <c r="ED425" s="1"/>
      <c r="EE425" s="5">
        <v>0</v>
      </c>
      <c r="EF425" s="5"/>
      <c r="EG425" s="5"/>
      <c r="EH425" s="1"/>
      <c r="EI425" s="5"/>
      <c r="EJ425" s="1"/>
      <c r="EK425" s="5"/>
      <c r="EL425" s="5"/>
      <c r="EM425" s="5"/>
      <c r="EN425" s="1"/>
      <c r="EO425" s="5"/>
      <c r="EP425" s="1"/>
      <c r="EQ425" s="5"/>
      <c r="ER425" s="5"/>
      <c r="ES425" s="5"/>
      <c r="ET425" s="1"/>
      <c r="EU425" s="5"/>
      <c r="EV425" s="1"/>
      <c r="EW425" s="5"/>
      <c r="EX425" s="5"/>
      <c r="EY425" s="5"/>
      <c r="EZ425" s="1"/>
      <c r="FA425" s="5"/>
      <c r="FB425" s="1"/>
      <c r="FC425" s="5"/>
      <c r="FD425" s="4">
        <v>0</v>
      </c>
      <c r="FE425" s="4">
        <v>0</v>
      </c>
      <c r="FF425" s="1"/>
      <c r="FG425" s="4">
        <v>0</v>
      </c>
      <c r="FH425" s="1"/>
      <c r="FI425" s="4">
        <v>0</v>
      </c>
      <c r="FJ425" s="4">
        <v>0</v>
      </c>
      <c r="FK425" s="4">
        <v>0</v>
      </c>
      <c r="FL425" s="1"/>
      <c r="FM425" s="4">
        <v>0</v>
      </c>
      <c r="FN425" s="1"/>
      <c r="FO425" s="4">
        <v>0</v>
      </c>
      <c r="FP425" s="4">
        <v>53.759998642012</v>
      </c>
      <c r="FQ425" s="4">
        <v>31.094820806591599</v>
      </c>
      <c r="FR425" s="1">
        <v>0.57840069925693405</v>
      </c>
      <c r="FS425" s="4">
        <v>19.909413341722999</v>
      </c>
      <c r="FT425" s="1">
        <v>0.37033879919342599</v>
      </c>
      <c r="FU425" s="4">
        <v>12.322580645161301</v>
      </c>
      <c r="FV425" s="4">
        <v>-7.1796583021889696E-2</v>
      </c>
      <c r="FW425" s="4">
        <v>-6.6806616466705798E-2</v>
      </c>
      <c r="FX425" s="1">
        <v>0.930498550973344</v>
      </c>
      <c r="FY425" s="4">
        <v>-5.96892377549716</v>
      </c>
      <c r="FZ425" s="1">
        <v>83.136599602202807</v>
      </c>
      <c r="GA425" s="4">
        <v>0</v>
      </c>
      <c r="GB425" s="4">
        <v>0</v>
      </c>
      <c r="GC425" s="4">
        <v>0</v>
      </c>
      <c r="GD425" s="1"/>
      <c r="GE425" s="4">
        <v>-52.266473454155701</v>
      </c>
      <c r="GF425" s="1"/>
      <c r="GG425" s="4">
        <v>0</v>
      </c>
      <c r="GH425" s="4">
        <v>0</v>
      </c>
      <c r="GI425" s="4">
        <v>0</v>
      </c>
      <c r="GJ425" s="1"/>
      <c r="GK425" s="4">
        <v>53.689623268504299</v>
      </c>
      <c r="GL425" s="1"/>
      <c r="GM425" s="4">
        <v>0</v>
      </c>
      <c r="GN425" s="4">
        <v>0</v>
      </c>
      <c r="GO425" s="4">
        <v>0</v>
      </c>
      <c r="GP425" s="1"/>
      <c r="GQ425" s="4">
        <v>0</v>
      </c>
      <c r="GR425" s="1"/>
      <c r="GS425" s="4">
        <v>0</v>
      </c>
      <c r="GT425" s="4">
        <v>0</v>
      </c>
      <c r="GU425" s="4">
        <v>0</v>
      </c>
      <c r="GV425" s="1"/>
      <c r="GW425" s="4">
        <v>0</v>
      </c>
      <c r="GX425" s="1"/>
      <c r="GY425" s="4">
        <v>0</v>
      </c>
    </row>
    <row r="426" spans="1:207" s="8" customFormat="1" x14ac:dyDescent="0.25">
      <c r="A426" s="4" t="s">
        <v>220</v>
      </c>
      <c r="B426" s="4" t="s">
        <v>1036</v>
      </c>
      <c r="C426" s="4" t="s">
        <v>1037</v>
      </c>
      <c r="D426" s="30" t="s">
        <v>412</v>
      </c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>
        <v>14.201213327277699</v>
      </c>
      <c r="S426" s="5">
        <v>10.6378557941777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24.839069121455399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/>
      <c r="AP426" s="5"/>
      <c r="AQ426" s="5"/>
      <c r="AR426" s="5">
        <v>24.839069121455399</v>
      </c>
      <c r="AS426" s="5">
        <v>0</v>
      </c>
      <c r="AT426" s="5">
        <v>0</v>
      </c>
      <c r="AU426" s="5">
        <f t="shared" si="38"/>
        <v>0</v>
      </c>
      <c r="AV426" s="5">
        <f t="shared" si="38"/>
        <v>24.839069121455399</v>
      </c>
      <c r="AW426" s="5">
        <f t="shared" si="39"/>
        <v>-24.839069121455399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14.201213327277699</v>
      </c>
      <c r="BD426" s="5">
        <v>-3.5633575331</v>
      </c>
      <c r="BE426" s="5">
        <v>-10.6378557941777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6">
        <v>0</v>
      </c>
      <c r="BM426" s="5" t="s">
        <v>344</v>
      </c>
      <c r="BN426" s="4" t="s">
        <v>344</v>
      </c>
      <c r="BO426" s="7">
        <v>879</v>
      </c>
      <c r="BP426" s="7">
        <v>408</v>
      </c>
      <c r="BQ426" s="4" t="s">
        <v>249</v>
      </c>
      <c r="BR426" s="5"/>
      <c r="BS426" s="5"/>
      <c r="BT426" s="1"/>
      <c r="BU426" s="5"/>
      <c r="BV426" s="1"/>
      <c r="BW426" s="5"/>
      <c r="BX426" s="5"/>
      <c r="BY426" s="5"/>
      <c r="BZ426" s="1"/>
      <c r="CA426" s="5"/>
      <c r="CB426" s="1"/>
      <c r="CC426" s="5"/>
      <c r="CD426" s="5"/>
      <c r="CE426" s="5"/>
      <c r="CF426" s="1"/>
      <c r="CG426" s="5"/>
      <c r="CH426" s="1"/>
      <c r="CI426" s="5"/>
      <c r="CJ426" s="5"/>
      <c r="CK426" s="5"/>
      <c r="CL426" s="1"/>
      <c r="CM426" s="5"/>
      <c r="CN426" s="1"/>
      <c r="CO426" s="5"/>
      <c r="CP426" s="5">
        <v>14.201213327277699</v>
      </c>
      <c r="CQ426" s="5">
        <v>6.3508956976924198</v>
      </c>
      <c r="CR426" s="1">
        <v>0.44720796394865903</v>
      </c>
      <c r="CS426" s="5">
        <v>4.0705035835947099</v>
      </c>
      <c r="CT426" s="1">
        <v>0.28663069061684199</v>
      </c>
      <c r="CU426" s="5">
        <v>2.5709677419354802</v>
      </c>
      <c r="CV426" s="5">
        <v>10.6378557941777</v>
      </c>
      <c r="CW426" s="5">
        <v>-1.1255362927523</v>
      </c>
      <c r="CX426" s="1">
        <v>-0.105804808274269</v>
      </c>
      <c r="CY426" s="5">
        <v>-5.0887804324673596</v>
      </c>
      <c r="CZ426" s="1">
        <v>-0.478365239285586</v>
      </c>
      <c r="DA426" s="5">
        <v>4.1354838709677404</v>
      </c>
      <c r="DB426" s="5">
        <v>0</v>
      </c>
      <c r="DC426" s="5">
        <v>0.25013641217298499</v>
      </c>
      <c r="DD426" s="1"/>
      <c r="DE426" s="5">
        <v>0.23761948900627</v>
      </c>
      <c r="DF426" s="1"/>
      <c r="DG426" s="5">
        <v>0</v>
      </c>
      <c r="DH426" s="5">
        <v>0</v>
      </c>
      <c r="DI426" s="5">
        <v>0</v>
      </c>
      <c r="DJ426" s="1"/>
      <c r="DK426" s="5">
        <v>-5.84397870812504E-3</v>
      </c>
      <c r="DL426" s="1"/>
      <c r="DM426" s="5">
        <v>0</v>
      </c>
      <c r="DN426" s="5">
        <v>0</v>
      </c>
      <c r="DO426" s="5">
        <v>0</v>
      </c>
      <c r="DP426" s="1"/>
      <c r="DQ426" s="5">
        <v>8.4325290511762199E-2</v>
      </c>
      <c r="DR426" s="1"/>
      <c r="DS426" s="5">
        <v>0</v>
      </c>
      <c r="DT426" s="5">
        <v>0</v>
      </c>
      <c r="DU426" s="5">
        <v>0</v>
      </c>
      <c r="DV426" s="1"/>
      <c r="DW426" s="5">
        <v>-7.9600655381891297E-4</v>
      </c>
      <c r="DX426" s="1"/>
      <c r="DY426" s="5">
        <v>0</v>
      </c>
      <c r="DZ426" s="5">
        <v>0</v>
      </c>
      <c r="EA426" s="5">
        <v>0</v>
      </c>
      <c r="EB426" s="1"/>
      <c r="EC426" s="5">
        <v>-4.4737496999588998E-4</v>
      </c>
      <c r="ED426" s="1"/>
      <c r="EE426" s="5">
        <v>0</v>
      </c>
      <c r="EF426" s="5">
        <v>0</v>
      </c>
      <c r="EG426" s="5">
        <v>0</v>
      </c>
      <c r="EH426" s="1"/>
      <c r="EI426" s="5">
        <v>1.8717220914334399E-4</v>
      </c>
      <c r="EJ426" s="1"/>
      <c r="EK426" s="5">
        <v>0</v>
      </c>
      <c r="EL426" s="5">
        <v>0</v>
      </c>
      <c r="EM426" s="5">
        <v>0</v>
      </c>
      <c r="EN426" s="1"/>
      <c r="EO426" s="5">
        <v>-1.3103503439446799E-5</v>
      </c>
      <c r="EP426" s="1"/>
      <c r="EQ426" s="5">
        <v>0</v>
      </c>
      <c r="ER426" s="5">
        <v>0</v>
      </c>
      <c r="ES426" s="5">
        <v>0</v>
      </c>
      <c r="ET426" s="1"/>
      <c r="EU426" s="5">
        <v>3.0875926277790199E-6</v>
      </c>
      <c r="EV426" s="1"/>
      <c r="EW426" s="5">
        <v>0</v>
      </c>
      <c r="EX426" s="5">
        <v>0</v>
      </c>
      <c r="EY426" s="5">
        <v>0</v>
      </c>
      <c r="EZ426" s="1"/>
      <c r="FA426" s="5">
        <v>-5.1904029806693798E-5</v>
      </c>
      <c r="FB426" s="1"/>
      <c r="FC426" s="5">
        <v>0</v>
      </c>
      <c r="FD426" s="4">
        <v>0</v>
      </c>
      <c r="FE426" s="4">
        <v>0</v>
      </c>
      <c r="FF426" s="1"/>
      <c r="FG426" s="4">
        <v>0</v>
      </c>
      <c r="FH426" s="1"/>
      <c r="FI426" s="4">
        <v>0</v>
      </c>
      <c r="FJ426" s="4">
        <v>0</v>
      </c>
      <c r="FK426" s="4">
        <v>0</v>
      </c>
      <c r="FL426" s="1"/>
      <c r="FM426" s="4">
        <v>0</v>
      </c>
      <c r="FN426" s="1"/>
      <c r="FO426" s="4">
        <v>0</v>
      </c>
      <c r="FP426" s="4">
        <v>24.839069121455399</v>
      </c>
      <c r="FQ426" s="4">
        <v>5.2253594049401197</v>
      </c>
      <c r="FR426" s="1">
        <v>0.210368568137144</v>
      </c>
      <c r="FS426" s="4">
        <v>-1.0182768488726599</v>
      </c>
      <c r="FT426" s="1">
        <v>-4.0994968204871002E-2</v>
      </c>
      <c r="FU426" s="4">
        <v>6.7064516129032299</v>
      </c>
      <c r="FV426" s="4">
        <v>0</v>
      </c>
      <c r="FW426" s="4">
        <v>0.25013641217298499</v>
      </c>
      <c r="FX426" s="1"/>
      <c r="FY426" s="4">
        <v>0.231775510298145</v>
      </c>
      <c r="FZ426" s="1"/>
      <c r="GA426" s="4">
        <v>0</v>
      </c>
      <c r="GB426" s="4">
        <v>0</v>
      </c>
      <c r="GC426" s="4">
        <v>0</v>
      </c>
      <c r="GD426" s="1"/>
      <c r="GE426" s="4">
        <v>8.3529283957943207E-2</v>
      </c>
      <c r="GF426" s="1"/>
      <c r="GG426" s="4">
        <v>0</v>
      </c>
      <c r="GH426" s="4">
        <v>0</v>
      </c>
      <c r="GI426" s="4">
        <v>0</v>
      </c>
      <c r="GJ426" s="1"/>
      <c r="GK426" s="4">
        <v>-2.6020276085254499E-4</v>
      </c>
      <c r="GL426" s="1"/>
      <c r="GM426" s="4">
        <v>0</v>
      </c>
      <c r="GN426" s="4">
        <v>0</v>
      </c>
      <c r="GO426" s="4">
        <v>0</v>
      </c>
      <c r="GP426" s="1"/>
      <c r="GQ426" s="4">
        <v>-1.00159108116678E-5</v>
      </c>
      <c r="GR426" s="1"/>
      <c r="GS426" s="4">
        <v>0</v>
      </c>
      <c r="GT426" s="4">
        <v>0</v>
      </c>
      <c r="GU426" s="4">
        <v>0</v>
      </c>
      <c r="GV426" s="1"/>
      <c r="GW426" s="4">
        <v>-5.1904029806693798E-5</v>
      </c>
      <c r="GX426" s="1"/>
      <c r="GY426" s="4">
        <v>0</v>
      </c>
    </row>
    <row r="427" spans="1:207" s="8" customFormat="1" x14ac:dyDescent="0.25">
      <c r="A427" s="4" t="s">
        <v>220</v>
      </c>
      <c r="B427" s="4" t="s">
        <v>1038</v>
      </c>
      <c r="C427" s="4" t="s">
        <v>1039</v>
      </c>
      <c r="D427" s="30" t="s">
        <v>377</v>
      </c>
      <c r="E427" s="4"/>
      <c r="F427" s="5"/>
      <c r="G427" s="5"/>
      <c r="H427" s="5"/>
      <c r="I427" s="5">
        <v>6.6065368666933605E-2</v>
      </c>
      <c r="J427" s="5">
        <v>55.904009768324599</v>
      </c>
      <c r="K427" s="5">
        <v>68.506469518028993</v>
      </c>
      <c r="L427" s="5">
        <v>77.178139207414304</v>
      </c>
      <c r="M427" s="5">
        <v>61.217213118348901</v>
      </c>
      <c r="N427" s="5">
        <v>75.749311299287697</v>
      </c>
      <c r="O427" s="5">
        <v>65.387284427265101</v>
      </c>
      <c r="P427" s="5">
        <v>74.652360426839195</v>
      </c>
      <c r="Q427" s="5">
        <v>53.4681587165434</v>
      </c>
      <c r="R427" s="5">
        <v>13.152885824192699</v>
      </c>
      <c r="S427" s="5"/>
      <c r="T427" s="5">
        <v>0</v>
      </c>
      <c r="U427" s="5">
        <v>0</v>
      </c>
      <c r="V427" s="5">
        <v>0</v>
      </c>
      <c r="W427" s="5"/>
      <c r="X427" s="5"/>
      <c r="Y427" s="5"/>
      <c r="Z427" s="5"/>
      <c r="AA427" s="5"/>
      <c r="AB427" s="5"/>
      <c r="AC427" s="5">
        <v>0</v>
      </c>
      <c r="AD427" s="5">
        <v>6.6065368666933605E-2</v>
      </c>
      <c r="AE427" s="5">
        <v>124.410479286354</v>
      </c>
      <c r="AF427" s="5">
        <v>138.39535232576301</v>
      </c>
      <c r="AG427" s="5">
        <v>141.136595726553</v>
      </c>
      <c r="AH427" s="5">
        <v>128.12051914338301</v>
      </c>
      <c r="AI427" s="5">
        <v>13.152885824192699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6.6065368666933605E-2</v>
      </c>
      <c r="AP427" s="5">
        <v>262.805831612117</v>
      </c>
      <c r="AQ427" s="5">
        <v>269.25711486993498</v>
      </c>
      <c r="AR427" s="5">
        <v>13.152885824192699</v>
      </c>
      <c r="AS427" s="5">
        <v>0</v>
      </c>
      <c r="AT427" s="5"/>
      <c r="AU427" s="5">
        <f t="shared" si="38"/>
        <v>6.4512832578179768</v>
      </c>
      <c r="AV427" s="5">
        <f t="shared" si="38"/>
        <v>-256.10422904574227</v>
      </c>
      <c r="AW427" s="5">
        <f t="shared" si="39"/>
        <v>-13.152885824192699</v>
      </c>
      <c r="AX427" s="5">
        <v>-15.960926089065399</v>
      </c>
      <c r="AY427" s="5">
        <v>14.532098180938799</v>
      </c>
      <c r="AZ427" s="5">
        <v>-10.3620268720226</v>
      </c>
      <c r="BA427" s="5">
        <v>9.2650759995740692</v>
      </c>
      <c r="BB427" s="5">
        <v>-21.184201710295799</v>
      </c>
      <c r="BC427" s="5">
        <v>-40.315272892350698</v>
      </c>
      <c r="BD427" s="5">
        <v>-13.152885824192699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6">
        <v>0</v>
      </c>
      <c r="BM427" s="5" t="s">
        <v>344</v>
      </c>
      <c r="BN427" s="4" t="s">
        <v>344</v>
      </c>
      <c r="BO427" s="7">
        <v>961</v>
      </c>
      <c r="BP427" s="7">
        <v>409</v>
      </c>
      <c r="BQ427" s="4" t="s">
        <v>249</v>
      </c>
      <c r="BR427" s="5">
        <v>94.141188995385306</v>
      </c>
      <c r="BS427" s="5">
        <v>56.529953542958197</v>
      </c>
      <c r="BT427" s="1">
        <v>0.60048055634531305</v>
      </c>
      <c r="BU427" s="5">
        <v>48.348793067998002</v>
      </c>
      <c r="BV427" s="1">
        <v>0.51357746363675205</v>
      </c>
      <c r="BW427" s="5">
        <v>6.5</v>
      </c>
      <c r="BX427" s="5">
        <v>82.470108309198807</v>
      </c>
      <c r="BY427" s="5">
        <v>47.763455034573603</v>
      </c>
      <c r="BZ427" s="1">
        <v>0.57916081370352701</v>
      </c>
      <c r="CA427" s="5">
        <v>40.175144356358103</v>
      </c>
      <c r="CB427" s="1">
        <v>0.48714795190679899</v>
      </c>
      <c r="CC427" s="5">
        <v>6</v>
      </c>
      <c r="CD427" s="5">
        <v>95.711168096968194</v>
      </c>
      <c r="CE427" s="5">
        <v>60.325932002717401</v>
      </c>
      <c r="CF427" s="1">
        <v>0.63029146130156</v>
      </c>
      <c r="CG427" s="5">
        <v>52.559764104284099</v>
      </c>
      <c r="CH427" s="1">
        <v>0.54914975074835604</v>
      </c>
      <c r="CI427" s="5">
        <v>6</v>
      </c>
      <c r="CJ427" s="5">
        <v>67.460641783408306</v>
      </c>
      <c r="CK427" s="5">
        <v>38.338597548462403</v>
      </c>
      <c r="CL427" s="1">
        <v>0.56831059614810397</v>
      </c>
      <c r="CM427" s="5">
        <v>32.376698214454599</v>
      </c>
      <c r="CN427" s="1">
        <v>0.47993463089788702</v>
      </c>
      <c r="CO427" s="5">
        <v>5</v>
      </c>
      <c r="CP427" s="5">
        <v>16.232118340884998</v>
      </c>
      <c r="CQ427" s="5">
        <v>10.914852497705599</v>
      </c>
      <c r="CR427" s="1">
        <v>0.67242317167030496</v>
      </c>
      <c r="CS427" s="5">
        <v>9.7081856335186902</v>
      </c>
      <c r="CT427" s="1">
        <v>0.59808494674820101</v>
      </c>
      <c r="CU427" s="5">
        <v>1</v>
      </c>
      <c r="CV427" s="5"/>
      <c r="CW427" s="5"/>
      <c r="CX427" s="1"/>
      <c r="CY427" s="5"/>
      <c r="CZ427" s="1"/>
      <c r="DA427" s="5"/>
      <c r="DB427" s="5">
        <v>0</v>
      </c>
      <c r="DC427" s="5">
        <v>0</v>
      </c>
      <c r="DD427" s="1"/>
      <c r="DE427" s="5">
        <v>-2.8441400732822399E-2</v>
      </c>
      <c r="DF427" s="1"/>
      <c r="DG427" s="5">
        <v>0</v>
      </c>
      <c r="DH427" s="5">
        <v>0</v>
      </c>
      <c r="DI427" s="5">
        <v>0</v>
      </c>
      <c r="DJ427" s="1"/>
      <c r="DK427" s="5">
        <v>-4.1292919103958201E-2</v>
      </c>
      <c r="DL427" s="1"/>
      <c r="DM427" s="5">
        <v>0</v>
      </c>
      <c r="DN427" s="5">
        <v>0</v>
      </c>
      <c r="DO427" s="5">
        <v>0</v>
      </c>
      <c r="DP427" s="1"/>
      <c r="DQ427" s="5">
        <v>-1.2365158252681099E-2</v>
      </c>
      <c r="DR427" s="1"/>
      <c r="DS427" s="5">
        <v>0</v>
      </c>
      <c r="DT427" s="5"/>
      <c r="DU427" s="5"/>
      <c r="DV427" s="1"/>
      <c r="DW427" s="5"/>
      <c r="DX427" s="1"/>
      <c r="DY427" s="5"/>
      <c r="DZ427" s="5"/>
      <c r="EA427" s="5"/>
      <c r="EB427" s="1"/>
      <c r="EC427" s="5"/>
      <c r="ED427" s="1"/>
      <c r="EE427" s="5"/>
      <c r="EF427" s="5"/>
      <c r="EG427" s="5"/>
      <c r="EH427" s="1"/>
      <c r="EI427" s="5"/>
      <c r="EJ427" s="1"/>
      <c r="EK427" s="5"/>
      <c r="EL427" s="5"/>
      <c r="EM427" s="5"/>
      <c r="EN427" s="1"/>
      <c r="EO427" s="5"/>
      <c r="EP427" s="1"/>
      <c r="EQ427" s="5"/>
      <c r="ER427" s="5"/>
      <c r="ES427" s="5"/>
      <c r="ET427" s="1"/>
      <c r="EU427" s="5"/>
      <c r="EV427" s="1"/>
      <c r="EW427" s="5"/>
      <c r="EX427" s="5"/>
      <c r="EY427" s="5"/>
      <c r="EZ427" s="1"/>
      <c r="FA427" s="5"/>
      <c r="FB427" s="1"/>
      <c r="FC427" s="5"/>
      <c r="FD427" s="4">
        <v>176.61129730458401</v>
      </c>
      <c r="FE427" s="4">
        <v>104.29340857753201</v>
      </c>
      <c r="FF427" s="1">
        <v>0.59052512590781403</v>
      </c>
      <c r="FG427" s="4">
        <v>88.523937424356106</v>
      </c>
      <c r="FH427" s="1">
        <v>0.50123598419464399</v>
      </c>
      <c r="FI427" s="4">
        <v>12.5</v>
      </c>
      <c r="FJ427" s="4">
        <v>163.171809880376</v>
      </c>
      <c r="FK427" s="4">
        <v>98.664529551179797</v>
      </c>
      <c r="FL427" s="1">
        <v>0.60466651453772602</v>
      </c>
      <c r="FM427" s="4">
        <v>84.936462318738705</v>
      </c>
      <c r="FN427" s="1">
        <v>0.52053392299200996</v>
      </c>
      <c r="FO427" s="4">
        <v>11</v>
      </c>
      <c r="FP427" s="4">
        <v>16.232118340884998</v>
      </c>
      <c r="FQ427" s="4">
        <v>10.914852497705599</v>
      </c>
      <c r="FR427" s="1">
        <v>0.67242317167030496</v>
      </c>
      <c r="FS427" s="4">
        <v>9.7081856335186902</v>
      </c>
      <c r="FT427" s="1">
        <v>0.59808494674820101</v>
      </c>
      <c r="FU427" s="4">
        <v>1</v>
      </c>
      <c r="FV427" s="4">
        <v>0</v>
      </c>
      <c r="FW427" s="4">
        <v>0</v>
      </c>
      <c r="FX427" s="1"/>
      <c r="FY427" s="4">
        <v>-6.9734319836780606E-2</v>
      </c>
      <c r="FZ427" s="1"/>
      <c r="GA427" s="4">
        <v>0</v>
      </c>
      <c r="GB427" s="4">
        <v>0</v>
      </c>
      <c r="GC427" s="4">
        <v>0</v>
      </c>
      <c r="GD427" s="1"/>
      <c r="GE427" s="4">
        <v>-1.2365158252681099E-2</v>
      </c>
      <c r="GF427" s="1"/>
      <c r="GG427" s="4">
        <v>0</v>
      </c>
      <c r="GH427" s="4">
        <v>0</v>
      </c>
      <c r="GI427" s="4">
        <v>0</v>
      </c>
      <c r="GJ427" s="1"/>
      <c r="GK427" s="4">
        <v>0</v>
      </c>
      <c r="GL427" s="1"/>
      <c r="GM427" s="4">
        <v>0</v>
      </c>
      <c r="GN427" s="4">
        <v>0</v>
      </c>
      <c r="GO427" s="4">
        <v>0</v>
      </c>
      <c r="GP427" s="1"/>
      <c r="GQ427" s="4">
        <v>0</v>
      </c>
      <c r="GR427" s="1"/>
      <c r="GS427" s="4">
        <v>0</v>
      </c>
      <c r="GT427" s="4">
        <v>0</v>
      </c>
      <c r="GU427" s="4">
        <v>0</v>
      </c>
      <c r="GV427" s="1"/>
      <c r="GW427" s="4">
        <v>0</v>
      </c>
      <c r="GX427" s="1"/>
      <c r="GY427" s="4">
        <v>0</v>
      </c>
    </row>
    <row r="428" spans="1:207" s="8" customFormat="1" x14ac:dyDescent="0.25">
      <c r="A428" s="4" t="s">
        <v>220</v>
      </c>
      <c r="B428" s="4" t="s">
        <v>1040</v>
      </c>
      <c r="C428" s="4" t="s">
        <v>1041</v>
      </c>
      <c r="D428" s="30" t="s">
        <v>239</v>
      </c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>
        <v>3.3052874235214098</v>
      </c>
      <c r="Q428" s="5">
        <v>50.2941460920797</v>
      </c>
      <c r="R428" s="5">
        <v>60.739994440890698</v>
      </c>
      <c r="S428" s="5">
        <v>118.46140330063901</v>
      </c>
      <c r="T428" s="5">
        <v>137.50580378590101</v>
      </c>
      <c r="U428" s="5">
        <v>26.980556581463599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53.599433515601199</v>
      </c>
      <c r="AI428" s="5">
        <v>179.20139774153</v>
      </c>
      <c r="AJ428" s="5">
        <v>164.48636036736499</v>
      </c>
      <c r="AK428" s="5">
        <v>0</v>
      </c>
      <c r="AL428" s="5">
        <v>0</v>
      </c>
      <c r="AM428" s="5">
        <v>0</v>
      </c>
      <c r="AN428" s="5">
        <v>0</v>
      </c>
      <c r="AO428" s="5"/>
      <c r="AP428" s="5"/>
      <c r="AQ428" s="5">
        <v>53.599433515601099</v>
      </c>
      <c r="AR428" s="5">
        <v>343.687758108894</v>
      </c>
      <c r="AS428" s="5">
        <v>0</v>
      </c>
      <c r="AT428" s="5">
        <v>0</v>
      </c>
      <c r="AU428" s="5">
        <f t="shared" si="38"/>
        <v>53.599433515601099</v>
      </c>
      <c r="AV428" s="5">
        <f t="shared" si="38"/>
        <v>290.0883245932929</v>
      </c>
      <c r="AW428" s="5">
        <f t="shared" si="39"/>
        <v>-343.687758108894</v>
      </c>
      <c r="AX428" s="5">
        <v>0</v>
      </c>
      <c r="AY428" s="5">
        <v>0</v>
      </c>
      <c r="AZ428" s="5">
        <v>0</v>
      </c>
      <c r="BA428" s="5">
        <v>3.3052874235214098</v>
      </c>
      <c r="BB428" s="5">
        <v>46.988858668558301</v>
      </c>
      <c r="BC428" s="5">
        <v>10.4458483488109</v>
      </c>
      <c r="BD428" s="5">
        <v>57.7214088597486</v>
      </c>
      <c r="BE428" s="5">
        <v>19.0444004852619</v>
      </c>
      <c r="BF428" s="5">
        <v>-110.52524720443699</v>
      </c>
      <c r="BG428" s="5">
        <v>-26.980556581463599</v>
      </c>
      <c r="BH428" s="5">
        <v>0</v>
      </c>
      <c r="BI428" s="5">
        <v>0</v>
      </c>
      <c r="BJ428" s="5">
        <v>0</v>
      </c>
      <c r="BK428" s="5">
        <v>0</v>
      </c>
      <c r="BL428" s="6">
        <v>0</v>
      </c>
      <c r="BM428" s="5" t="s">
        <v>344</v>
      </c>
      <c r="BN428" s="4" t="s">
        <v>344</v>
      </c>
      <c r="BO428" s="7">
        <v>864</v>
      </c>
      <c r="BP428" s="7">
        <v>410</v>
      </c>
      <c r="BQ428" s="4" t="s">
        <v>249</v>
      </c>
      <c r="BR428" s="5"/>
      <c r="BS428" s="5"/>
      <c r="BT428" s="1"/>
      <c r="BU428" s="5"/>
      <c r="BV428" s="1"/>
      <c r="BW428" s="5"/>
      <c r="BX428" s="5"/>
      <c r="BY428" s="5"/>
      <c r="BZ428" s="1"/>
      <c r="CA428" s="5"/>
      <c r="CB428" s="1"/>
      <c r="CC428" s="5"/>
      <c r="CD428" s="5">
        <v>3.3052874235214098</v>
      </c>
      <c r="CE428" s="5">
        <v>0.50766512576478595</v>
      </c>
      <c r="CF428" s="1">
        <v>0.153591824466486</v>
      </c>
      <c r="CG428" s="5">
        <v>0.35316818490822599</v>
      </c>
      <c r="CH428" s="1">
        <v>0.106849462589842</v>
      </c>
      <c r="CI428" s="5">
        <v>0.12903225806451599</v>
      </c>
      <c r="CJ428" s="5">
        <v>50.2941460920797</v>
      </c>
      <c r="CK428" s="5">
        <v>6.7321394738049003</v>
      </c>
      <c r="CL428" s="1">
        <v>0.133855329037291</v>
      </c>
      <c r="CM428" s="5">
        <v>4.9767045303978996</v>
      </c>
      <c r="CN428" s="1">
        <v>9.8951963938038207E-2</v>
      </c>
      <c r="CO428" s="5">
        <v>3</v>
      </c>
      <c r="CP428" s="5">
        <v>60.739994440890698</v>
      </c>
      <c r="CQ428" s="5">
        <v>15.6412161557079</v>
      </c>
      <c r="CR428" s="1">
        <v>0.25751099089956703</v>
      </c>
      <c r="CS428" s="5">
        <v>11.243728535238599</v>
      </c>
      <c r="CT428" s="1">
        <v>0.18511243932003399</v>
      </c>
      <c r="CU428" s="5">
        <v>3</v>
      </c>
      <c r="CV428" s="5">
        <v>118.46140330063901</v>
      </c>
      <c r="CW428" s="5">
        <v>26.741168851212802</v>
      </c>
      <c r="CX428" s="1">
        <v>0.22573739721238401</v>
      </c>
      <c r="CY428" s="5">
        <v>21.007026707985101</v>
      </c>
      <c r="CZ428" s="1">
        <v>0.177332245969365</v>
      </c>
      <c r="DA428" s="5">
        <v>6.2118279569892501</v>
      </c>
      <c r="DB428" s="5">
        <v>137.50580378590101</v>
      </c>
      <c r="DC428" s="5">
        <v>39.210516434798699</v>
      </c>
      <c r="DD428" s="1">
        <v>0.28515535603028203</v>
      </c>
      <c r="DE428" s="5">
        <v>33.663936379014501</v>
      </c>
      <c r="DF428" s="1">
        <v>0.24481829458943999</v>
      </c>
      <c r="DG428" s="5">
        <v>5.8</v>
      </c>
      <c r="DH428" s="5">
        <v>26.980556581463599</v>
      </c>
      <c r="DI428" s="5">
        <v>11.943181841531301</v>
      </c>
      <c r="DJ428" s="1">
        <v>0.44265883861479099</v>
      </c>
      <c r="DK428" s="5">
        <v>-1.97257667102015</v>
      </c>
      <c r="DL428" s="1">
        <v>-7.3111044431728306E-2</v>
      </c>
      <c r="DM428" s="5">
        <v>1</v>
      </c>
      <c r="DN428" s="5">
        <v>0</v>
      </c>
      <c r="DO428" s="5">
        <v>0</v>
      </c>
      <c r="DP428" s="1"/>
      <c r="DQ428" s="5">
        <v>-19.3611074483122</v>
      </c>
      <c r="DR428" s="1"/>
      <c r="DS428" s="5">
        <v>0</v>
      </c>
      <c r="DT428" s="5">
        <v>0</v>
      </c>
      <c r="DU428" s="5">
        <v>0</v>
      </c>
      <c r="DV428" s="1"/>
      <c r="DW428" s="5">
        <v>-0.93745342454720504</v>
      </c>
      <c r="DX428" s="1"/>
      <c r="DY428" s="5">
        <v>0</v>
      </c>
      <c r="DZ428" s="5">
        <v>0</v>
      </c>
      <c r="EA428" s="5">
        <v>0</v>
      </c>
      <c r="EB428" s="1"/>
      <c r="EC428" s="5">
        <v>-0.52687143491008903</v>
      </c>
      <c r="ED428" s="1"/>
      <c r="EE428" s="5">
        <v>0</v>
      </c>
      <c r="EF428" s="5">
        <v>0</v>
      </c>
      <c r="EG428" s="5">
        <v>0</v>
      </c>
      <c r="EH428" s="1"/>
      <c r="EI428" s="5">
        <v>0.220431918475888</v>
      </c>
      <c r="EJ428" s="1"/>
      <c r="EK428" s="5">
        <v>0</v>
      </c>
      <c r="EL428" s="5">
        <v>0</v>
      </c>
      <c r="EM428" s="5">
        <v>0</v>
      </c>
      <c r="EN428" s="1"/>
      <c r="EO428" s="5">
        <v>-1.5431954753905699E-2</v>
      </c>
      <c r="EP428" s="1"/>
      <c r="EQ428" s="5">
        <v>0</v>
      </c>
      <c r="ER428" s="5">
        <v>0</v>
      </c>
      <c r="ES428" s="5">
        <v>0</v>
      </c>
      <c r="ET428" s="1"/>
      <c r="EU428" s="5">
        <v>3.6363377984667501E-3</v>
      </c>
      <c r="EV428" s="1"/>
      <c r="EW428" s="5">
        <v>0</v>
      </c>
      <c r="EX428" s="5">
        <v>0</v>
      </c>
      <c r="EY428" s="5">
        <v>0</v>
      </c>
      <c r="EZ428" s="1"/>
      <c r="FA428" s="5">
        <v>-6.1127229509525101E-2</v>
      </c>
      <c r="FB428" s="1"/>
      <c r="FC428" s="5">
        <v>0</v>
      </c>
      <c r="FD428" s="4">
        <v>0</v>
      </c>
      <c r="FE428" s="4">
        <v>0</v>
      </c>
      <c r="FF428" s="1"/>
      <c r="FG428" s="4">
        <v>0</v>
      </c>
      <c r="FH428" s="1"/>
      <c r="FI428" s="4">
        <v>0</v>
      </c>
      <c r="FJ428" s="4">
        <v>53.599433515601199</v>
      </c>
      <c r="FK428" s="4">
        <v>7.2398045995696902</v>
      </c>
      <c r="FL428" s="1">
        <v>0.13507240888026201</v>
      </c>
      <c r="FM428" s="4">
        <v>5.3298727153061201</v>
      </c>
      <c r="FN428" s="1">
        <v>9.9438974737573696E-2</v>
      </c>
      <c r="FO428" s="4">
        <v>3.12903225806452</v>
      </c>
      <c r="FP428" s="4">
        <v>179.20139774153</v>
      </c>
      <c r="FQ428" s="4">
        <v>42.3823850069207</v>
      </c>
      <c r="FR428" s="1">
        <v>0.23650700017446699</v>
      </c>
      <c r="FS428" s="4">
        <v>32.250755243223601</v>
      </c>
      <c r="FT428" s="1">
        <v>0.179969328641847</v>
      </c>
      <c r="FU428" s="4">
        <v>9.2118279569892501</v>
      </c>
      <c r="FV428" s="4">
        <v>164.48636036736499</v>
      </c>
      <c r="FW428" s="4">
        <v>51.153698276330097</v>
      </c>
      <c r="FX428" s="1">
        <v>0.31099051715949599</v>
      </c>
      <c r="FY428" s="4">
        <v>31.691359707994302</v>
      </c>
      <c r="FZ428" s="1">
        <v>0.19266861785509001</v>
      </c>
      <c r="GA428" s="4">
        <v>6.8</v>
      </c>
      <c r="GB428" s="4">
        <v>0</v>
      </c>
      <c r="GC428" s="4">
        <v>0</v>
      </c>
      <c r="GD428" s="1"/>
      <c r="GE428" s="4">
        <v>-20.298560872859401</v>
      </c>
      <c r="GF428" s="1"/>
      <c r="GG428" s="4">
        <v>0</v>
      </c>
      <c r="GH428" s="4">
        <v>0</v>
      </c>
      <c r="GI428" s="4">
        <v>0</v>
      </c>
      <c r="GJ428" s="1"/>
      <c r="GK428" s="4">
        <v>-0.30643951643420098</v>
      </c>
      <c r="GL428" s="1"/>
      <c r="GM428" s="4">
        <v>0</v>
      </c>
      <c r="GN428" s="4">
        <v>0</v>
      </c>
      <c r="GO428" s="4">
        <v>0</v>
      </c>
      <c r="GP428" s="1"/>
      <c r="GQ428" s="4">
        <v>-1.17956169554389E-2</v>
      </c>
      <c r="GR428" s="1"/>
      <c r="GS428" s="4">
        <v>0</v>
      </c>
      <c r="GT428" s="4">
        <v>0</v>
      </c>
      <c r="GU428" s="4">
        <v>0</v>
      </c>
      <c r="GV428" s="1"/>
      <c r="GW428" s="4">
        <v>-6.1127229509525101E-2</v>
      </c>
      <c r="GX428" s="1"/>
      <c r="GY428" s="4">
        <v>0</v>
      </c>
    </row>
    <row r="429" spans="1:207" s="8" customFormat="1" x14ac:dyDescent="0.25">
      <c r="A429" s="4" t="s">
        <v>220</v>
      </c>
      <c r="B429" s="4" t="s">
        <v>1042</v>
      </c>
      <c r="C429" s="4" t="s">
        <v>1043</v>
      </c>
      <c r="D429" s="30" t="s">
        <v>223</v>
      </c>
      <c r="E429" s="4"/>
      <c r="F429" s="5"/>
      <c r="G429" s="5"/>
      <c r="H429" s="5"/>
      <c r="I429" s="5"/>
      <c r="J429" s="5">
        <v>13.497156306666501</v>
      </c>
      <c r="K429" s="5">
        <v>58.365733959711001</v>
      </c>
      <c r="L429" s="5">
        <v>143.83369378963999</v>
      </c>
      <c r="M429" s="5">
        <v>353.147005790246</v>
      </c>
      <c r="N429" s="5">
        <v>364.23709280328001</v>
      </c>
      <c r="O429" s="5">
        <v>460.607156352348</v>
      </c>
      <c r="P429" s="5">
        <v>400.07006028261901</v>
      </c>
      <c r="Q429" s="5">
        <v>463.48794781415501</v>
      </c>
      <c r="R429" s="5">
        <v>470.80269895557802</v>
      </c>
      <c r="S429" s="5">
        <v>525.43061354035103</v>
      </c>
      <c r="T429" s="5">
        <v>28.159933408069001</v>
      </c>
      <c r="U429" s="5">
        <v>6.2681968519593996</v>
      </c>
      <c r="V429" s="5"/>
      <c r="W429" s="5">
        <v>0</v>
      </c>
      <c r="X429" s="5"/>
      <c r="Y429" s="5"/>
      <c r="Z429" s="5"/>
      <c r="AA429" s="5"/>
      <c r="AB429" s="5"/>
      <c r="AC429" s="5">
        <v>0</v>
      </c>
      <c r="AD429" s="5">
        <v>0</v>
      </c>
      <c r="AE429" s="5">
        <v>71.862890266377505</v>
      </c>
      <c r="AF429" s="5">
        <v>496.98069957988702</v>
      </c>
      <c r="AG429" s="5">
        <v>824.84424915562795</v>
      </c>
      <c r="AH429" s="5">
        <v>863.55800809677498</v>
      </c>
      <c r="AI429" s="5">
        <v>996.233312495929</v>
      </c>
      <c r="AJ429" s="5">
        <v>34.428130260028396</v>
      </c>
      <c r="AK429" s="5">
        <v>0</v>
      </c>
      <c r="AL429" s="5">
        <v>0</v>
      </c>
      <c r="AM429" s="5">
        <v>0</v>
      </c>
      <c r="AN429" s="5">
        <v>0</v>
      </c>
      <c r="AO429" s="5"/>
      <c r="AP429" s="5">
        <v>568.84358984626397</v>
      </c>
      <c r="AQ429" s="5">
        <v>1688.4022572524</v>
      </c>
      <c r="AR429" s="5">
        <v>1030.66144275596</v>
      </c>
      <c r="AS429" s="5">
        <v>0</v>
      </c>
      <c r="AT429" s="5"/>
      <c r="AU429" s="5">
        <f t="shared" si="38"/>
        <v>1119.558667406136</v>
      </c>
      <c r="AV429" s="5">
        <f t="shared" si="38"/>
        <v>-657.74081449643995</v>
      </c>
      <c r="AW429" s="5">
        <f t="shared" si="39"/>
        <v>-1030.66144275596</v>
      </c>
      <c r="AX429" s="5">
        <v>209.313312000606</v>
      </c>
      <c r="AY429" s="5">
        <v>11.0900870130338</v>
      </c>
      <c r="AZ429" s="5">
        <v>96.370063549067794</v>
      </c>
      <c r="BA429" s="5">
        <v>-60.537096069728598</v>
      </c>
      <c r="BB429" s="5">
        <v>63.417887531535598</v>
      </c>
      <c r="BC429" s="5">
        <v>7.3147511414227901</v>
      </c>
      <c r="BD429" s="5">
        <v>54.627914584773599</v>
      </c>
      <c r="BE429" s="5">
        <v>-497.27068013228302</v>
      </c>
      <c r="BF429" s="5">
        <v>-21.891736556109599</v>
      </c>
      <c r="BG429" s="5">
        <v>-6.2681968519593996</v>
      </c>
      <c r="BH429" s="5">
        <v>0</v>
      </c>
      <c r="BI429" s="5">
        <v>0</v>
      </c>
      <c r="BJ429" s="5">
        <v>0</v>
      </c>
      <c r="BK429" s="5">
        <v>0</v>
      </c>
      <c r="BL429" s="6">
        <v>0</v>
      </c>
      <c r="BM429" s="5" t="s">
        <v>344</v>
      </c>
      <c r="BN429" s="4" t="s">
        <v>344</v>
      </c>
      <c r="BO429" s="7">
        <v>430</v>
      </c>
      <c r="BP429" s="7">
        <v>411</v>
      </c>
      <c r="BQ429" s="4" t="s">
        <v>249</v>
      </c>
      <c r="BR429" s="5">
        <v>364.23709280328001</v>
      </c>
      <c r="BS429" s="5">
        <v>240.82688076136</v>
      </c>
      <c r="BT429" s="1">
        <v>0.66118164656949996</v>
      </c>
      <c r="BU429" s="5">
        <v>173.91286000179699</v>
      </c>
      <c r="BV429" s="1">
        <v>0.477471579468501</v>
      </c>
      <c r="BW429" s="5">
        <v>63.659139784946198</v>
      </c>
      <c r="BX429" s="5">
        <v>460.607156352348</v>
      </c>
      <c r="BY429" s="5">
        <v>277.71414736001998</v>
      </c>
      <c r="BZ429" s="1">
        <v>0.60293059612729505</v>
      </c>
      <c r="CA429" s="5">
        <v>190.322013849565</v>
      </c>
      <c r="CB429" s="1">
        <v>0.413198126049034</v>
      </c>
      <c r="CC429" s="5">
        <v>92.401075268817195</v>
      </c>
      <c r="CD429" s="5">
        <v>400.07006028261901</v>
      </c>
      <c r="CE429" s="5">
        <v>167.607067596744</v>
      </c>
      <c r="CF429" s="1">
        <v>0.41894429060335697</v>
      </c>
      <c r="CG429" s="5">
        <v>79.836159800953993</v>
      </c>
      <c r="CH429" s="1">
        <v>0.199555447224808</v>
      </c>
      <c r="CI429" s="5">
        <v>96.564516129032299</v>
      </c>
      <c r="CJ429" s="5">
        <v>463.48794781415501</v>
      </c>
      <c r="CK429" s="5">
        <v>259.30521031552303</v>
      </c>
      <c r="CL429" s="1">
        <v>0.55946483946006897</v>
      </c>
      <c r="CM429" s="5">
        <v>183.97326614523899</v>
      </c>
      <c r="CN429" s="1">
        <v>0.396932146807422</v>
      </c>
      <c r="CO429" s="5">
        <v>83.387096774193495</v>
      </c>
      <c r="CP429" s="5">
        <v>470.80269895557802</v>
      </c>
      <c r="CQ429" s="5">
        <v>309.96462421059198</v>
      </c>
      <c r="CR429" s="1">
        <v>0.65837478183156894</v>
      </c>
      <c r="CS429" s="5">
        <v>236.91930513973301</v>
      </c>
      <c r="CT429" s="1">
        <v>0.50322418640613498</v>
      </c>
      <c r="CU429" s="5">
        <v>82.860752688171999</v>
      </c>
      <c r="CV429" s="5">
        <v>525.43061354035103</v>
      </c>
      <c r="CW429" s="5">
        <v>351.10082424450502</v>
      </c>
      <c r="CX429" s="1">
        <v>0.66821539361550897</v>
      </c>
      <c r="CY429" s="5">
        <v>286.75925574784998</v>
      </c>
      <c r="CZ429" s="1">
        <v>0.54576046457526695</v>
      </c>
      <c r="DA429" s="5">
        <v>68.987634408602105</v>
      </c>
      <c r="DB429" s="5">
        <v>28.159933408069001</v>
      </c>
      <c r="DC429" s="5">
        <v>-147.72611467828901</v>
      </c>
      <c r="DD429" s="1">
        <v>-5.2459681824375304</v>
      </c>
      <c r="DE429" s="5">
        <v>-196.93965304125101</v>
      </c>
      <c r="DF429" s="1">
        <v>-6.9936121718533402</v>
      </c>
      <c r="DG429" s="5">
        <v>57.479569892473101</v>
      </c>
      <c r="DH429" s="5">
        <v>6.2681968519593996</v>
      </c>
      <c r="DI429" s="5">
        <v>28.572648860388501</v>
      </c>
      <c r="DJ429" s="1">
        <v>4.5583521920593197</v>
      </c>
      <c r="DK429" s="5">
        <v>27.7281342619012</v>
      </c>
      <c r="DL429" s="1">
        <v>4.4236221224024801</v>
      </c>
      <c r="DM429" s="5">
        <v>1</v>
      </c>
      <c r="DN429" s="5"/>
      <c r="DO429" s="5"/>
      <c r="DP429" s="1"/>
      <c r="DQ429" s="5"/>
      <c r="DR429" s="1"/>
      <c r="DS429" s="5"/>
      <c r="DT429" s="5">
        <v>0</v>
      </c>
      <c r="DU429" s="5">
        <v>0.24777233935743001</v>
      </c>
      <c r="DV429" s="1"/>
      <c r="DW429" s="5">
        <v>0.24777233935743001</v>
      </c>
      <c r="DX429" s="1"/>
      <c r="DY429" s="5">
        <v>0</v>
      </c>
      <c r="DZ429" s="5"/>
      <c r="EA429" s="5"/>
      <c r="EB429" s="1"/>
      <c r="EC429" s="5"/>
      <c r="ED429" s="1"/>
      <c r="EE429" s="5"/>
      <c r="EF429" s="5"/>
      <c r="EG429" s="5"/>
      <c r="EH429" s="1"/>
      <c r="EI429" s="5"/>
      <c r="EJ429" s="1"/>
      <c r="EK429" s="5"/>
      <c r="EL429" s="5"/>
      <c r="EM429" s="5"/>
      <c r="EN429" s="1"/>
      <c r="EO429" s="5"/>
      <c r="EP429" s="1"/>
      <c r="EQ429" s="5"/>
      <c r="ER429" s="5"/>
      <c r="ES429" s="5"/>
      <c r="ET429" s="1"/>
      <c r="EU429" s="5"/>
      <c r="EV429" s="1"/>
      <c r="EW429" s="5"/>
      <c r="EX429" s="5"/>
      <c r="EY429" s="5"/>
      <c r="EZ429" s="1"/>
      <c r="FA429" s="5"/>
      <c r="FB429" s="1"/>
      <c r="FC429" s="5"/>
      <c r="FD429" s="4">
        <v>824.84424915562795</v>
      </c>
      <c r="FE429" s="4">
        <v>518.54102812138001</v>
      </c>
      <c r="FF429" s="1">
        <v>0.628653262300364</v>
      </c>
      <c r="FG429" s="4">
        <v>364.23487385136201</v>
      </c>
      <c r="FH429" s="1">
        <v>0.44158018222739598</v>
      </c>
      <c r="FI429" s="4">
        <v>156.06021505376299</v>
      </c>
      <c r="FJ429" s="4">
        <v>863.55800809677498</v>
      </c>
      <c r="FK429" s="4">
        <v>426.91227791226697</v>
      </c>
      <c r="FL429" s="1">
        <v>0.49436433211146302</v>
      </c>
      <c r="FM429" s="4">
        <v>263.80942594619302</v>
      </c>
      <c r="FN429" s="1">
        <v>0.30549126228081902</v>
      </c>
      <c r="FO429" s="4">
        <v>179.95161290322599</v>
      </c>
      <c r="FP429" s="4">
        <v>996.233312495929</v>
      </c>
      <c r="FQ429" s="4">
        <v>661.065448455097</v>
      </c>
      <c r="FR429" s="1">
        <v>0.66356489003453001</v>
      </c>
      <c r="FS429" s="4">
        <v>523.67856088758299</v>
      </c>
      <c r="FT429" s="1">
        <v>0.52565855238827097</v>
      </c>
      <c r="FU429" s="4">
        <v>151.84838709677399</v>
      </c>
      <c r="FV429" s="4">
        <v>34.428130260028396</v>
      </c>
      <c r="FW429" s="4">
        <v>-119.15346581790099</v>
      </c>
      <c r="FX429" s="1">
        <v>-3.4609333971365901</v>
      </c>
      <c r="FY429" s="4">
        <v>-169.21151877935</v>
      </c>
      <c r="FZ429" s="1">
        <v>-4.91492037183927</v>
      </c>
      <c r="GA429" s="4">
        <v>58.479569892473101</v>
      </c>
      <c r="GB429" s="4">
        <v>0</v>
      </c>
      <c r="GC429" s="4">
        <v>0.24777233935743001</v>
      </c>
      <c r="GD429" s="1"/>
      <c r="GE429" s="4">
        <v>0.24777233935743001</v>
      </c>
      <c r="GF429" s="1"/>
      <c r="GG429" s="4">
        <v>0</v>
      </c>
      <c r="GH429" s="4">
        <v>0</v>
      </c>
      <c r="GI429" s="4">
        <v>0</v>
      </c>
      <c r="GJ429" s="1"/>
      <c r="GK429" s="4">
        <v>0</v>
      </c>
      <c r="GL429" s="1"/>
      <c r="GM429" s="4">
        <v>0</v>
      </c>
      <c r="GN429" s="4">
        <v>0</v>
      </c>
      <c r="GO429" s="4">
        <v>0</v>
      </c>
      <c r="GP429" s="1"/>
      <c r="GQ429" s="4">
        <v>0</v>
      </c>
      <c r="GR429" s="1"/>
      <c r="GS429" s="4">
        <v>0</v>
      </c>
      <c r="GT429" s="4">
        <v>0</v>
      </c>
      <c r="GU429" s="4">
        <v>0</v>
      </c>
      <c r="GV429" s="1"/>
      <c r="GW429" s="4">
        <v>0</v>
      </c>
      <c r="GX429" s="1"/>
      <c r="GY429" s="4">
        <v>0</v>
      </c>
    </row>
    <row r="430" spans="1:207" s="8" customFormat="1" x14ac:dyDescent="0.25">
      <c r="A430" s="4" t="s">
        <v>220</v>
      </c>
      <c r="B430" s="4" t="s">
        <v>1044</v>
      </c>
      <c r="C430" s="4" t="s">
        <v>1045</v>
      </c>
      <c r="D430" s="30" t="s">
        <v>239</v>
      </c>
      <c r="E430" s="4"/>
      <c r="F430" s="5"/>
      <c r="G430" s="5"/>
      <c r="H430" s="5"/>
      <c r="I430" s="5"/>
      <c r="J430" s="5"/>
      <c r="K430" s="5"/>
      <c r="L430" s="5"/>
      <c r="M430" s="5">
        <v>-1.3317346825997299E-7</v>
      </c>
      <c r="N430" s="5">
        <v>0.77690003961434695</v>
      </c>
      <c r="O430" s="5">
        <v>0</v>
      </c>
      <c r="P430" s="5">
        <v>-20.004479673691399</v>
      </c>
      <c r="Q430" s="5">
        <v>20.227240582897998</v>
      </c>
      <c r="R430" s="5">
        <v>0</v>
      </c>
      <c r="S430" s="5">
        <v>0</v>
      </c>
      <c r="T430" s="5"/>
      <c r="U430" s="5"/>
      <c r="V430" s="5"/>
      <c r="W430" s="5"/>
      <c r="X430" s="5">
        <v>0</v>
      </c>
      <c r="Y430" s="5"/>
      <c r="Z430" s="5"/>
      <c r="AA430" s="5"/>
      <c r="AB430" s="5"/>
      <c r="AC430" s="5">
        <v>0</v>
      </c>
      <c r="AD430" s="5">
        <v>0</v>
      </c>
      <c r="AE430" s="5">
        <v>0</v>
      </c>
      <c r="AF430" s="5">
        <v>-1.3317346825997299E-7</v>
      </c>
      <c r="AG430" s="5">
        <v>0.77690003961434695</v>
      </c>
      <c r="AH430" s="5">
        <v>0.222760909206624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/>
      <c r="AP430" s="5">
        <v>-1.3317346825997299E-7</v>
      </c>
      <c r="AQ430" s="5">
        <v>0.99966094882097101</v>
      </c>
      <c r="AR430" s="5">
        <v>0</v>
      </c>
      <c r="AS430" s="5">
        <v>0</v>
      </c>
      <c r="AT430" s="5"/>
      <c r="AU430" s="5">
        <f t="shared" si="38"/>
        <v>0.99966108199443926</v>
      </c>
      <c r="AV430" s="5">
        <f t="shared" si="38"/>
        <v>-0.99966094882097101</v>
      </c>
      <c r="AW430" s="5">
        <f t="shared" si="39"/>
        <v>0</v>
      </c>
      <c r="AX430" s="5">
        <v>-1.3317346825997299E-7</v>
      </c>
      <c r="AY430" s="5">
        <v>0.77690017278781498</v>
      </c>
      <c r="AZ430" s="5">
        <v>-0.77690003961434695</v>
      </c>
      <c r="BA430" s="5">
        <v>-20.004479673691399</v>
      </c>
      <c r="BB430" s="5">
        <v>40.231720256589398</v>
      </c>
      <c r="BC430" s="5">
        <v>-20.227240582897998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6">
        <v>0</v>
      </c>
      <c r="BM430" s="5" t="s">
        <v>344</v>
      </c>
      <c r="BN430" s="4" t="s">
        <v>314</v>
      </c>
      <c r="BO430" s="7">
        <v>872</v>
      </c>
      <c r="BP430" s="7">
        <v>412</v>
      </c>
      <c r="BQ430" s="4" t="s">
        <v>249</v>
      </c>
      <c r="BR430" s="5">
        <v>0.77690003961434695</v>
      </c>
      <c r="BS430" s="5">
        <v>0.77189514891617805</v>
      </c>
      <c r="BT430" s="1">
        <v>0.99355787045569799</v>
      </c>
      <c r="BU430" s="5">
        <v>0.76731850251218903</v>
      </c>
      <c r="BV430" s="1">
        <v>0.98766696278337895</v>
      </c>
      <c r="BW430" s="5">
        <v>0</v>
      </c>
      <c r="BX430" s="5">
        <v>0</v>
      </c>
      <c r="BY430" s="5">
        <v>0</v>
      </c>
      <c r="BZ430" s="1"/>
      <c r="CA430" s="5">
        <v>-3.6443750964191402E-4</v>
      </c>
      <c r="CB430" s="1"/>
      <c r="CC430" s="5">
        <v>0</v>
      </c>
      <c r="CD430" s="5">
        <v>-20.004479673691399</v>
      </c>
      <c r="CE430" s="5">
        <v>-20.004479673691399</v>
      </c>
      <c r="CF430" s="1">
        <v>1</v>
      </c>
      <c r="CG430" s="5">
        <v>-20.004554004229099</v>
      </c>
      <c r="CH430" s="1">
        <v>-1.00000371569463</v>
      </c>
      <c r="CI430" s="5">
        <v>0</v>
      </c>
      <c r="CJ430" s="5">
        <v>20.227240582897998</v>
      </c>
      <c r="CK430" s="5">
        <v>20.227240582897998</v>
      </c>
      <c r="CL430" s="1">
        <v>1</v>
      </c>
      <c r="CM430" s="5">
        <v>20.227189549388399</v>
      </c>
      <c r="CN430" s="1">
        <v>0.99999747699102304</v>
      </c>
      <c r="CO430" s="5">
        <v>0</v>
      </c>
      <c r="CP430" s="5">
        <v>0</v>
      </c>
      <c r="CQ430" s="5">
        <v>0</v>
      </c>
      <c r="CR430" s="1"/>
      <c r="CS430" s="5">
        <v>-1.10607570043239E-2</v>
      </c>
      <c r="CT430" s="1"/>
      <c r="CU430" s="5">
        <v>0</v>
      </c>
      <c r="CV430" s="5">
        <v>0</v>
      </c>
      <c r="CW430" s="5">
        <v>0</v>
      </c>
      <c r="CX430" s="1"/>
      <c r="CY430" s="5">
        <v>9.03608258458269E-2</v>
      </c>
      <c r="CZ430" s="1"/>
      <c r="DA430" s="5">
        <v>0</v>
      </c>
      <c r="DB430" s="5"/>
      <c r="DC430" s="5"/>
      <c r="DD430" s="1"/>
      <c r="DE430" s="5"/>
      <c r="DF430" s="1"/>
      <c r="DG430" s="5"/>
      <c r="DH430" s="5"/>
      <c r="DI430" s="5"/>
      <c r="DJ430" s="1"/>
      <c r="DK430" s="5"/>
      <c r="DL430" s="1"/>
      <c r="DM430" s="5"/>
      <c r="DN430" s="5"/>
      <c r="DO430" s="5"/>
      <c r="DP430" s="1"/>
      <c r="DQ430" s="5"/>
      <c r="DR430" s="1"/>
      <c r="DS430" s="5"/>
      <c r="DT430" s="5"/>
      <c r="DU430" s="5"/>
      <c r="DV430" s="1"/>
      <c r="DW430" s="5"/>
      <c r="DX430" s="1"/>
      <c r="DY430" s="5"/>
      <c r="DZ430" s="5">
        <v>0</v>
      </c>
      <c r="EA430" s="5">
        <v>-3.6293249455601299E-3</v>
      </c>
      <c r="EB430" s="1"/>
      <c r="EC430" s="5">
        <v>-3.6293249455601299E-3</v>
      </c>
      <c r="ED430" s="1"/>
      <c r="EE430" s="5">
        <v>0</v>
      </c>
      <c r="EF430" s="5"/>
      <c r="EG430" s="5"/>
      <c r="EH430" s="1"/>
      <c r="EI430" s="5"/>
      <c r="EJ430" s="1"/>
      <c r="EK430" s="5"/>
      <c r="EL430" s="5"/>
      <c r="EM430" s="5"/>
      <c r="EN430" s="1"/>
      <c r="EO430" s="5"/>
      <c r="EP430" s="1"/>
      <c r="EQ430" s="5"/>
      <c r="ER430" s="5"/>
      <c r="ES430" s="5"/>
      <c r="ET430" s="1"/>
      <c r="EU430" s="5"/>
      <c r="EV430" s="1"/>
      <c r="EW430" s="5"/>
      <c r="EX430" s="5"/>
      <c r="EY430" s="5"/>
      <c r="EZ430" s="1"/>
      <c r="FA430" s="5"/>
      <c r="FB430" s="1"/>
      <c r="FC430" s="5"/>
      <c r="FD430" s="4">
        <v>0.77690003961434695</v>
      </c>
      <c r="FE430" s="4">
        <v>0.77189514891617805</v>
      </c>
      <c r="FF430" s="1">
        <v>0.99355787045569799</v>
      </c>
      <c r="FG430" s="4">
        <v>0.76695406500254704</v>
      </c>
      <c r="FH430" s="1">
        <v>0.98719787089116695</v>
      </c>
      <c r="FI430" s="4">
        <v>0</v>
      </c>
      <c r="FJ430" s="4">
        <v>0.222760909206624</v>
      </c>
      <c r="FK430" s="4">
        <v>0.222760909206624</v>
      </c>
      <c r="FL430" s="1">
        <v>1</v>
      </c>
      <c r="FM430" s="4">
        <v>0.22263554515928499</v>
      </c>
      <c r="FN430" s="1">
        <v>0.99943722600259999</v>
      </c>
      <c r="FO430" s="4">
        <v>0</v>
      </c>
      <c r="FP430" s="4">
        <v>0</v>
      </c>
      <c r="FQ430" s="4">
        <v>0</v>
      </c>
      <c r="FR430" s="1"/>
      <c r="FS430" s="4">
        <v>7.9300068841502994E-2</v>
      </c>
      <c r="FT430" s="1"/>
      <c r="FU430" s="4">
        <v>0</v>
      </c>
      <c r="FV430" s="4">
        <v>0</v>
      </c>
      <c r="FW430" s="4">
        <v>0</v>
      </c>
      <c r="FX430" s="1"/>
      <c r="FY430" s="4">
        <v>0</v>
      </c>
      <c r="FZ430" s="1"/>
      <c r="GA430" s="4">
        <v>0</v>
      </c>
      <c r="GB430" s="4">
        <v>0</v>
      </c>
      <c r="GC430" s="4">
        <v>0</v>
      </c>
      <c r="GD430" s="1"/>
      <c r="GE430" s="4">
        <v>0</v>
      </c>
      <c r="GF430" s="1"/>
      <c r="GG430" s="4">
        <v>0</v>
      </c>
      <c r="GH430" s="4">
        <v>0</v>
      </c>
      <c r="GI430" s="4">
        <v>-3.6293249455601299E-3</v>
      </c>
      <c r="GJ430" s="1"/>
      <c r="GK430" s="4">
        <v>-3.6293249455601299E-3</v>
      </c>
      <c r="GL430" s="1"/>
      <c r="GM430" s="4">
        <v>0</v>
      </c>
      <c r="GN430" s="4">
        <v>0</v>
      </c>
      <c r="GO430" s="4">
        <v>0</v>
      </c>
      <c r="GP430" s="1"/>
      <c r="GQ430" s="4">
        <v>0</v>
      </c>
      <c r="GR430" s="1"/>
      <c r="GS430" s="4">
        <v>0</v>
      </c>
      <c r="GT430" s="4">
        <v>0</v>
      </c>
      <c r="GU430" s="4">
        <v>0</v>
      </c>
      <c r="GV430" s="1"/>
      <c r="GW430" s="4">
        <v>0</v>
      </c>
      <c r="GX430" s="1"/>
      <c r="GY430" s="4">
        <v>0</v>
      </c>
    </row>
    <row r="431" spans="1:207" s="8" customFormat="1" x14ac:dyDescent="0.25">
      <c r="A431" s="4" t="s">
        <v>220</v>
      </c>
      <c r="B431" s="4" t="s">
        <v>1046</v>
      </c>
      <c r="C431" s="4" t="s">
        <v>1047</v>
      </c>
      <c r="D431" s="30" t="s">
        <v>239</v>
      </c>
      <c r="E431" s="4"/>
      <c r="F431" s="5">
        <v>1301.57219835966</v>
      </c>
      <c r="G431" s="5">
        <v>780.86909433568098</v>
      </c>
      <c r="H431" s="5">
        <v>973.87837717693503</v>
      </c>
      <c r="I431" s="5">
        <v>862.16905920373097</v>
      </c>
      <c r="J431" s="5">
        <v>949.01316190595605</v>
      </c>
      <c r="K431" s="5">
        <v>1048.23248615427</v>
      </c>
      <c r="L431" s="5">
        <v>1189.1748951714101</v>
      </c>
      <c r="M431" s="5">
        <v>1066.6383641192499</v>
      </c>
      <c r="N431" s="5">
        <v>1216.28374559844</v>
      </c>
      <c r="O431" s="5">
        <v>1170.74411688125</v>
      </c>
      <c r="P431" s="5">
        <v>930.65522728902999</v>
      </c>
      <c r="Q431" s="5">
        <v>9.35771021637908E-4</v>
      </c>
      <c r="R431" s="5">
        <v>0</v>
      </c>
      <c r="S431" s="5">
        <v>0</v>
      </c>
      <c r="T431" s="5">
        <v>0</v>
      </c>
      <c r="U431" s="5"/>
      <c r="V431" s="5"/>
      <c r="W431" s="5"/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2082.4412926953401</v>
      </c>
      <c r="AD431" s="5">
        <v>1836.04743638067</v>
      </c>
      <c r="AE431" s="5">
        <v>1997.24564806022</v>
      </c>
      <c r="AF431" s="5">
        <v>2255.81325929066</v>
      </c>
      <c r="AG431" s="5">
        <v>2387.0278624796902</v>
      </c>
      <c r="AH431" s="5">
        <v>930.65616306005199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3918.4887290759998</v>
      </c>
      <c r="AP431" s="5">
        <v>4253.05890735088</v>
      </c>
      <c r="AQ431" s="5">
        <v>3317.6840255397401</v>
      </c>
      <c r="AR431" s="5">
        <v>0</v>
      </c>
      <c r="AS431" s="5">
        <v>0</v>
      </c>
      <c r="AT431" s="5">
        <v>0</v>
      </c>
      <c r="AU431" s="5">
        <f t="shared" si="38"/>
        <v>-935.37488181113986</v>
      </c>
      <c r="AV431" s="5">
        <f t="shared" si="38"/>
        <v>-3317.6840255397401</v>
      </c>
      <c r="AW431" s="5">
        <f t="shared" si="39"/>
        <v>0</v>
      </c>
      <c r="AX431" s="5">
        <v>-122.53653105215299</v>
      </c>
      <c r="AY431" s="5">
        <v>149.64538147918799</v>
      </c>
      <c r="AZ431" s="5">
        <v>-45.539628717195697</v>
      </c>
      <c r="BA431" s="5">
        <v>-240.08888959221599</v>
      </c>
      <c r="BB431" s="5">
        <v>-930.65429151800902</v>
      </c>
      <c r="BC431" s="5">
        <v>-9.35771021637908E-4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6">
        <v>0</v>
      </c>
      <c r="BM431" s="5" t="s">
        <v>344</v>
      </c>
      <c r="BN431" s="4" t="s">
        <v>314</v>
      </c>
      <c r="BO431" s="7">
        <v>873</v>
      </c>
      <c r="BP431" s="7">
        <v>413</v>
      </c>
      <c r="BQ431" s="4" t="s">
        <v>249</v>
      </c>
      <c r="BR431" s="5">
        <v>1216.28374559844</v>
      </c>
      <c r="BS431" s="5">
        <v>551.59847072509604</v>
      </c>
      <c r="BT431" s="1">
        <v>0.45351133953836997</v>
      </c>
      <c r="BU431" s="5">
        <v>349.69210928316301</v>
      </c>
      <c r="BV431" s="1">
        <v>0.28750865951193499</v>
      </c>
      <c r="BW431" s="5">
        <v>191.63086021505401</v>
      </c>
      <c r="BX431" s="5">
        <v>1170.74411688125</v>
      </c>
      <c r="BY431" s="5">
        <v>581.34222900727502</v>
      </c>
      <c r="BZ431" s="1">
        <v>0.49655789051147797</v>
      </c>
      <c r="CA431" s="5">
        <v>384.87244162790199</v>
      </c>
      <c r="CB431" s="1">
        <v>0.328741725948764</v>
      </c>
      <c r="CC431" s="5">
        <v>187.64311827956999</v>
      </c>
      <c r="CD431" s="5">
        <v>930.65522728902999</v>
      </c>
      <c r="CE431" s="5">
        <v>438.19548543231701</v>
      </c>
      <c r="CF431" s="1">
        <v>0.47084620876064498</v>
      </c>
      <c r="CG431" s="5">
        <v>294.96224127875502</v>
      </c>
      <c r="CH431" s="1">
        <v>0.31694040137502999</v>
      </c>
      <c r="CI431" s="5">
        <v>141.78</v>
      </c>
      <c r="CJ431" s="5">
        <v>9.35771021637908E-4</v>
      </c>
      <c r="CK431" s="5">
        <v>5.6474825231967598</v>
      </c>
      <c r="CL431" s="1">
        <v>6035.1115738888802</v>
      </c>
      <c r="CM431" s="5">
        <v>4.5525403089516798</v>
      </c>
      <c r="CN431" s="1">
        <v>4865.0152694226799</v>
      </c>
      <c r="CO431" s="5">
        <v>0</v>
      </c>
      <c r="CP431" s="5">
        <v>0</v>
      </c>
      <c r="CQ431" s="5">
        <v>2.36027055664331</v>
      </c>
      <c r="CR431" s="1"/>
      <c r="CS431" s="5">
        <v>2.3985772340109599</v>
      </c>
      <c r="CT431" s="1"/>
      <c r="CU431" s="5">
        <v>0</v>
      </c>
      <c r="CV431" s="5">
        <v>0</v>
      </c>
      <c r="CW431" s="5">
        <v>0</v>
      </c>
      <c r="CX431" s="1"/>
      <c r="CY431" s="5">
        <v>-0.124017590833277</v>
      </c>
      <c r="CZ431" s="1"/>
      <c r="DA431" s="5">
        <v>0</v>
      </c>
      <c r="DB431" s="5">
        <v>0</v>
      </c>
      <c r="DC431" s="5">
        <v>0</v>
      </c>
      <c r="DD431" s="1"/>
      <c r="DE431" s="5">
        <v>-8.8485218256234392E-3</v>
      </c>
      <c r="DF431" s="1"/>
      <c r="DG431" s="5">
        <v>0</v>
      </c>
      <c r="DH431" s="5"/>
      <c r="DI431" s="5"/>
      <c r="DJ431" s="1"/>
      <c r="DK431" s="5"/>
      <c r="DL431" s="1"/>
      <c r="DM431" s="5"/>
      <c r="DN431" s="5"/>
      <c r="DO431" s="5"/>
      <c r="DP431" s="1"/>
      <c r="DQ431" s="5"/>
      <c r="DR431" s="1"/>
      <c r="DS431" s="5"/>
      <c r="DT431" s="5"/>
      <c r="DU431" s="5"/>
      <c r="DV431" s="1"/>
      <c r="DW431" s="5"/>
      <c r="DX431" s="1"/>
      <c r="DY431" s="5"/>
      <c r="DZ431" s="5">
        <v>0</v>
      </c>
      <c r="EA431" s="5">
        <v>0</v>
      </c>
      <c r="EB431" s="1"/>
      <c r="EC431" s="5">
        <v>-1.20762748754835E-4</v>
      </c>
      <c r="ED431" s="1"/>
      <c r="EE431" s="5">
        <v>0</v>
      </c>
      <c r="EF431" s="5">
        <v>0</v>
      </c>
      <c r="EG431" s="5">
        <v>0.59653045592705201</v>
      </c>
      <c r="EH431" s="1"/>
      <c r="EI431" s="5">
        <v>0.59658098050259301</v>
      </c>
      <c r="EJ431" s="1"/>
      <c r="EK431" s="5">
        <v>0</v>
      </c>
      <c r="EL431" s="5">
        <v>0</v>
      </c>
      <c r="EM431" s="5">
        <v>0</v>
      </c>
      <c r="EN431" s="1"/>
      <c r="EO431" s="5">
        <v>-3.5371113714332E-6</v>
      </c>
      <c r="EP431" s="1"/>
      <c r="EQ431" s="5">
        <v>0</v>
      </c>
      <c r="ER431" s="5">
        <v>0</v>
      </c>
      <c r="ES431" s="5">
        <v>0</v>
      </c>
      <c r="ET431" s="1"/>
      <c r="EU431" s="5">
        <v>8.3345336188405501E-7</v>
      </c>
      <c r="EV431" s="1"/>
      <c r="EW431" s="5">
        <v>0</v>
      </c>
      <c r="EX431" s="5">
        <v>0</v>
      </c>
      <c r="EY431" s="5">
        <v>0</v>
      </c>
      <c r="EZ431" s="1"/>
      <c r="FA431" s="5">
        <v>-1.40107822996147E-5</v>
      </c>
      <c r="FB431" s="1"/>
      <c r="FC431" s="5">
        <v>0</v>
      </c>
      <c r="FD431" s="4">
        <v>2387.0278624796902</v>
      </c>
      <c r="FE431" s="4">
        <v>1132.9406997323699</v>
      </c>
      <c r="FF431" s="1">
        <v>0.47462399477626999</v>
      </c>
      <c r="FG431" s="4">
        <v>734.564550911065</v>
      </c>
      <c r="FH431" s="1">
        <v>0.30773187127693902</v>
      </c>
      <c r="FI431" s="4">
        <v>379.27397849462398</v>
      </c>
      <c r="FJ431" s="4">
        <v>930.65616306005199</v>
      </c>
      <c r="FK431" s="4">
        <v>443.84296795551302</v>
      </c>
      <c r="FL431" s="1">
        <v>0.47691401569418701</v>
      </c>
      <c r="FM431" s="4">
        <v>299.51478158770601</v>
      </c>
      <c r="FN431" s="1">
        <v>0.32183183594130399</v>
      </c>
      <c r="FO431" s="4">
        <v>141.78</v>
      </c>
      <c r="FP431" s="4">
        <v>0</v>
      </c>
      <c r="FQ431" s="4">
        <v>2.36027055664331</v>
      </c>
      <c r="FR431" s="1"/>
      <c r="FS431" s="4">
        <v>2.27455964317768</v>
      </c>
      <c r="FT431" s="1"/>
      <c r="FU431" s="4">
        <v>0</v>
      </c>
      <c r="FV431" s="4">
        <v>0</v>
      </c>
      <c r="FW431" s="4">
        <v>0</v>
      </c>
      <c r="FX431" s="1"/>
      <c r="FY431" s="4">
        <v>-8.8485218256234392E-3</v>
      </c>
      <c r="FZ431" s="1"/>
      <c r="GA431" s="4">
        <v>0</v>
      </c>
      <c r="GB431" s="4">
        <v>0</v>
      </c>
      <c r="GC431" s="4">
        <v>0</v>
      </c>
      <c r="GD431" s="1"/>
      <c r="GE431" s="4">
        <v>0</v>
      </c>
      <c r="GF431" s="1"/>
      <c r="GG431" s="4">
        <v>0</v>
      </c>
      <c r="GH431" s="4">
        <v>0</v>
      </c>
      <c r="GI431" s="4">
        <v>0.59653045592705201</v>
      </c>
      <c r="GJ431" s="1"/>
      <c r="GK431" s="4">
        <v>0.59646021775383795</v>
      </c>
      <c r="GL431" s="1"/>
      <c r="GM431" s="4">
        <v>0</v>
      </c>
      <c r="GN431" s="4">
        <v>0</v>
      </c>
      <c r="GO431" s="4">
        <v>0</v>
      </c>
      <c r="GP431" s="1"/>
      <c r="GQ431" s="4">
        <v>-2.70365800954914E-6</v>
      </c>
      <c r="GR431" s="1"/>
      <c r="GS431" s="4">
        <v>0</v>
      </c>
      <c r="GT431" s="4">
        <v>0</v>
      </c>
      <c r="GU431" s="4">
        <v>0</v>
      </c>
      <c r="GV431" s="1"/>
      <c r="GW431" s="4">
        <v>-1.40107822996147E-5</v>
      </c>
      <c r="GX431" s="1"/>
      <c r="GY431" s="4">
        <v>0</v>
      </c>
    </row>
    <row r="432" spans="1:207" s="8" customFormat="1" x14ac:dyDescent="0.25">
      <c r="A432" s="4" t="s">
        <v>220</v>
      </c>
      <c r="B432" s="4" t="s">
        <v>1048</v>
      </c>
      <c r="C432" s="4" t="s">
        <v>1049</v>
      </c>
      <c r="D432" s="30" t="s">
        <v>239</v>
      </c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>
        <v>18.4433350959393</v>
      </c>
      <c r="T432" s="5">
        <v>83.069955493408003</v>
      </c>
      <c r="U432" s="5">
        <v>25.0621672760408</v>
      </c>
      <c r="V432" s="5">
        <v>0</v>
      </c>
      <c r="W432" s="5"/>
      <c r="X432" s="5"/>
      <c r="Y432" s="5"/>
      <c r="Z432" s="5"/>
      <c r="AA432" s="5"/>
      <c r="AB432" s="5"/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18.4433350959393</v>
      </c>
      <c r="AJ432" s="5">
        <v>108.132122769449</v>
      </c>
      <c r="AK432" s="5">
        <v>0</v>
      </c>
      <c r="AL432" s="5">
        <v>0</v>
      </c>
      <c r="AM432" s="5">
        <v>0</v>
      </c>
      <c r="AN432" s="5">
        <v>0</v>
      </c>
      <c r="AO432" s="5"/>
      <c r="AP432" s="5"/>
      <c r="AQ432" s="5"/>
      <c r="AR432" s="5">
        <v>126.575457865388</v>
      </c>
      <c r="AS432" s="5">
        <v>0</v>
      </c>
      <c r="AT432" s="5"/>
      <c r="AU432" s="5">
        <f t="shared" si="38"/>
        <v>0</v>
      </c>
      <c r="AV432" s="5">
        <f t="shared" si="38"/>
        <v>126.575457865388</v>
      </c>
      <c r="AW432" s="5">
        <f t="shared" si="39"/>
        <v>-126.575457865388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18.4433350959393</v>
      </c>
      <c r="BE432" s="5">
        <v>64.626620397468699</v>
      </c>
      <c r="BF432" s="5">
        <v>-58.007788217367299</v>
      </c>
      <c r="BG432" s="5">
        <v>-25.0621672760408</v>
      </c>
      <c r="BH432" s="5">
        <v>0</v>
      </c>
      <c r="BI432" s="5">
        <v>0</v>
      </c>
      <c r="BJ432" s="5">
        <v>0</v>
      </c>
      <c r="BK432" s="5">
        <v>0</v>
      </c>
      <c r="BL432" s="6">
        <v>0</v>
      </c>
      <c r="BM432" s="5" t="s">
        <v>314</v>
      </c>
      <c r="BN432" s="4" t="s">
        <v>244</v>
      </c>
      <c r="BO432" s="7">
        <v>874</v>
      </c>
      <c r="BP432" s="7">
        <v>414</v>
      </c>
      <c r="BQ432" s="4" t="s">
        <v>249</v>
      </c>
      <c r="BR432" s="5"/>
      <c r="BS432" s="5"/>
      <c r="BT432" s="1"/>
      <c r="BU432" s="5"/>
      <c r="BV432" s="1"/>
      <c r="BW432" s="5"/>
      <c r="BX432" s="5"/>
      <c r="BY432" s="5"/>
      <c r="BZ432" s="1"/>
      <c r="CA432" s="5"/>
      <c r="CB432" s="1"/>
      <c r="CC432" s="5"/>
      <c r="CD432" s="5"/>
      <c r="CE432" s="5"/>
      <c r="CF432" s="1"/>
      <c r="CG432" s="5"/>
      <c r="CH432" s="1"/>
      <c r="CI432" s="5"/>
      <c r="CJ432" s="5"/>
      <c r="CK432" s="5"/>
      <c r="CL432" s="1"/>
      <c r="CM432" s="5"/>
      <c r="CN432" s="1"/>
      <c r="CO432" s="5"/>
      <c r="CP432" s="5"/>
      <c r="CQ432" s="5"/>
      <c r="CR432" s="1"/>
      <c r="CS432" s="5"/>
      <c r="CT432" s="1"/>
      <c r="CU432" s="5"/>
      <c r="CV432" s="5">
        <v>18.5694111351937</v>
      </c>
      <c r="CW432" s="5">
        <v>13.035660119208901</v>
      </c>
      <c r="CX432" s="1">
        <v>0.70199641896575904</v>
      </c>
      <c r="CY432" s="5">
        <v>12.1445999729071</v>
      </c>
      <c r="CZ432" s="1">
        <v>0.65401104453387804</v>
      </c>
      <c r="DA432" s="5">
        <v>0.83333333333333304</v>
      </c>
      <c r="DB432" s="5">
        <v>82.496243442668799</v>
      </c>
      <c r="DC432" s="5">
        <v>41.215370270409998</v>
      </c>
      <c r="DD432" s="1">
        <v>0.49960299463881502</v>
      </c>
      <c r="DE432" s="5">
        <v>30.2302487006978</v>
      </c>
      <c r="DF432" s="1">
        <v>0.36644394264699398</v>
      </c>
      <c r="DG432" s="5">
        <v>11.3338709677419</v>
      </c>
      <c r="DH432" s="5">
        <v>24.969017225838201</v>
      </c>
      <c r="DI432" s="5">
        <v>11.7079955629432</v>
      </c>
      <c r="DJ432" s="1">
        <v>0.46890093659063498</v>
      </c>
      <c r="DK432" s="5">
        <v>9.3638918787694294</v>
      </c>
      <c r="DL432" s="1">
        <v>0.37502044209731999</v>
      </c>
      <c r="DM432" s="5">
        <v>3.12903225806452</v>
      </c>
      <c r="DN432" s="5">
        <v>0</v>
      </c>
      <c r="DO432" s="5">
        <v>1.25080578080042</v>
      </c>
      <c r="DP432" s="1"/>
      <c r="DQ432" s="5">
        <v>1.25080578080042</v>
      </c>
      <c r="DR432" s="1"/>
      <c r="DS432" s="5">
        <v>0</v>
      </c>
      <c r="DT432" s="5"/>
      <c r="DU432" s="5"/>
      <c r="DV432" s="1"/>
      <c r="DW432" s="5"/>
      <c r="DX432" s="1"/>
      <c r="DY432" s="5"/>
      <c r="DZ432" s="5"/>
      <c r="EA432" s="5"/>
      <c r="EB432" s="1"/>
      <c r="EC432" s="5"/>
      <c r="ED432" s="1"/>
      <c r="EE432" s="5"/>
      <c r="EF432" s="5"/>
      <c r="EG432" s="5"/>
      <c r="EH432" s="1"/>
      <c r="EI432" s="5"/>
      <c r="EJ432" s="1"/>
      <c r="EK432" s="5"/>
      <c r="EL432" s="5"/>
      <c r="EM432" s="5"/>
      <c r="EN432" s="1"/>
      <c r="EO432" s="5"/>
      <c r="EP432" s="1"/>
      <c r="EQ432" s="5"/>
      <c r="ER432" s="5"/>
      <c r="ES432" s="5"/>
      <c r="ET432" s="1"/>
      <c r="EU432" s="5"/>
      <c r="EV432" s="1"/>
      <c r="EW432" s="5"/>
      <c r="EX432" s="5"/>
      <c r="EY432" s="5"/>
      <c r="EZ432" s="1"/>
      <c r="FA432" s="5"/>
      <c r="FB432" s="1"/>
      <c r="FC432" s="5"/>
      <c r="FD432" s="4">
        <v>0</v>
      </c>
      <c r="FE432" s="4">
        <v>0</v>
      </c>
      <c r="FF432" s="1"/>
      <c r="FG432" s="4">
        <v>0</v>
      </c>
      <c r="FH432" s="1"/>
      <c r="FI432" s="4">
        <v>0</v>
      </c>
      <c r="FJ432" s="4">
        <v>0</v>
      </c>
      <c r="FK432" s="4">
        <v>0</v>
      </c>
      <c r="FL432" s="1"/>
      <c r="FM432" s="4">
        <v>0</v>
      </c>
      <c r="FN432" s="1"/>
      <c r="FO432" s="4">
        <v>0</v>
      </c>
      <c r="FP432" s="4">
        <v>18.5694111351937</v>
      </c>
      <c r="FQ432" s="4">
        <v>13.035660119208901</v>
      </c>
      <c r="FR432" s="1">
        <v>0.70199641896575904</v>
      </c>
      <c r="FS432" s="4">
        <v>12.1445999729071</v>
      </c>
      <c r="FT432" s="1">
        <v>0.65401104453387804</v>
      </c>
      <c r="FU432" s="4">
        <v>0.83333333333333304</v>
      </c>
      <c r="FV432" s="4">
        <v>107.465260668507</v>
      </c>
      <c r="FW432" s="4">
        <v>52.923365833353202</v>
      </c>
      <c r="FX432" s="1">
        <v>0.49246952460854698</v>
      </c>
      <c r="FY432" s="4">
        <v>39.594140579467201</v>
      </c>
      <c r="FZ432" s="1">
        <v>0.368436649510407</v>
      </c>
      <c r="GA432" s="4">
        <v>14.4629032258064</v>
      </c>
      <c r="GB432" s="4">
        <v>0</v>
      </c>
      <c r="GC432" s="4">
        <v>1.25080578080042</v>
      </c>
      <c r="GD432" s="1"/>
      <c r="GE432" s="4">
        <v>1.25080578080042</v>
      </c>
      <c r="GF432" s="1"/>
      <c r="GG432" s="4">
        <v>0</v>
      </c>
      <c r="GH432" s="4">
        <v>0</v>
      </c>
      <c r="GI432" s="4">
        <v>0</v>
      </c>
      <c r="GJ432" s="1"/>
      <c r="GK432" s="4">
        <v>0</v>
      </c>
      <c r="GL432" s="1"/>
      <c r="GM432" s="4">
        <v>0</v>
      </c>
      <c r="GN432" s="4">
        <v>0</v>
      </c>
      <c r="GO432" s="4">
        <v>0</v>
      </c>
      <c r="GP432" s="1"/>
      <c r="GQ432" s="4">
        <v>0</v>
      </c>
      <c r="GR432" s="1"/>
      <c r="GS432" s="4">
        <v>0</v>
      </c>
      <c r="GT432" s="4">
        <v>0</v>
      </c>
      <c r="GU432" s="4">
        <v>0</v>
      </c>
      <c r="GV432" s="1"/>
      <c r="GW432" s="4">
        <v>0</v>
      </c>
      <c r="GX432" s="1"/>
      <c r="GY432" s="4">
        <v>0</v>
      </c>
    </row>
    <row r="433" spans="1:207" s="8" customFormat="1" x14ac:dyDescent="0.25">
      <c r="A433" s="4" t="s">
        <v>220</v>
      </c>
      <c r="B433" s="4" t="s">
        <v>1050</v>
      </c>
      <c r="C433" s="4" t="s">
        <v>1050</v>
      </c>
      <c r="D433" s="30" t="s">
        <v>239</v>
      </c>
      <c r="E433" s="4"/>
      <c r="F433" s="5"/>
      <c r="G433" s="5"/>
      <c r="H433" s="5"/>
      <c r="I433" s="5"/>
      <c r="J433" s="5"/>
      <c r="K433" s="5"/>
      <c r="L433" s="5"/>
      <c r="M433" s="5"/>
      <c r="N433" s="5">
        <v>0</v>
      </c>
      <c r="O433" s="5">
        <v>25.000009584085699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25.000009584085699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/>
      <c r="AP433" s="5"/>
      <c r="AQ433" s="5">
        <v>25.000009584085699</v>
      </c>
      <c r="AR433" s="5">
        <v>0</v>
      </c>
      <c r="AS433" s="5">
        <v>0</v>
      </c>
      <c r="AT433" s="5">
        <v>0</v>
      </c>
      <c r="AU433" s="5">
        <f t="shared" si="38"/>
        <v>25.000009584085699</v>
      </c>
      <c r="AV433" s="5">
        <f t="shared" si="38"/>
        <v>-25.000009584085699</v>
      </c>
      <c r="AW433" s="5">
        <f t="shared" si="39"/>
        <v>0</v>
      </c>
      <c r="AX433" s="5">
        <v>0</v>
      </c>
      <c r="AY433" s="5">
        <v>0</v>
      </c>
      <c r="AZ433" s="5">
        <v>25.000009584085699</v>
      </c>
      <c r="BA433" s="5">
        <v>-25.000009584085699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6">
        <v>0</v>
      </c>
      <c r="BM433" s="5" t="s">
        <v>344</v>
      </c>
      <c r="BN433" s="4" t="s">
        <v>344</v>
      </c>
      <c r="BO433" s="7">
        <v>869</v>
      </c>
      <c r="BP433" s="7">
        <v>415</v>
      </c>
      <c r="BQ433" s="4" t="s">
        <v>249</v>
      </c>
      <c r="BR433" s="5">
        <v>0</v>
      </c>
      <c r="BS433" s="5">
        <v>0</v>
      </c>
      <c r="BT433" s="1"/>
      <c r="BU433" s="5">
        <v>0</v>
      </c>
      <c r="BV433" s="1"/>
      <c r="BW433" s="5">
        <v>0</v>
      </c>
      <c r="BX433" s="5">
        <v>25.000009584085699</v>
      </c>
      <c r="BY433" s="5">
        <v>21.599098397708701</v>
      </c>
      <c r="BZ433" s="1">
        <v>0.86396360469630096</v>
      </c>
      <c r="CA433" s="5">
        <v>20.582298511018401</v>
      </c>
      <c r="CB433" s="1">
        <v>0.82329162482083695</v>
      </c>
      <c r="CC433" s="5">
        <v>1.1612903225806499</v>
      </c>
      <c r="CD433" s="5">
        <v>0</v>
      </c>
      <c r="CE433" s="5">
        <v>0</v>
      </c>
      <c r="CF433" s="1"/>
      <c r="CG433" s="5">
        <v>-4.9697434300067798</v>
      </c>
      <c r="CH433" s="1"/>
      <c r="CI433" s="5">
        <v>0</v>
      </c>
      <c r="CJ433" s="5">
        <v>0</v>
      </c>
      <c r="CK433" s="5">
        <v>0</v>
      </c>
      <c r="CL433" s="1"/>
      <c r="CM433" s="5">
        <v>-4.4129607844515901E-3</v>
      </c>
      <c r="CN433" s="1"/>
      <c r="CO433" s="5">
        <v>0</v>
      </c>
      <c r="CP433" s="5">
        <v>0</v>
      </c>
      <c r="CQ433" s="5">
        <v>0</v>
      </c>
      <c r="CR433" s="1"/>
      <c r="CS433" s="5">
        <v>-8.04736713759064E-2</v>
      </c>
      <c r="CT433" s="1"/>
      <c r="CU433" s="5">
        <v>0</v>
      </c>
      <c r="CV433" s="5">
        <v>0</v>
      </c>
      <c r="CW433" s="5">
        <v>0</v>
      </c>
      <c r="CX433" s="1"/>
      <c r="CY433" s="5">
        <v>6.7198062039173197E-3</v>
      </c>
      <c r="CZ433" s="1"/>
      <c r="DA433" s="5">
        <v>0</v>
      </c>
      <c r="DB433" s="5">
        <v>0</v>
      </c>
      <c r="DC433" s="5">
        <v>0</v>
      </c>
      <c r="DD433" s="1"/>
      <c r="DE433" s="5">
        <v>-7.6609327138585899E-3</v>
      </c>
      <c r="DF433" s="1"/>
      <c r="DG433" s="5">
        <v>0</v>
      </c>
      <c r="DH433" s="5">
        <v>0</v>
      </c>
      <c r="DI433" s="5">
        <v>0</v>
      </c>
      <c r="DJ433" s="1"/>
      <c r="DK433" s="5">
        <v>-9.6215554149254395E-2</v>
      </c>
      <c r="DL433" s="1"/>
      <c r="DM433" s="5">
        <v>0</v>
      </c>
      <c r="DN433" s="5">
        <v>0</v>
      </c>
      <c r="DO433" s="5">
        <v>0</v>
      </c>
      <c r="DP433" s="1"/>
      <c r="DQ433" s="5">
        <v>-0.204629599283733</v>
      </c>
      <c r="DR433" s="1"/>
      <c r="DS433" s="5">
        <v>0</v>
      </c>
      <c r="DT433" s="5">
        <v>0</v>
      </c>
      <c r="DU433" s="5">
        <v>0</v>
      </c>
      <c r="DV433" s="1"/>
      <c r="DW433" s="5">
        <v>-0.14740862107757599</v>
      </c>
      <c r="DX433" s="1"/>
      <c r="DY433" s="5">
        <v>0</v>
      </c>
      <c r="DZ433" s="5">
        <v>0</v>
      </c>
      <c r="EA433" s="5">
        <v>0</v>
      </c>
      <c r="EB433" s="1"/>
      <c r="EC433" s="5">
        <v>-8.2847216665904902E-2</v>
      </c>
      <c r="ED433" s="1"/>
      <c r="EE433" s="5">
        <v>0</v>
      </c>
      <c r="EF433" s="5">
        <v>0</v>
      </c>
      <c r="EG433" s="5">
        <v>0</v>
      </c>
      <c r="EH433" s="1"/>
      <c r="EI433" s="5">
        <v>3.4661520211730398E-2</v>
      </c>
      <c r="EJ433" s="1"/>
      <c r="EK433" s="5">
        <v>0</v>
      </c>
      <c r="EL433" s="5">
        <v>0</v>
      </c>
      <c r="EM433" s="5">
        <v>0</v>
      </c>
      <c r="EN433" s="1"/>
      <c r="EO433" s="5">
        <v>-2.42657471100927E-3</v>
      </c>
      <c r="EP433" s="1"/>
      <c r="EQ433" s="5">
        <v>0</v>
      </c>
      <c r="ER433" s="5">
        <v>0</v>
      </c>
      <c r="ES433" s="5">
        <v>0</v>
      </c>
      <c r="ET433" s="1"/>
      <c r="EU433" s="5">
        <v>5.7177641255190504E-4</v>
      </c>
      <c r="EV433" s="1"/>
      <c r="EW433" s="5">
        <v>0</v>
      </c>
      <c r="EX433" s="5">
        <v>0</v>
      </c>
      <c r="EY433" s="5">
        <v>0</v>
      </c>
      <c r="EZ433" s="1"/>
      <c r="FA433" s="5">
        <v>-9.6118573716097392E-3</v>
      </c>
      <c r="FB433" s="1"/>
      <c r="FC433" s="5">
        <v>0</v>
      </c>
      <c r="FD433" s="4">
        <v>25.000009584085699</v>
      </c>
      <c r="FE433" s="4">
        <v>21.599098397708701</v>
      </c>
      <c r="FF433" s="1">
        <v>0.86396360469630096</v>
      </c>
      <c r="FG433" s="4">
        <v>20.582298511018401</v>
      </c>
      <c r="FH433" s="1">
        <v>0.82329162482083695</v>
      </c>
      <c r="FI433" s="4">
        <v>1.1612903225806499</v>
      </c>
      <c r="FJ433" s="4">
        <v>0</v>
      </c>
      <c r="FK433" s="4">
        <v>0</v>
      </c>
      <c r="FL433" s="1"/>
      <c r="FM433" s="4">
        <v>-4.9741563907912303</v>
      </c>
      <c r="FN433" s="1"/>
      <c r="FO433" s="4">
        <v>0</v>
      </c>
      <c r="FP433" s="4">
        <v>0</v>
      </c>
      <c r="FQ433" s="4">
        <v>0</v>
      </c>
      <c r="FR433" s="1"/>
      <c r="FS433" s="4">
        <v>-7.3753865171989105E-2</v>
      </c>
      <c r="FT433" s="1"/>
      <c r="FU433" s="4">
        <v>0</v>
      </c>
      <c r="FV433" s="4">
        <v>0</v>
      </c>
      <c r="FW433" s="4">
        <v>0</v>
      </c>
      <c r="FX433" s="1"/>
      <c r="FY433" s="4">
        <v>-0.103876486863113</v>
      </c>
      <c r="FZ433" s="1"/>
      <c r="GA433" s="4">
        <v>0</v>
      </c>
      <c r="GB433" s="4">
        <v>0</v>
      </c>
      <c r="GC433" s="4">
        <v>0</v>
      </c>
      <c r="GD433" s="1"/>
      <c r="GE433" s="4">
        <v>-0.35203822036130999</v>
      </c>
      <c r="GF433" s="1"/>
      <c r="GG433" s="4">
        <v>0</v>
      </c>
      <c r="GH433" s="4">
        <v>0</v>
      </c>
      <c r="GI433" s="4">
        <v>0</v>
      </c>
      <c r="GJ433" s="1"/>
      <c r="GK433" s="4">
        <v>-4.8185696454174497E-2</v>
      </c>
      <c r="GL433" s="1"/>
      <c r="GM433" s="4">
        <v>0</v>
      </c>
      <c r="GN433" s="4">
        <v>0</v>
      </c>
      <c r="GO433" s="4">
        <v>0</v>
      </c>
      <c r="GP433" s="1"/>
      <c r="GQ433" s="4">
        <v>-1.8547982984573599E-3</v>
      </c>
      <c r="GR433" s="1"/>
      <c r="GS433" s="4">
        <v>0</v>
      </c>
      <c r="GT433" s="4">
        <v>0</v>
      </c>
      <c r="GU433" s="4">
        <v>0</v>
      </c>
      <c r="GV433" s="1"/>
      <c r="GW433" s="4">
        <v>-9.6118573716097392E-3</v>
      </c>
      <c r="GX433" s="1"/>
      <c r="GY433" s="4">
        <v>0</v>
      </c>
    </row>
    <row r="434" spans="1:207" s="8" customFormat="1" x14ac:dyDescent="0.25">
      <c r="A434" s="4" t="s">
        <v>220</v>
      </c>
      <c r="B434" s="4" t="s">
        <v>1051</v>
      </c>
      <c r="C434" s="4" t="s">
        <v>1052</v>
      </c>
      <c r="D434" s="30" t="s">
        <v>232</v>
      </c>
      <c r="E434" s="4"/>
      <c r="F434" s="5">
        <v>11.0565713411219</v>
      </c>
      <c r="G434" s="5">
        <v>12.5375415183579</v>
      </c>
      <c r="H434" s="5">
        <v>-0.55342346304722501</v>
      </c>
      <c r="I434" s="5">
        <v>-1.9078632719088599E-2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/>
      <c r="Z434" s="5"/>
      <c r="AA434" s="5"/>
      <c r="AB434" s="5"/>
      <c r="AC434" s="5">
        <v>23.594112859479701</v>
      </c>
      <c r="AD434" s="5">
        <v>-0.57250209576631295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23.021610763713401</v>
      </c>
      <c r="AP434" s="5">
        <v>0</v>
      </c>
      <c r="AQ434" s="5">
        <v>0</v>
      </c>
      <c r="AR434" s="5">
        <v>0</v>
      </c>
      <c r="AS434" s="5">
        <v>0</v>
      </c>
      <c r="AT434" s="5"/>
      <c r="AU434" s="5">
        <f t="shared" si="38"/>
        <v>0</v>
      </c>
      <c r="AV434" s="5">
        <f t="shared" si="38"/>
        <v>0</v>
      </c>
      <c r="AW434" s="5">
        <f t="shared" si="39"/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6">
        <v>0</v>
      </c>
      <c r="BM434" s="5" t="s">
        <v>344</v>
      </c>
      <c r="BN434" s="4" t="s">
        <v>344</v>
      </c>
      <c r="BO434" s="7">
        <v>870</v>
      </c>
      <c r="BP434" s="7">
        <v>416</v>
      </c>
      <c r="BQ434" s="4" t="s">
        <v>249</v>
      </c>
      <c r="BR434" s="5">
        <v>0</v>
      </c>
      <c r="BS434" s="5">
        <v>0</v>
      </c>
      <c r="BT434" s="1"/>
      <c r="BU434" s="5">
        <v>2.2188159956411102E-3</v>
      </c>
      <c r="BV434" s="1"/>
      <c r="BW434" s="5">
        <v>0</v>
      </c>
      <c r="BX434" s="5">
        <v>0</v>
      </c>
      <c r="BY434" s="5">
        <v>0</v>
      </c>
      <c r="BZ434" s="1"/>
      <c r="CA434" s="5">
        <v>2.4895930658163801E-2</v>
      </c>
      <c r="CB434" s="1"/>
      <c r="CC434" s="5">
        <v>0</v>
      </c>
      <c r="CD434" s="5">
        <v>0</v>
      </c>
      <c r="CE434" s="5">
        <v>0</v>
      </c>
      <c r="CF434" s="1"/>
      <c r="CG434" s="5">
        <v>1.0155376667560599E-2</v>
      </c>
      <c r="CH434" s="1"/>
      <c r="CI434" s="5">
        <v>0</v>
      </c>
      <c r="CJ434" s="5">
        <v>0</v>
      </c>
      <c r="CK434" s="5">
        <v>0</v>
      </c>
      <c r="CL434" s="1"/>
      <c r="CM434" s="5">
        <v>-5.9251795753612101E-4</v>
      </c>
      <c r="CN434" s="1"/>
      <c r="CO434" s="5">
        <v>0</v>
      </c>
      <c r="CP434" s="5">
        <v>0</v>
      </c>
      <c r="CQ434" s="5">
        <v>0</v>
      </c>
      <c r="CR434" s="1"/>
      <c r="CS434" s="5">
        <v>-1.71606791011574E-2</v>
      </c>
      <c r="CT434" s="1"/>
      <c r="CU434" s="5">
        <v>0</v>
      </c>
      <c r="CV434" s="5">
        <v>0</v>
      </c>
      <c r="CW434" s="5">
        <v>0</v>
      </c>
      <c r="CX434" s="1"/>
      <c r="CY434" s="5">
        <v>1.4330664577078E-3</v>
      </c>
      <c r="CZ434" s="1"/>
      <c r="DA434" s="5">
        <v>0</v>
      </c>
      <c r="DB434" s="5">
        <v>0</v>
      </c>
      <c r="DC434" s="5">
        <v>0</v>
      </c>
      <c r="DD434" s="1"/>
      <c r="DE434" s="5">
        <v>-1.6337260767773599E-3</v>
      </c>
      <c r="DF434" s="1"/>
      <c r="DG434" s="5">
        <v>0</v>
      </c>
      <c r="DH434" s="5">
        <v>0</v>
      </c>
      <c r="DI434" s="5">
        <v>0</v>
      </c>
      <c r="DJ434" s="1"/>
      <c r="DK434" s="5">
        <v>-2.05175353684772E-2</v>
      </c>
      <c r="DL434" s="1"/>
      <c r="DM434" s="5">
        <v>0</v>
      </c>
      <c r="DN434" s="5">
        <v>0</v>
      </c>
      <c r="DO434" s="5">
        <v>0</v>
      </c>
      <c r="DP434" s="1"/>
      <c r="DQ434" s="5">
        <v>-4.3636426533967002E-2</v>
      </c>
      <c r="DR434" s="1"/>
      <c r="DS434" s="5">
        <v>0</v>
      </c>
      <c r="DT434" s="5">
        <v>0</v>
      </c>
      <c r="DU434" s="5">
        <v>0</v>
      </c>
      <c r="DV434" s="1"/>
      <c r="DW434" s="5">
        <v>-3.1434332313149002E-2</v>
      </c>
      <c r="DX434" s="1"/>
      <c r="DY434" s="5">
        <v>0</v>
      </c>
      <c r="DZ434" s="5">
        <v>0</v>
      </c>
      <c r="EA434" s="5">
        <v>0</v>
      </c>
      <c r="EB434" s="1"/>
      <c r="EC434" s="5">
        <v>-2.1759839650145701E-2</v>
      </c>
      <c r="ED434" s="1"/>
      <c r="EE434" s="5">
        <v>0</v>
      </c>
      <c r="EF434" s="5"/>
      <c r="EG434" s="5"/>
      <c r="EH434" s="1"/>
      <c r="EI434" s="5"/>
      <c r="EJ434" s="1"/>
      <c r="EK434" s="5"/>
      <c r="EL434" s="5"/>
      <c r="EM434" s="5"/>
      <c r="EN434" s="1"/>
      <c r="EO434" s="5"/>
      <c r="EP434" s="1"/>
      <c r="EQ434" s="5"/>
      <c r="ER434" s="5"/>
      <c r="ES434" s="5"/>
      <c r="ET434" s="1"/>
      <c r="EU434" s="5"/>
      <c r="EV434" s="1"/>
      <c r="EW434" s="5"/>
      <c r="EX434" s="5"/>
      <c r="EY434" s="5"/>
      <c r="EZ434" s="1"/>
      <c r="FA434" s="5"/>
      <c r="FB434" s="1"/>
      <c r="FC434" s="5"/>
      <c r="FD434" s="4">
        <v>0</v>
      </c>
      <c r="FE434" s="4">
        <v>0</v>
      </c>
      <c r="FF434" s="1"/>
      <c r="FG434" s="4">
        <v>2.7114746653804901E-2</v>
      </c>
      <c r="FH434" s="1"/>
      <c r="FI434" s="4">
        <v>0</v>
      </c>
      <c r="FJ434" s="4">
        <v>0</v>
      </c>
      <c r="FK434" s="4">
        <v>0</v>
      </c>
      <c r="FL434" s="1"/>
      <c r="FM434" s="4">
        <v>9.5628587100244893E-3</v>
      </c>
      <c r="FN434" s="1"/>
      <c r="FO434" s="4">
        <v>0</v>
      </c>
      <c r="FP434" s="4">
        <v>0</v>
      </c>
      <c r="FQ434" s="4">
        <v>0</v>
      </c>
      <c r="FR434" s="1"/>
      <c r="FS434" s="4">
        <v>-1.5727612643449601E-2</v>
      </c>
      <c r="FT434" s="1"/>
      <c r="FU434" s="4">
        <v>0</v>
      </c>
      <c r="FV434" s="4">
        <v>0</v>
      </c>
      <c r="FW434" s="4">
        <v>0</v>
      </c>
      <c r="FX434" s="1"/>
      <c r="FY434" s="4">
        <v>-2.2151261445254599E-2</v>
      </c>
      <c r="FZ434" s="1"/>
      <c r="GA434" s="4">
        <v>0</v>
      </c>
      <c r="GB434" s="4">
        <v>0</v>
      </c>
      <c r="GC434" s="4">
        <v>0</v>
      </c>
      <c r="GD434" s="1"/>
      <c r="GE434" s="4">
        <v>-7.5070758847116004E-2</v>
      </c>
      <c r="GF434" s="1"/>
      <c r="GG434" s="4">
        <v>0</v>
      </c>
      <c r="GH434" s="4">
        <v>0</v>
      </c>
      <c r="GI434" s="4">
        <v>0</v>
      </c>
      <c r="GJ434" s="1"/>
      <c r="GK434" s="4">
        <v>-2.1759839650145701E-2</v>
      </c>
      <c r="GL434" s="1"/>
      <c r="GM434" s="4">
        <v>0</v>
      </c>
      <c r="GN434" s="4">
        <v>0</v>
      </c>
      <c r="GO434" s="4">
        <v>0</v>
      </c>
      <c r="GP434" s="1"/>
      <c r="GQ434" s="4">
        <v>0</v>
      </c>
      <c r="GR434" s="1"/>
      <c r="GS434" s="4">
        <v>0</v>
      </c>
      <c r="GT434" s="4">
        <v>0</v>
      </c>
      <c r="GU434" s="4">
        <v>0</v>
      </c>
      <c r="GV434" s="1"/>
      <c r="GW434" s="4">
        <v>0</v>
      </c>
      <c r="GX434" s="1"/>
      <c r="GY434" s="4">
        <v>0</v>
      </c>
    </row>
    <row r="435" spans="1:207" s="8" customFormat="1" x14ac:dyDescent="0.25">
      <c r="A435" s="4" t="s">
        <v>220</v>
      </c>
      <c r="B435" s="4" t="s">
        <v>1053</v>
      </c>
      <c r="C435" s="4" t="s">
        <v>1054</v>
      </c>
      <c r="D435" s="30" t="s">
        <v>228</v>
      </c>
      <c r="E435" s="4" t="s">
        <v>229</v>
      </c>
      <c r="F435" s="5"/>
      <c r="G435" s="5"/>
      <c r="H435" s="5"/>
      <c r="I435" s="5"/>
      <c r="J435" s="5"/>
      <c r="K435" s="5"/>
      <c r="L435" s="5"/>
      <c r="M435" s="5">
        <v>12.256877214009901</v>
      </c>
      <c r="N435" s="5">
        <v>41.909266894355703</v>
      </c>
      <c r="O435" s="5">
        <v>47.1177046219955</v>
      </c>
      <c r="P435" s="5">
        <v>59.922114892479001</v>
      </c>
      <c r="Q435" s="5">
        <v>291.87921859928599</v>
      </c>
      <c r="R435" s="5">
        <v>350.38483152978301</v>
      </c>
      <c r="S435" s="5">
        <v>222.17579203269599</v>
      </c>
      <c r="T435" s="5">
        <v>175.239102375031</v>
      </c>
      <c r="U435" s="5">
        <v>147.28552308707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/>
      <c r="AB435" s="5"/>
      <c r="AC435" s="5">
        <v>0</v>
      </c>
      <c r="AD435" s="5">
        <v>0</v>
      </c>
      <c r="AE435" s="5">
        <v>0</v>
      </c>
      <c r="AF435" s="5">
        <v>12.256877214009901</v>
      </c>
      <c r="AG435" s="5">
        <v>89.026971516351196</v>
      </c>
      <c r="AH435" s="5">
        <v>351.80133349176498</v>
      </c>
      <c r="AI435" s="5">
        <v>572.56062356247901</v>
      </c>
      <c r="AJ435" s="5">
        <v>322.52462546210103</v>
      </c>
      <c r="AK435" s="5">
        <v>0</v>
      </c>
      <c r="AL435" s="5">
        <v>0</v>
      </c>
      <c r="AM435" s="5">
        <v>0</v>
      </c>
      <c r="AN435" s="5">
        <v>0</v>
      </c>
      <c r="AO435" s="5"/>
      <c r="AP435" s="5">
        <v>12.256877214009901</v>
      </c>
      <c r="AQ435" s="5">
        <v>440.82830500811599</v>
      </c>
      <c r="AR435" s="5">
        <v>895.08524902457998</v>
      </c>
      <c r="AS435" s="5">
        <v>0</v>
      </c>
      <c r="AT435" s="5">
        <v>0</v>
      </c>
      <c r="AU435" s="5">
        <f t="shared" si="38"/>
        <v>428.57142779410611</v>
      </c>
      <c r="AV435" s="5">
        <f t="shared" si="38"/>
        <v>454.25694401646399</v>
      </c>
      <c r="AW435" s="5">
        <f t="shared" si="39"/>
        <v>-895.08524902457998</v>
      </c>
      <c r="AX435" s="5">
        <v>12.256877214009901</v>
      </c>
      <c r="AY435" s="5">
        <v>29.652389680345799</v>
      </c>
      <c r="AZ435" s="5">
        <v>5.2084377276398497</v>
      </c>
      <c r="BA435" s="5">
        <v>12.8044102704834</v>
      </c>
      <c r="BB435" s="5">
        <v>231.957103706807</v>
      </c>
      <c r="BC435" s="5">
        <v>58.505612930496497</v>
      </c>
      <c r="BD435" s="5">
        <v>-128.209039497086</v>
      </c>
      <c r="BE435" s="5">
        <v>-46.936689657665298</v>
      </c>
      <c r="BF435" s="5">
        <v>-27.953579287960999</v>
      </c>
      <c r="BG435" s="5">
        <v>-147.28552308707</v>
      </c>
      <c r="BH435" s="5">
        <v>0</v>
      </c>
      <c r="BI435" s="5">
        <v>0</v>
      </c>
      <c r="BJ435" s="5">
        <v>0</v>
      </c>
      <c r="BK435" s="5">
        <v>0</v>
      </c>
      <c r="BL435" s="6">
        <v>0</v>
      </c>
      <c r="BM435" s="5" t="s">
        <v>344</v>
      </c>
      <c r="BN435" s="4" t="s">
        <v>344</v>
      </c>
      <c r="BO435" s="7">
        <v>510</v>
      </c>
      <c r="BP435" s="7">
        <v>417</v>
      </c>
      <c r="BQ435" s="4" t="s">
        <v>249</v>
      </c>
      <c r="BR435" s="5">
        <v>41.909266894355703</v>
      </c>
      <c r="BS435" s="5">
        <v>29.499684160414098</v>
      </c>
      <c r="BT435" s="1">
        <v>0.70389406320985104</v>
      </c>
      <c r="BU435" s="5">
        <v>19.486885010607399</v>
      </c>
      <c r="BV435" s="1">
        <v>0.46497795009704401</v>
      </c>
      <c r="BW435" s="5">
        <v>9</v>
      </c>
      <c r="BX435" s="5">
        <v>47.1177046219955</v>
      </c>
      <c r="BY435" s="5">
        <v>36.2491360052339</v>
      </c>
      <c r="BZ435" s="1">
        <v>0.76933153463320603</v>
      </c>
      <c r="CA435" s="5">
        <v>27.184327805327701</v>
      </c>
      <c r="CB435" s="1">
        <v>0.57694507878546897</v>
      </c>
      <c r="CC435" s="5">
        <v>7.2548387096774203</v>
      </c>
      <c r="CD435" s="5">
        <v>59.922114892479001</v>
      </c>
      <c r="CE435" s="5">
        <v>37.721151112805401</v>
      </c>
      <c r="CF435" s="1">
        <v>0.62950300036122198</v>
      </c>
      <c r="CG435" s="5">
        <v>18.4051402255859</v>
      </c>
      <c r="CH435" s="1">
        <v>0.30715104529623399</v>
      </c>
      <c r="CI435" s="5">
        <v>16.784946236559101</v>
      </c>
      <c r="CJ435" s="5">
        <v>291.87921859928599</v>
      </c>
      <c r="CK435" s="5">
        <v>197.13494335509199</v>
      </c>
      <c r="CL435" s="1">
        <v>0.67539903766062204</v>
      </c>
      <c r="CM435" s="5">
        <v>133.558897023508</v>
      </c>
      <c r="CN435" s="1">
        <v>0.45758275516993002</v>
      </c>
      <c r="CO435" s="5">
        <v>64.326036866359402</v>
      </c>
      <c r="CP435" s="5">
        <v>350.38483152978301</v>
      </c>
      <c r="CQ435" s="5">
        <v>225.01328419475999</v>
      </c>
      <c r="CR435" s="1">
        <v>0.64218899891399395</v>
      </c>
      <c r="CS435" s="5">
        <v>152.03834992830599</v>
      </c>
      <c r="CT435" s="1">
        <v>0.43391818437032698</v>
      </c>
      <c r="CU435" s="5">
        <v>76.370967741935502</v>
      </c>
      <c r="CV435" s="5">
        <v>222.17579203269599</v>
      </c>
      <c r="CW435" s="5">
        <v>114.161877711486</v>
      </c>
      <c r="CX435" s="1">
        <v>0.51383580842455201</v>
      </c>
      <c r="CY435" s="5">
        <v>42.349230406727997</v>
      </c>
      <c r="CZ435" s="1">
        <v>0.19061136237784099</v>
      </c>
      <c r="DA435" s="5">
        <v>68.607526881720403</v>
      </c>
      <c r="DB435" s="5">
        <v>175.239102375031</v>
      </c>
      <c r="DC435" s="5">
        <v>106.547181598322</v>
      </c>
      <c r="DD435" s="1">
        <v>0.60801031364734404</v>
      </c>
      <c r="DE435" s="5">
        <v>56.729795449057697</v>
      </c>
      <c r="DF435" s="1">
        <v>0.32372795044139002</v>
      </c>
      <c r="DG435" s="5">
        <v>45.2</v>
      </c>
      <c r="DH435" s="5">
        <v>147.28552308707</v>
      </c>
      <c r="DI435" s="5">
        <v>107.16164509162</v>
      </c>
      <c r="DJ435" s="1">
        <v>0.72757758431064201</v>
      </c>
      <c r="DK435" s="5">
        <v>59.264966245966498</v>
      </c>
      <c r="DL435" s="1">
        <v>0.40238147649400102</v>
      </c>
      <c r="DM435" s="5">
        <v>36.559907834101402</v>
      </c>
      <c r="DN435" s="5">
        <v>0</v>
      </c>
      <c r="DO435" s="5">
        <v>0</v>
      </c>
      <c r="DP435" s="1"/>
      <c r="DQ435" s="5">
        <v>-4.0557908456212601</v>
      </c>
      <c r="DR435" s="1"/>
      <c r="DS435" s="5">
        <v>0</v>
      </c>
      <c r="DT435" s="5">
        <v>0</v>
      </c>
      <c r="DU435" s="5">
        <v>0</v>
      </c>
      <c r="DV435" s="1"/>
      <c r="DW435" s="5">
        <v>-157.665489656738</v>
      </c>
      <c r="DX435" s="1"/>
      <c r="DY435" s="5">
        <v>0</v>
      </c>
      <c r="DZ435" s="5">
        <v>0</v>
      </c>
      <c r="EA435" s="5">
        <v>0</v>
      </c>
      <c r="EB435" s="1"/>
      <c r="EC435" s="5">
        <v>97.417148282540893</v>
      </c>
      <c r="ED435" s="1"/>
      <c r="EE435" s="5">
        <v>0</v>
      </c>
      <c r="EF435" s="5">
        <v>0</v>
      </c>
      <c r="EG435" s="5">
        <v>0</v>
      </c>
      <c r="EH435" s="1"/>
      <c r="EI435" s="5">
        <v>0.34578808900285402</v>
      </c>
      <c r="EJ435" s="1"/>
      <c r="EK435" s="5">
        <v>0</v>
      </c>
      <c r="EL435" s="5">
        <v>0</v>
      </c>
      <c r="EM435" s="5">
        <v>0</v>
      </c>
      <c r="EN435" s="1"/>
      <c r="EO435" s="5">
        <v>49.832175998109598</v>
      </c>
      <c r="EP435" s="1"/>
      <c r="EQ435" s="5">
        <v>0</v>
      </c>
      <c r="ER435" s="5"/>
      <c r="ES435" s="5"/>
      <c r="ET435" s="1"/>
      <c r="EU435" s="5"/>
      <c r="EV435" s="1"/>
      <c r="EW435" s="5"/>
      <c r="EX435" s="5"/>
      <c r="EY435" s="5"/>
      <c r="EZ435" s="1"/>
      <c r="FA435" s="5"/>
      <c r="FB435" s="1"/>
      <c r="FC435" s="5"/>
      <c r="FD435" s="4">
        <v>89.026971516351196</v>
      </c>
      <c r="FE435" s="4">
        <v>65.748820165647999</v>
      </c>
      <c r="FF435" s="1">
        <v>0.73852697722703298</v>
      </c>
      <c r="FG435" s="4">
        <v>46.6712128159351</v>
      </c>
      <c r="FH435" s="1">
        <v>0.52423677927046197</v>
      </c>
      <c r="FI435" s="4">
        <v>16.254838709677401</v>
      </c>
      <c r="FJ435" s="4">
        <v>351.80133349176498</v>
      </c>
      <c r="FK435" s="4">
        <v>234.856094467898</v>
      </c>
      <c r="FL435" s="1">
        <v>0.66758159253366001</v>
      </c>
      <c r="FM435" s="4">
        <v>151.96403724909399</v>
      </c>
      <c r="FN435" s="1">
        <v>0.43195981021672503</v>
      </c>
      <c r="FO435" s="4">
        <v>81.110983102918595</v>
      </c>
      <c r="FP435" s="4">
        <v>572.56062356247901</v>
      </c>
      <c r="FQ435" s="4">
        <v>339.17516190624502</v>
      </c>
      <c r="FR435" s="1">
        <v>0.59238296862940598</v>
      </c>
      <c r="FS435" s="4">
        <v>194.38758033503399</v>
      </c>
      <c r="FT435" s="1">
        <v>0.33950567387179398</v>
      </c>
      <c r="FU435" s="4">
        <v>144.97849462365599</v>
      </c>
      <c r="FV435" s="4">
        <v>322.52462546210103</v>
      </c>
      <c r="FW435" s="4">
        <v>213.70882668994099</v>
      </c>
      <c r="FX435" s="1">
        <v>0.66261243272121495</v>
      </c>
      <c r="FY435" s="4">
        <v>115.994761695024</v>
      </c>
      <c r="FZ435" s="1">
        <v>0.35964621780067602</v>
      </c>
      <c r="GA435" s="4">
        <v>81.759907834101398</v>
      </c>
      <c r="GB435" s="4">
        <v>0</v>
      </c>
      <c r="GC435" s="4">
        <v>0</v>
      </c>
      <c r="GD435" s="1"/>
      <c r="GE435" s="4">
        <v>-161.72128050236</v>
      </c>
      <c r="GF435" s="1"/>
      <c r="GG435" s="4">
        <v>0</v>
      </c>
      <c r="GH435" s="4">
        <v>0</v>
      </c>
      <c r="GI435" s="4">
        <v>0</v>
      </c>
      <c r="GJ435" s="1"/>
      <c r="GK435" s="4">
        <v>97.762936371543802</v>
      </c>
      <c r="GL435" s="1"/>
      <c r="GM435" s="4">
        <v>0</v>
      </c>
      <c r="GN435" s="4">
        <v>0</v>
      </c>
      <c r="GO435" s="4">
        <v>0</v>
      </c>
      <c r="GP435" s="1"/>
      <c r="GQ435" s="4">
        <v>49.832175998109598</v>
      </c>
      <c r="GR435" s="1"/>
      <c r="GS435" s="4">
        <v>0</v>
      </c>
      <c r="GT435" s="4">
        <v>0</v>
      </c>
      <c r="GU435" s="4">
        <v>0</v>
      </c>
      <c r="GV435" s="1"/>
      <c r="GW435" s="4">
        <v>0</v>
      </c>
      <c r="GX435" s="1"/>
      <c r="GY435" s="4">
        <v>0</v>
      </c>
    </row>
    <row r="436" spans="1:207" s="8" customFormat="1" x14ac:dyDescent="0.25">
      <c r="A436" s="4" t="s">
        <v>220</v>
      </c>
      <c r="B436" s="4" t="s">
        <v>1055</v>
      </c>
      <c r="C436" s="4" t="s">
        <v>1056</v>
      </c>
      <c r="D436" s="30" t="s">
        <v>232</v>
      </c>
      <c r="E436" s="4"/>
      <c r="F436" s="5"/>
      <c r="G436" s="5"/>
      <c r="H436" s="5"/>
      <c r="I436" s="5">
        <v>15.5203375796178</v>
      </c>
      <c r="J436" s="5">
        <v>41.229909488617999</v>
      </c>
      <c r="K436" s="5">
        <v>122.384369568539</v>
      </c>
      <c r="L436" s="5">
        <v>123.55664033023</v>
      </c>
      <c r="M436" s="5">
        <v>156.245468306352</v>
      </c>
      <c r="N436" s="5">
        <v>18.771000394373601</v>
      </c>
      <c r="O436" s="5">
        <v>7.0159641255605401</v>
      </c>
      <c r="P436" s="5">
        <v>0.157092374431645</v>
      </c>
      <c r="Q436" s="5">
        <v>52.550369454863997</v>
      </c>
      <c r="R436" s="5">
        <v>22.595390047133801</v>
      </c>
      <c r="S436" s="5">
        <v>10.154244350580299</v>
      </c>
      <c r="T436" s="5">
        <v>0</v>
      </c>
      <c r="U436" s="5">
        <v>2.6515893058422502E-3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15.5203375796178</v>
      </c>
      <c r="AE436" s="5">
        <v>163.61427905715701</v>
      </c>
      <c r="AF436" s="5">
        <v>279.80210863658198</v>
      </c>
      <c r="AG436" s="5">
        <v>25.786964519934099</v>
      </c>
      <c r="AH436" s="5">
        <v>52.707461829295703</v>
      </c>
      <c r="AI436" s="5">
        <v>32.749634397714097</v>
      </c>
      <c r="AJ436" s="5">
        <v>2.6515893058422502E-3</v>
      </c>
      <c r="AK436" s="5">
        <v>0</v>
      </c>
      <c r="AL436" s="5">
        <v>0</v>
      </c>
      <c r="AM436" s="5">
        <v>0</v>
      </c>
      <c r="AN436" s="5">
        <v>0</v>
      </c>
      <c r="AO436" s="5">
        <v>15.5203375796178</v>
      </c>
      <c r="AP436" s="5">
        <v>443.41638769373901</v>
      </c>
      <c r="AQ436" s="5">
        <v>78.494426349229798</v>
      </c>
      <c r="AR436" s="5">
        <v>32.752285987020002</v>
      </c>
      <c r="AS436" s="5">
        <v>0</v>
      </c>
      <c r="AT436" s="5">
        <v>0</v>
      </c>
      <c r="AU436" s="5">
        <f t="shared" si="38"/>
        <v>-364.92196134450921</v>
      </c>
      <c r="AV436" s="5">
        <f t="shared" si="38"/>
        <v>-45.742140362209796</v>
      </c>
      <c r="AW436" s="5">
        <f t="shared" si="39"/>
        <v>-32.752285987020002</v>
      </c>
      <c r="AX436" s="5">
        <v>32.688827976122901</v>
      </c>
      <c r="AY436" s="5">
        <v>-137.47446791197899</v>
      </c>
      <c r="AZ436" s="5">
        <v>-11.7550362688131</v>
      </c>
      <c r="BA436" s="5">
        <v>-6.8588717511288904</v>
      </c>
      <c r="BB436" s="5">
        <v>52.393277080432398</v>
      </c>
      <c r="BC436" s="5">
        <v>-29.9549794077302</v>
      </c>
      <c r="BD436" s="5">
        <v>-12.4411456965535</v>
      </c>
      <c r="BE436" s="5">
        <v>-10.154244350580299</v>
      </c>
      <c r="BF436" s="5">
        <v>2.6515893058422502E-3</v>
      </c>
      <c r="BG436" s="5">
        <v>-2.6515893058422502E-3</v>
      </c>
      <c r="BH436" s="5">
        <v>0</v>
      </c>
      <c r="BI436" s="5">
        <v>0</v>
      </c>
      <c r="BJ436" s="5">
        <v>0</v>
      </c>
      <c r="BK436" s="5">
        <v>0</v>
      </c>
      <c r="BL436" s="6">
        <v>0</v>
      </c>
      <c r="BM436" s="5" t="s">
        <v>344</v>
      </c>
      <c r="BN436" s="4" t="s">
        <v>344</v>
      </c>
      <c r="BO436" s="7">
        <v>863</v>
      </c>
      <c r="BP436" s="7">
        <v>418</v>
      </c>
      <c r="BQ436" s="4" t="s">
        <v>249</v>
      </c>
      <c r="BR436" s="5">
        <v>18.771000394373601</v>
      </c>
      <c r="BS436" s="5">
        <v>11.406906438004301</v>
      </c>
      <c r="BT436" s="1">
        <v>0.60768772033180596</v>
      </c>
      <c r="BU436" s="5">
        <v>4.7531458826859101</v>
      </c>
      <c r="BV436" s="1">
        <v>0.25321750481187</v>
      </c>
      <c r="BW436" s="5">
        <v>5.4247311827956999</v>
      </c>
      <c r="BX436" s="5">
        <v>7.0159641255605401</v>
      </c>
      <c r="BY436" s="5">
        <v>3.9891661910585698</v>
      </c>
      <c r="BZ436" s="1">
        <v>0.56858417740838396</v>
      </c>
      <c r="CA436" s="5">
        <v>2.1223943249789401</v>
      </c>
      <c r="CB436" s="1">
        <v>0.30250928981330499</v>
      </c>
      <c r="CC436" s="5">
        <v>1.7666666666666699</v>
      </c>
      <c r="CD436" s="5">
        <v>0.157092374431645</v>
      </c>
      <c r="CE436" s="5">
        <v>-8.0569704662982602</v>
      </c>
      <c r="CF436" s="1">
        <v>-51.288106729865802</v>
      </c>
      <c r="CG436" s="5">
        <v>-14.1286316817074</v>
      </c>
      <c r="CH436" s="1">
        <v>-89.938367363942902</v>
      </c>
      <c r="CI436" s="5">
        <v>5.5161290322580596</v>
      </c>
      <c r="CJ436" s="5">
        <v>52.550369454863997</v>
      </c>
      <c r="CK436" s="5">
        <v>42.7496329659702</v>
      </c>
      <c r="CL436" s="1">
        <v>0.81349823815583699</v>
      </c>
      <c r="CM436" s="5">
        <v>36.918671361660202</v>
      </c>
      <c r="CN436" s="1">
        <v>0.70253875937770405</v>
      </c>
      <c r="CO436" s="5">
        <v>6</v>
      </c>
      <c r="CP436" s="5">
        <v>24.863694071913802</v>
      </c>
      <c r="CQ436" s="5">
        <v>17.963545905264102</v>
      </c>
      <c r="CR436" s="1">
        <v>0.72248097379688503</v>
      </c>
      <c r="CS436" s="5">
        <v>13.814471854409</v>
      </c>
      <c r="CT436" s="1">
        <v>0.555608181730886</v>
      </c>
      <c r="CU436" s="5">
        <v>4.3</v>
      </c>
      <c r="CV436" s="5">
        <v>10.9944366977429</v>
      </c>
      <c r="CW436" s="5">
        <v>7.0191221465609903</v>
      </c>
      <c r="CX436" s="1">
        <v>0.63842489974970695</v>
      </c>
      <c r="CY436" s="5">
        <v>4.6523163176633604</v>
      </c>
      <c r="CZ436" s="1">
        <v>0.42315185812279699</v>
      </c>
      <c r="DA436" s="5">
        <v>2.43333333333333</v>
      </c>
      <c r="DB436" s="5">
        <v>0</v>
      </c>
      <c r="DC436" s="5">
        <v>0</v>
      </c>
      <c r="DD436" s="1"/>
      <c r="DE436" s="5">
        <v>-25.0214808004812</v>
      </c>
      <c r="DF436" s="1"/>
      <c r="DG436" s="5">
        <v>0</v>
      </c>
      <c r="DH436" s="5">
        <v>2.0454523490536199E-3</v>
      </c>
      <c r="DI436" s="5">
        <v>2.0454523490536199E-3</v>
      </c>
      <c r="DJ436" s="1">
        <v>1</v>
      </c>
      <c r="DK436" s="5">
        <v>-11.267667546672699</v>
      </c>
      <c r="DL436" s="1">
        <v>-5508.6433824214901</v>
      </c>
      <c r="DM436" s="5">
        <v>0</v>
      </c>
      <c r="DN436" s="5">
        <v>0</v>
      </c>
      <c r="DO436" s="5">
        <v>0</v>
      </c>
      <c r="DP436" s="1"/>
      <c r="DQ436" s="5">
        <v>0.792570955231513</v>
      </c>
      <c r="DR436" s="1"/>
      <c r="DS436" s="5">
        <v>0</v>
      </c>
      <c r="DT436" s="5">
        <v>0</v>
      </c>
      <c r="DU436" s="5">
        <v>0</v>
      </c>
      <c r="DV436" s="1"/>
      <c r="DW436" s="5">
        <v>1.06929811758835</v>
      </c>
      <c r="DX436" s="1"/>
      <c r="DY436" s="5">
        <v>0</v>
      </c>
      <c r="DZ436" s="5">
        <v>0</v>
      </c>
      <c r="EA436" s="5">
        <v>0</v>
      </c>
      <c r="EB436" s="1"/>
      <c r="EC436" s="5">
        <v>6.8853894507426698</v>
      </c>
      <c r="ED436" s="1"/>
      <c r="EE436" s="5">
        <v>0</v>
      </c>
      <c r="EF436" s="5">
        <v>0</v>
      </c>
      <c r="EG436" s="5">
        <v>0</v>
      </c>
      <c r="EH436" s="1"/>
      <c r="EI436" s="5">
        <v>19.980401749241398</v>
      </c>
      <c r="EJ436" s="1"/>
      <c r="EK436" s="5">
        <v>0</v>
      </c>
      <c r="EL436" s="5">
        <v>0</v>
      </c>
      <c r="EM436" s="5">
        <v>0</v>
      </c>
      <c r="EN436" s="1"/>
      <c r="EO436" s="5">
        <v>1.3692647265326501E-2</v>
      </c>
      <c r="EP436" s="1"/>
      <c r="EQ436" s="5">
        <v>0</v>
      </c>
      <c r="ER436" s="5">
        <v>0</v>
      </c>
      <c r="ES436" s="5">
        <v>0</v>
      </c>
      <c r="ET436" s="1"/>
      <c r="EU436" s="5">
        <v>9.5643304146346295E-2</v>
      </c>
      <c r="EV436" s="1"/>
      <c r="EW436" s="5">
        <v>0</v>
      </c>
      <c r="EX436" s="5">
        <v>0</v>
      </c>
      <c r="EY436" s="5">
        <v>0</v>
      </c>
      <c r="EZ436" s="1"/>
      <c r="FA436" s="5">
        <v>-0.13822654537037901</v>
      </c>
      <c r="FB436" s="1"/>
      <c r="FC436" s="5">
        <v>0</v>
      </c>
      <c r="FD436" s="4">
        <v>25.786964519934099</v>
      </c>
      <c r="FE436" s="4">
        <v>15.3960726290629</v>
      </c>
      <c r="FF436" s="1">
        <v>0.59704866065803297</v>
      </c>
      <c r="FG436" s="4">
        <v>6.8755402076648604</v>
      </c>
      <c r="FH436" s="1">
        <v>0.26662852086952099</v>
      </c>
      <c r="FI436" s="4">
        <v>7.1913978494623603</v>
      </c>
      <c r="FJ436" s="4">
        <v>52.707461829295703</v>
      </c>
      <c r="FK436" s="4">
        <v>34.692662499671997</v>
      </c>
      <c r="FL436" s="1">
        <v>0.65821159463211298</v>
      </c>
      <c r="FM436" s="4">
        <v>22.790039679952798</v>
      </c>
      <c r="FN436" s="1">
        <v>0.43238734875458801</v>
      </c>
      <c r="FO436" s="4">
        <v>11.5161290322581</v>
      </c>
      <c r="FP436" s="4">
        <v>35.858130769656697</v>
      </c>
      <c r="FQ436" s="4">
        <v>24.982668051825101</v>
      </c>
      <c r="FR436" s="1">
        <v>0.69670859901502702</v>
      </c>
      <c r="FS436" s="4">
        <v>18.466788172072398</v>
      </c>
      <c r="FT436" s="1">
        <v>0.51499583987515296</v>
      </c>
      <c r="FU436" s="4">
        <v>6.7333333333333298</v>
      </c>
      <c r="FV436" s="4">
        <v>2.0454523490536199E-3</v>
      </c>
      <c r="FW436" s="4">
        <v>2.0454523490536199E-3</v>
      </c>
      <c r="FX436" s="1">
        <v>1</v>
      </c>
      <c r="FY436" s="4">
        <v>-36.289148347153898</v>
      </c>
      <c r="FZ436" s="1">
        <v>-17741.380464787599</v>
      </c>
      <c r="GA436" s="4">
        <v>0</v>
      </c>
      <c r="GB436" s="4">
        <v>0</v>
      </c>
      <c r="GC436" s="4">
        <v>0</v>
      </c>
      <c r="GD436" s="1"/>
      <c r="GE436" s="4">
        <v>1.8618690728198599</v>
      </c>
      <c r="GF436" s="1"/>
      <c r="GG436" s="4">
        <v>0</v>
      </c>
      <c r="GH436" s="4">
        <v>0</v>
      </c>
      <c r="GI436" s="4">
        <v>0</v>
      </c>
      <c r="GJ436" s="1"/>
      <c r="GK436" s="4">
        <v>26.865791199984098</v>
      </c>
      <c r="GL436" s="1"/>
      <c r="GM436" s="4">
        <v>0</v>
      </c>
      <c r="GN436" s="4">
        <v>0</v>
      </c>
      <c r="GO436" s="4">
        <v>0</v>
      </c>
      <c r="GP436" s="1"/>
      <c r="GQ436" s="4">
        <v>0.109335951411673</v>
      </c>
      <c r="GR436" s="1"/>
      <c r="GS436" s="4">
        <v>0</v>
      </c>
      <c r="GT436" s="4">
        <v>0</v>
      </c>
      <c r="GU436" s="4">
        <v>0</v>
      </c>
      <c r="GV436" s="1"/>
      <c r="GW436" s="4">
        <v>-0.13822654537037901</v>
      </c>
      <c r="GX436" s="1"/>
      <c r="GY436" s="4">
        <v>0</v>
      </c>
    </row>
    <row r="437" spans="1:207" s="8" customFormat="1" x14ac:dyDescent="0.25">
      <c r="A437" s="4" t="s">
        <v>220</v>
      </c>
      <c r="B437" s="4" t="s">
        <v>1057</v>
      </c>
      <c r="C437" s="4" t="s">
        <v>1058</v>
      </c>
      <c r="D437" s="30" t="s">
        <v>223</v>
      </c>
      <c r="E437" s="4"/>
      <c r="F437" s="5">
        <v>39.539274307923698</v>
      </c>
      <c r="G437" s="5">
        <v>33.809544140393498</v>
      </c>
      <c r="H437" s="5">
        <v>15.317143915290499</v>
      </c>
      <c r="I437" s="5">
        <v>6.2245231570257804</v>
      </c>
      <c r="J437" s="5">
        <v>21.503704142729401</v>
      </c>
      <c r="K437" s="5">
        <v>34.113310080093299</v>
      </c>
      <c r="L437" s="5">
        <v>9.01246200140924</v>
      </c>
      <c r="M437" s="5">
        <v>0</v>
      </c>
      <c r="N437" s="5"/>
      <c r="O437" s="5"/>
      <c r="P437" s="5">
        <v>18.374575662996399</v>
      </c>
      <c r="Q437" s="5">
        <v>44.182296356114698</v>
      </c>
      <c r="R437" s="5">
        <v>23.0757550801974</v>
      </c>
      <c r="S437" s="5">
        <v>17.991385286863501</v>
      </c>
      <c r="T437" s="5">
        <v>16.657823659112601</v>
      </c>
      <c r="U437" s="5">
        <v>17.250849480488199</v>
      </c>
      <c r="V437" s="5">
        <v>-5.4908751256621598E-2</v>
      </c>
      <c r="W437" s="5"/>
      <c r="X437" s="5"/>
      <c r="Y437" s="5"/>
      <c r="Z437" s="5"/>
      <c r="AA437" s="5"/>
      <c r="AB437" s="5"/>
      <c r="AC437" s="5">
        <v>73.348818448317203</v>
      </c>
      <c r="AD437" s="5">
        <v>21.541667072316301</v>
      </c>
      <c r="AE437" s="5">
        <v>55.617014222822696</v>
      </c>
      <c r="AF437" s="5">
        <v>9.01246200140924</v>
      </c>
      <c r="AG437" s="5">
        <v>0</v>
      </c>
      <c r="AH437" s="5">
        <v>62.556872019111204</v>
      </c>
      <c r="AI437" s="5">
        <v>41.067140367060802</v>
      </c>
      <c r="AJ437" s="5">
        <v>33.9086731396009</v>
      </c>
      <c r="AK437" s="5">
        <v>-5.4908751256621598E-2</v>
      </c>
      <c r="AL437" s="5">
        <v>0</v>
      </c>
      <c r="AM437" s="5">
        <v>0</v>
      </c>
      <c r="AN437" s="5">
        <v>0</v>
      </c>
      <c r="AO437" s="5">
        <v>94.890485520633504</v>
      </c>
      <c r="AP437" s="5">
        <v>64.629476224231894</v>
      </c>
      <c r="AQ437" s="5">
        <v>62.556872019111204</v>
      </c>
      <c r="AR437" s="5">
        <v>74.975813506661694</v>
      </c>
      <c r="AS437" s="5">
        <v>-5.4908751256621598E-2</v>
      </c>
      <c r="AT437" s="5"/>
      <c r="AU437" s="5">
        <f t="shared" si="38"/>
        <v>-2.0726042051206903</v>
      </c>
      <c r="AV437" s="5">
        <f t="shared" si="38"/>
        <v>12.418941487550491</v>
      </c>
      <c r="AW437" s="5">
        <f t="shared" si="39"/>
        <v>-75.030722257918313</v>
      </c>
      <c r="AX437" s="5">
        <v>-9.01246200140924</v>
      </c>
      <c r="AY437" s="5">
        <v>0</v>
      </c>
      <c r="AZ437" s="5">
        <v>0</v>
      </c>
      <c r="BA437" s="5">
        <v>18.374575662996399</v>
      </c>
      <c r="BB437" s="5">
        <v>25.807720693118299</v>
      </c>
      <c r="BC437" s="5">
        <v>-21.106541275917401</v>
      </c>
      <c r="BD437" s="5">
        <v>-5.0843697933338898</v>
      </c>
      <c r="BE437" s="5">
        <v>-1.33356162775082</v>
      </c>
      <c r="BF437" s="5">
        <v>0.59302582137558002</v>
      </c>
      <c r="BG437" s="5">
        <v>-17.3057582317448</v>
      </c>
      <c r="BH437" s="5">
        <v>5.4908751256621598E-2</v>
      </c>
      <c r="BI437" s="5">
        <v>0</v>
      </c>
      <c r="BJ437" s="5">
        <v>0</v>
      </c>
      <c r="BK437" s="5">
        <v>0</v>
      </c>
      <c r="BL437" s="6">
        <v>0</v>
      </c>
      <c r="BM437" s="5" t="s">
        <v>344</v>
      </c>
      <c r="BN437" s="4" t="s">
        <v>344</v>
      </c>
      <c r="BO437" s="7">
        <v>984</v>
      </c>
      <c r="BP437" s="7">
        <v>419</v>
      </c>
      <c r="BQ437" s="4" t="s">
        <v>249</v>
      </c>
      <c r="BR437" s="5"/>
      <c r="BS437" s="5"/>
      <c r="BT437" s="1"/>
      <c r="BU437" s="5"/>
      <c r="BV437" s="1"/>
      <c r="BW437" s="5"/>
      <c r="BX437" s="5"/>
      <c r="BY437" s="5"/>
      <c r="BZ437" s="1"/>
      <c r="CA437" s="5"/>
      <c r="CB437" s="1"/>
      <c r="CC437" s="5"/>
      <c r="CD437" s="5">
        <v>20.599211420802199</v>
      </c>
      <c r="CE437" s="5">
        <v>18.231256424201199</v>
      </c>
      <c r="CF437" s="1">
        <v>0.88504632783128401</v>
      </c>
      <c r="CG437" s="5">
        <v>16.056609109449401</v>
      </c>
      <c r="CH437" s="1">
        <v>0.77947688294681705</v>
      </c>
      <c r="CI437" s="5">
        <v>2</v>
      </c>
      <c r="CJ437" s="5">
        <v>48.517258234191402</v>
      </c>
      <c r="CK437" s="5">
        <v>40.314980192732897</v>
      </c>
      <c r="CL437" s="1">
        <v>0.83094102305067796</v>
      </c>
      <c r="CM437" s="5">
        <v>33.918665533458501</v>
      </c>
      <c r="CN437" s="1">
        <v>0.69910515902885795</v>
      </c>
      <c r="CO437" s="5">
        <v>6.67741935483871</v>
      </c>
      <c r="CP437" s="5">
        <v>25.594617040340399</v>
      </c>
      <c r="CQ437" s="5">
        <v>18.8369962186582</v>
      </c>
      <c r="CR437" s="1">
        <v>0.735974919607847</v>
      </c>
      <c r="CS437" s="5">
        <v>14.7686858330328</v>
      </c>
      <c r="CT437" s="1">
        <v>0.577023122078969</v>
      </c>
      <c r="CU437" s="5">
        <v>4</v>
      </c>
      <c r="CV437" s="5">
        <v>19.450998134334402</v>
      </c>
      <c r="CW437" s="5">
        <v>13.8534518797602</v>
      </c>
      <c r="CX437" s="1">
        <v>0.71222318690712505</v>
      </c>
      <c r="CY437" s="5">
        <v>10.9246065180785</v>
      </c>
      <c r="CZ437" s="1">
        <v>0.56164760505501798</v>
      </c>
      <c r="DA437" s="5">
        <v>3</v>
      </c>
      <c r="DB437" s="5">
        <v>17.473584784081702</v>
      </c>
      <c r="DC437" s="5">
        <v>11.9884871637794</v>
      </c>
      <c r="DD437" s="1">
        <v>0.68609202472871</v>
      </c>
      <c r="DE437" s="5">
        <v>-14.7972644794418</v>
      </c>
      <c r="DF437" s="1">
        <v>-0.84683621948725796</v>
      </c>
      <c r="DG437" s="5">
        <v>3</v>
      </c>
      <c r="DH437" s="5">
        <v>17.7201866309358</v>
      </c>
      <c r="DI437" s="5">
        <v>12.4141428375126</v>
      </c>
      <c r="DJ437" s="1">
        <v>0.70056501638871405</v>
      </c>
      <c r="DK437" s="5">
        <v>-9.0096291822021595</v>
      </c>
      <c r="DL437" s="1">
        <v>-0.50843872978590499</v>
      </c>
      <c r="DM437" s="5">
        <v>3</v>
      </c>
      <c r="DN437" s="5">
        <v>-5.3907745572375099E-2</v>
      </c>
      <c r="DO437" s="5">
        <v>-5.3907745572375099E-2</v>
      </c>
      <c r="DP437" s="1">
        <v>1</v>
      </c>
      <c r="DQ437" s="5">
        <v>40.392421849533797</v>
      </c>
      <c r="DR437" s="1">
        <v>749.28790697255295</v>
      </c>
      <c r="DS437" s="5">
        <v>0</v>
      </c>
      <c r="DT437" s="5"/>
      <c r="DU437" s="5"/>
      <c r="DV437" s="1"/>
      <c r="DW437" s="5"/>
      <c r="DX437" s="1"/>
      <c r="DY437" s="5"/>
      <c r="DZ437" s="5"/>
      <c r="EA437" s="5"/>
      <c r="EB437" s="1"/>
      <c r="EC437" s="5"/>
      <c r="ED437" s="1"/>
      <c r="EE437" s="5"/>
      <c r="EF437" s="5"/>
      <c r="EG437" s="5"/>
      <c r="EH437" s="1"/>
      <c r="EI437" s="5"/>
      <c r="EJ437" s="1"/>
      <c r="EK437" s="5"/>
      <c r="EL437" s="5"/>
      <c r="EM437" s="5"/>
      <c r="EN437" s="1"/>
      <c r="EO437" s="5"/>
      <c r="EP437" s="1"/>
      <c r="EQ437" s="5"/>
      <c r="ER437" s="5"/>
      <c r="ES437" s="5"/>
      <c r="ET437" s="1"/>
      <c r="EU437" s="5"/>
      <c r="EV437" s="1"/>
      <c r="EW437" s="5"/>
      <c r="EX437" s="5"/>
      <c r="EY437" s="5"/>
      <c r="EZ437" s="1"/>
      <c r="FA437" s="5"/>
      <c r="FB437" s="1"/>
      <c r="FC437" s="5"/>
      <c r="FD437" s="4">
        <v>0</v>
      </c>
      <c r="FE437" s="4">
        <v>0</v>
      </c>
      <c r="FF437" s="1"/>
      <c r="FG437" s="4">
        <v>0</v>
      </c>
      <c r="FH437" s="1"/>
      <c r="FI437" s="4">
        <v>0</v>
      </c>
      <c r="FJ437" s="4">
        <v>69.116469654993594</v>
      </c>
      <c r="FK437" s="4">
        <v>58.546236616934102</v>
      </c>
      <c r="FL437" s="1">
        <v>0.84706636362038601</v>
      </c>
      <c r="FM437" s="4">
        <v>49.975274642907898</v>
      </c>
      <c r="FN437" s="1">
        <v>0.723058843895932</v>
      </c>
      <c r="FO437" s="4">
        <v>8.67741935483871</v>
      </c>
      <c r="FP437" s="4">
        <v>45.045615174674801</v>
      </c>
      <c r="FQ437" s="4">
        <v>32.6904480984184</v>
      </c>
      <c r="FR437" s="1">
        <v>0.72571876245120803</v>
      </c>
      <c r="FS437" s="4">
        <v>25.693292351111399</v>
      </c>
      <c r="FT437" s="1">
        <v>0.57038387091572995</v>
      </c>
      <c r="FU437" s="4">
        <v>7</v>
      </c>
      <c r="FV437" s="4">
        <v>35.193771415017501</v>
      </c>
      <c r="FW437" s="4">
        <v>24.402630001292</v>
      </c>
      <c r="FX437" s="1">
        <v>0.693379226497993</v>
      </c>
      <c r="FY437" s="4">
        <v>-23.806893661644001</v>
      </c>
      <c r="FZ437" s="1">
        <v>-0.67645190340371897</v>
      </c>
      <c r="GA437" s="4">
        <v>6</v>
      </c>
      <c r="GB437" s="4">
        <v>-5.3907745572375099E-2</v>
      </c>
      <c r="GC437" s="4">
        <v>-5.3907745572375099E-2</v>
      </c>
      <c r="GD437" s="1">
        <v>1</v>
      </c>
      <c r="GE437" s="4">
        <v>40.392421849533797</v>
      </c>
      <c r="GF437" s="1">
        <v>-749.28790697255295</v>
      </c>
      <c r="GG437" s="4">
        <v>0</v>
      </c>
      <c r="GH437" s="4">
        <v>0</v>
      </c>
      <c r="GI437" s="4">
        <v>0</v>
      </c>
      <c r="GJ437" s="1"/>
      <c r="GK437" s="4">
        <v>0</v>
      </c>
      <c r="GL437" s="1"/>
      <c r="GM437" s="4">
        <v>0</v>
      </c>
      <c r="GN437" s="4">
        <v>0</v>
      </c>
      <c r="GO437" s="4">
        <v>0</v>
      </c>
      <c r="GP437" s="1"/>
      <c r="GQ437" s="4">
        <v>0</v>
      </c>
      <c r="GR437" s="1"/>
      <c r="GS437" s="4">
        <v>0</v>
      </c>
      <c r="GT437" s="4">
        <v>0</v>
      </c>
      <c r="GU437" s="4">
        <v>0</v>
      </c>
      <c r="GV437" s="1"/>
      <c r="GW437" s="4">
        <v>0</v>
      </c>
      <c r="GX437" s="1"/>
      <c r="GY437" s="4">
        <v>0</v>
      </c>
    </row>
    <row r="438" spans="1:207" s="8" customFormat="1" x14ac:dyDescent="0.25">
      <c r="A438" s="4" t="s">
        <v>220</v>
      </c>
      <c r="B438" s="4" t="s">
        <v>1059</v>
      </c>
      <c r="C438" s="4" t="s">
        <v>1060</v>
      </c>
      <c r="D438" s="30" t="s">
        <v>223</v>
      </c>
      <c r="E438" s="4"/>
      <c r="F438" s="5"/>
      <c r="G438" s="5"/>
      <c r="H438" s="5"/>
      <c r="I438" s="5">
        <v>15.167677137891999</v>
      </c>
      <c r="J438" s="5">
        <v>28.465859317409599</v>
      </c>
      <c r="K438" s="5">
        <v>24.0310979202258</v>
      </c>
      <c r="L438" s="5">
        <v>30.192462162572198</v>
      </c>
      <c r="M438" s="5">
        <v>36.171632784674301</v>
      </c>
      <c r="N438" s="5">
        <v>136.95350760793599</v>
      </c>
      <c r="O438" s="5">
        <v>221.56143451110501</v>
      </c>
      <c r="P438" s="5">
        <v>212.11622533626101</v>
      </c>
      <c r="Q438" s="5">
        <v>234.449023055141</v>
      </c>
      <c r="R438" s="5">
        <v>203.09759365508</v>
      </c>
      <c r="S438" s="5">
        <v>157.19127994372801</v>
      </c>
      <c r="T438" s="5">
        <v>201.82543435792601</v>
      </c>
      <c r="U438" s="5">
        <v>190.68906107513001</v>
      </c>
      <c r="V438" s="5">
        <v>-8.2054277716928595E-2</v>
      </c>
      <c r="W438" s="5">
        <v>0</v>
      </c>
      <c r="X438" s="5">
        <v>0</v>
      </c>
      <c r="Y438" s="5"/>
      <c r="Z438" s="5"/>
      <c r="AA438" s="5"/>
      <c r="AB438" s="5"/>
      <c r="AC438" s="5">
        <v>0</v>
      </c>
      <c r="AD438" s="5">
        <v>15.167677137891999</v>
      </c>
      <c r="AE438" s="5">
        <v>52.496957237635399</v>
      </c>
      <c r="AF438" s="5">
        <v>66.3640949472465</v>
      </c>
      <c r="AG438" s="5">
        <v>358.514942119041</v>
      </c>
      <c r="AH438" s="5">
        <v>446.56524839140201</v>
      </c>
      <c r="AI438" s="5">
        <v>360.28887359880798</v>
      </c>
      <c r="AJ438" s="5">
        <v>392.51449543305603</v>
      </c>
      <c r="AK438" s="5">
        <v>-8.2054277716928595E-2</v>
      </c>
      <c r="AL438" s="5">
        <v>0</v>
      </c>
      <c r="AM438" s="5">
        <v>0</v>
      </c>
      <c r="AN438" s="5">
        <v>0</v>
      </c>
      <c r="AO438" s="5">
        <v>15.167677137891999</v>
      </c>
      <c r="AP438" s="5">
        <v>118.861052184882</v>
      </c>
      <c r="AQ438" s="5">
        <v>805.080190510443</v>
      </c>
      <c r="AR438" s="5">
        <v>752.80336903186503</v>
      </c>
      <c r="AS438" s="5">
        <v>-8.2054277716928595E-2</v>
      </c>
      <c r="AT438" s="5"/>
      <c r="AU438" s="5">
        <f t="shared" si="38"/>
        <v>686.21913832556106</v>
      </c>
      <c r="AV438" s="5">
        <f t="shared" si="38"/>
        <v>-52.276821478577972</v>
      </c>
      <c r="AW438" s="5">
        <f t="shared" si="39"/>
        <v>-752.88542330958194</v>
      </c>
      <c r="AX438" s="5">
        <v>5.9791706221020497</v>
      </c>
      <c r="AY438" s="5">
        <v>100.781874823262</v>
      </c>
      <c r="AZ438" s="5">
        <v>84.607926903168106</v>
      </c>
      <c r="BA438" s="5">
        <v>-9.4452091748435691</v>
      </c>
      <c r="BB438" s="5">
        <v>22.3327977188804</v>
      </c>
      <c r="BC438" s="5">
        <v>-31.351429400061502</v>
      </c>
      <c r="BD438" s="5">
        <v>-45.906313711351501</v>
      </c>
      <c r="BE438" s="5">
        <v>44.634154414197504</v>
      </c>
      <c r="BF438" s="5">
        <v>-11.1363732827958</v>
      </c>
      <c r="BG438" s="5">
        <v>-190.771115352847</v>
      </c>
      <c r="BH438" s="5">
        <v>8.2054277716928595E-2</v>
      </c>
      <c r="BI438" s="5">
        <v>0</v>
      </c>
      <c r="BJ438" s="5">
        <v>0</v>
      </c>
      <c r="BK438" s="5">
        <v>0</v>
      </c>
      <c r="BL438" s="6">
        <v>0</v>
      </c>
      <c r="BM438" s="5" t="s">
        <v>344</v>
      </c>
      <c r="BN438" s="4" t="s">
        <v>344</v>
      </c>
      <c r="BO438" s="7">
        <v>985</v>
      </c>
      <c r="BP438" s="7">
        <v>420</v>
      </c>
      <c r="BQ438" s="4" t="s">
        <v>249</v>
      </c>
      <c r="BR438" s="5">
        <v>139.61588081105799</v>
      </c>
      <c r="BS438" s="5">
        <v>105.46628252207201</v>
      </c>
      <c r="BT438" s="1">
        <v>0.75540319560637503</v>
      </c>
      <c r="BU438" s="5">
        <v>86.0839559583696</v>
      </c>
      <c r="BV438" s="1">
        <v>0.61657710754886896</v>
      </c>
      <c r="BW438" s="5">
        <v>17.883333333333301</v>
      </c>
      <c r="BX438" s="5">
        <v>238.70568924358699</v>
      </c>
      <c r="BY438" s="5">
        <v>191.74053185623799</v>
      </c>
      <c r="BZ438" s="1">
        <v>0.80325078327134403</v>
      </c>
      <c r="CA438" s="5">
        <v>151.389051820888</v>
      </c>
      <c r="CB438" s="1">
        <v>0.63420797510361304</v>
      </c>
      <c r="CC438" s="5">
        <v>25.435483870967701</v>
      </c>
      <c r="CD438" s="5">
        <v>233.12588510661701</v>
      </c>
      <c r="CE438" s="5">
        <v>188.586510808089</v>
      </c>
      <c r="CF438" s="1">
        <v>0.80894710907731904</v>
      </c>
      <c r="CG438" s="5">
        <v>168.31059050714001</v>
      </c>
      <c r="CH438" s="1">
        <v>0.72197298223732698</v>
      </c>
      <c r="CI438" s="5">
        <v>22.5</v>
      </c>
      <c r="CJ438" s="5">
        <v>258.66803568289498</v>
      </c>
      <c r="CK438" s="5">
        <v>222.75969479761099</v>
      </c>
      <c r="CL438" s="1">
        <v>0.86117982923369296</v>
      </c>
      <c r="CM438" s="5">
        <v>201.65001393961299</v>
      </c>
      <c r="CN438" s="1">
        <v>0.77957067021152304</v>
      </c>
      <c r="CO438" s="5">
        <v>18.464285714285701</v>
      </c>
      <c r="CP438" s="5">
        <v>225.56087583251801</v>
      </c>
      <c r="CQ438" s="5">
        <v>174.75599796279101</v>
      </c>
      <c r="CR438" s="1">
        <v>0.77476201188609195</v>
      </c>
      <c r="CS438" s="5">
        <v>153.00833324465901</v>
      </c>
      <c r="CT438" s="1">
        <v>0.67834606812872</v>
      </c>
      <c r="CU438" s="5">
        <v>23.812903225806501</v>
      </c>
      <c r="CV438" s="5">
        <v>169.999027896732</v>
      </c>
      <c r="CW438" s="5">
        <v>125.568989132513</v>
      </c>
      <c r="CX438" s="1">
        <v>0.73864533630622897</v>
      </c>
      <c r="CY438" s="5">
        <v>95.749657467441295</v>
      </c>
      <c r="CZ438" s="1">
        <v>0.56323649994990499</v>
      </c>
      <c r="DA438" s="5">
        <v>26.234408602150499</v>
      </c>
      <c r="DB438" s="5">
        <v>211.38694403283401</v>
      </c>
      <c r="DC438" s="5">
        <v>166.23375464329101</v>
      </c>
      <c r="DD438" s="1">
        <v>0.78639556195802796</v>
      </c>
      <c r="DE438" s="5">
        <v>138.513270725208</v>
      </c>
      <c r="DF438" s="1">
        <v>0.655259346119754</v>
      </c>
      <c r="DG438" s="5">
        <v>25.718279569892498</v>
      </c>
      <c r="DH438" s="5">
        <v>196.153715325902</v>
      </c>
      <c r="DI438" s="5">
        <v>140.33947268590899</v>
      </c>
      <c r="DJ438" s="1">
        <v>0.71545661244672198</v>
      </c>
      <c r="DK438" s="5">
        <v>104.919237540015</v>
      </c>
      <c r="DL438" s="1">
        <v>0.53488274420749804</v>
      </c>
      <c r="DM438" s="5">
        <v>22.040322580645199</v>
      </c>
      <c r="DN438" s="5">
        <v>-8.0363588804603703E-2</v>
      </c>
      <c r="DO438" s="5">
        <v>0.72620772585138404</v>
      </c>
      <c r="DP438" s="1">
        <v>-9.0365268233240403</v>
      </c>
      <c r="DQ438" s="5">
        <v>13.627077184908901</v>
      </c>
      <c r="DR438" s="1">
        <v>169.56780287701901</v>
      </c>
      <c r="DS438" s="5">
        <v>0</v>
      </c>
      <c r="DT438" s="5">
        <v>0</v>
      </c>
      <c r="DU438" s="5">
        <v>9.4126506024096404E-2</v>
      </c>
      <c r="DV438" s="1"/>
      <c r="DW438" s="5">
        <v>-11.0433640483653</v>
      </c>
      <c r="DX438" s="1"/>
      <c r="DY438" s="5">
        <v>0</v>
      </c>
      <c r="DZ438" s="5">
        <v>0</v>
      </c>
      <c r="EA438" s="5">
        <v>0</v>
      </c>
      <c r="EB438" s="1"/>
      <c r="EC438" s="5">
        <v>10.957548104956301</v>
      </c>
      <c r="ED438" s="1"/>
      <c r="EE438" s="5">
        <v>0</v>
      </c>
      <c r="EF438" s="5"/>
      <c r="EG438" s="5"/>
      <c r="EH438" s="1"/>
      <c r="EI438" s="5"/>
      <c r="EJ438" s="1"/>
      <c r="EK438" s="5"/>
      <c r="EL438" s="5"/>
      <c r="EM438" s="5"/>
      <c r="EN438" s="1"/>
      <c r="EO438" s="5"/>
      <c r="EP438" s="1"/>
      <c r="EQ438" s="5"/>
      <c r="ER438" s="5"/>
      <c r="ES438" s="5"/>
      <c r="ET438" s="1"/>
      <c r="EU438" s="5"/>
      <c r="EV438" s="1"/>
      <c r="EW438" s="5"/>
      <c r="EX438" s="5"/>
      <c r="EY438" s="5"/>
      <c r="EZ438" s="1"/>
      <c r="FA438" s="5"/>
      <c r="FB438" s="1"/>
      <c r="FC438" s="5"/>
      <c r="FD438" s="4">
        <v>378.32157005464501</v>
      </c>
      <c r="FE438" s="4">
        <v>297.20681437830899</v>
      </c>
      <c r="FF438" s="1">
        <v>0.78559309831416901</v>
      </c>
      <c r="FG438" s="4">
        <v>237.47300777925699</v>
      </c>
      <c r="FH438" s="1">
        <v>0.62770147561228495</v>
      </c>
      <c r="FI438" s="4">
        <v>43.318817204301098</v>
      </c>
      <c r="FJ438" s="4">
        <v>491.79392078951201</v>
      </c>
      <c r="FK438" s="4">
        <v>411.34620560569903</v>
      </c>
      <c r="FL438" s="1">
        <v>0.83641986656796397</v>
      </c>
      <c r="FM438" s="4">
        <v>369.960604446753</v>
      </c>
      <c r="FN438" s="1">
        <v>0.75226754298391696</v>
      </c>
      <c r="FO438" s="4">
        <v>40.964285714285701</v>
      </c>
      <c r="FP438" s="4">
        <v>395.55990372924998</v>
      </c>
      <c r="FQ438" s="4">
        <v>300.32498709530398</v>
      </c>
      <c r="FR438" s="1">
        <v>0.75924021687716003</v>
      </c>
      <c r="FS438" s="4">
        <v>248.7579907121</v>
      </c>
      <c r="FT438" s="1">
        <v>0.62887564782695604</v>
      </c>
      <c r="FU438" s="4">
        <v>50.047311827957003</v>
      </c>
      <c r="FV438" s="4">
        <v>407.540659358737</v>
      </c>
      <c r="FW438" s="4">
        <v>306.57322732919999</v>
      </c>
      <c r="FX438" s="1">
        <v>0.75225188036843105</v>
      </c>
      <c r="FY438" s="4">
        <v>243.43250826522299</v>
      </c>
      <c r="FZ438" s="1">
        <v>0.59732078916558395</v>
      </c>
      <c r="GA438" s="4">
        <v>47.758602150537598</v>
      </c>
      <c r="GB438" s="4">
        <v>-8.0363588804603703E-2</v>
      </c>
      <c r="GC438" s="4">
        <v>0.82033423187548105</v>
      </c>
      <c r="GD438" s="1">
        <v>-10.207784944373801</v>
      </c>
      <c r="GE438" s="4">
        <v>2.5837131365435302</v>
      </c>
      <c r="GF438" s="1">
        <v>-32.150295612426902</v>
      </c>
      <c r="GG438" s="4">
        <v>0</v>
      </c>
      <c r="GH438" s="4">
        <v>0</v>
      </c>
      <c r="GI438" s="4">
        <v>0</v>
      </c>
      <c r="GJ438" s="1"/>
      <c r="GK438" s="4">
        <v>10.957548104956301</v>
      </c>
      <c r="GL438" s="1"/>
      <c r="GM438" s="4">
        <v>0</v>
      </c>
      <c r="GN438" s="4">
        <v>0</v>
      </c>
      <c r="GO438" s="4">
        <v>0</v>
      </c>
      <c r="GP438" s="1"/>
      <c r="GQ438" s="4">
        <v>0</v>
      </c>
      <c r="GR438" s="1"/>
      <c r="GS438" s="4">
        <v>0</v>
      </c>
      <c r="GT438" s="4">
        <v>0</v>
      </c>
      <c r="GU438" s="4">
        <v>0</v>
      </c>
      <c r="GV438" s="1"/>
      <c r="GW438" s="4">
        <v>0</v>
      </c>
      <c r="GX438" s="1"/>
      <c r="GY438" s="4">
        <v>0</v>
      </c>
    </row>
    <row r="439" spans="1:207" s="8" customFormat="1" x14ac:dyDescent="0.25">
      <c r="A439" s="4" t="s">
        <v>220</v>
      </c>
      <c r="B439" s="4" t="s">
        <v>1061</v>
      </c>
      <c r="C439" s="4" t="s">
        <v>1062</v>
      </c>
      <c r="D439" s="30" t="s">
        <v>239</v>
      </c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>
        <v>57.680494316380802</v>
      </c>
      <c r="R439" s="5">
        <v>34.464846738757203</v>
      </c>
      <c r="S439" s="5">
        <v>25.815498771951798</v>
      </c>
      <c r="T439" s="5">
        <v>8.9161442415607404</v>
      </c>
      <c r="U439" s="5">
        <v>-6.6116458460575303E-2</v>
      </c>
      <c r="V439" s="5">
        <v>-2.9194681957644999</v>
      </c>
      <c r="W439" s="5">
        <v>2.5173748022392601</v>
      </c>
      <c r="X439" s="5">
        <v>0</v>
      </c>
      <c r="Y439" s="5">
        <v>0</v>
      </c>
      <c r="Z439" s="5">
        <v>0</v>
      </c>
      <c r="AA439" s="5">
        <v>-55.033645998294602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57.680494316380802</v>
      </c>
      <c r="AI439" s="5">
        <v>60.280345510708997</v>
      </c>
      <c r="AJ439" s="5">
        <v>8.8500277831001704</v>
      </c>
      <c r="AK439" s="5">
        <v>-0.40209339352524398</v>
      </c>
      <c r="AL439" s="5">
        <v>0</v>
      </c>
      <c r="AM439" s="5">
        <v>-55.033645998294602</v>
      </c>
      <c r="AN439" s="5">
        <v>0</v>
      </c>
      <c r="AO439" s="5"/>
      <c r="AP439" s="5"/>
      <c r="AQ439" s="5">
        <v>57.680494316380802</v>
      </c>
      <c r="AR439" s="5">
        <v>69.1303732938091</v>
      </c>
      <c r="AS439" s="5">
        <v>-0.40209339352524398</v>
      </c>
      <c r="AT439" s="5">
        <v>-55.033645998294602</v>
      </c>
      <c r="AU439" s="5">
        <f t="shared" si="38"/>
        <v>57.680494316380802</v>
      </c>
      <c r="AV439" s="5">
        <f t="shared" si="38"/>
        <v>11.449878977428298</v>
      </c>
      <c r="AW439" s="5">
        <f t="shared" si="39"/>
        <v>-69.532466687334349</v>
      </c>
      <c r="AX439" s="5">
        <v>0</v>
      </c>
      <c r="AY439" s="5">
        <v>0</v>
      </c>
      <c r="AZ439" s="5">
        <v>0</v>
      </c>
      <c r="BA439" s="5">
        <v>0</v>
      </c>
      <c r="BB439" s="5">
        <v>57.680494316380802</v>
      </c>
      <c r="BC439" s="5">
        <v>-23.215647577623599</v>
      </c>
      <c r="BD439" s="5">
        <v>-8.6493479668054096</v>
      </c>
      <c r="BE439" s="5">
        <v>-16.899354530391101</v>
      </c>
      <c r="BF439" s="5">
        <v>-8.9822607000213193</v>
      </c>
      <c r="BG439" s="5">
        <v>-2.8533517373039299</v>
      </c>
      <c r="BH439" s="5">
        <v>5.43684299800376</v>
      </c>
      <c r="BI439" s="5">
        <v>-2.5173748022392601</v>
      </c>
      <c r="BJ439" s="5">
        <v>0</v>
      </c>
      <c r="BK439" s="5">
        <v>0</v>
      </c>
      <c r="BL439" s="6">
        <v>-55.033645998294602</v>
      </c>
      <c r="BM439" s="5" t="s">
        <v>344</v>
      </c>
      <c r="BN439" s="4" t="s">
        <v>344</v>
      </c>
      <c r="BO439" s="7">
        <v>818</v>
      </c>
      <c r="BP439" s="7">
        <v>421</v>
      </c>
      <c r="BQ439" s="4" t="s">
        <v>249</v>
      </c>
      <c r="BR439" s="5"/>
      <c r="BS439" s="5"/>
      <c r="BT439" s="1"/>
      <c r="BU439" s="5"/>
      <c r="BV439" s="1"/>
      <c r="BW439" s="5"/>
      <c r="BX439" s="5"/>
      <c r="BY439" s="5"/>
      <c r="BZ439" s="1"/>
      <c r="CA439" s="5"/>
      <c r="CB439" s="1"/>
      <c r="CC439" s="5"/>
      <c r="CD439" s="5"/>
      <c r="CE439" s="5"/>
      <c r="CF439" s="1"/>
      <c r="CG439" s="5"/>
      <c r="CH439" s="1"/>
      <c r="CI439" s="5"/>
      <c r="CJ439" s="5">
        <v>57.680494316380802</v>
      </c>
      <c r="CK439" s="5">
        <v>44.994080003467197</v>
      </c>
      <c r="CL439" s="1">
        <v>0.78005711526451404</v>
      </c>
      <c r="CM439" s="5">
        <v>33.543297846764197</v>
      </c>
      <c r="CN439" s="1">
        <v>0.58153624105191104</v>
      </c>
      <c r="CO439" s="5">
        <v>11.5161290322581</v>
      </c>
      <c r="CP439" s="5">
        <v>34.464846738757203</v>
      </c>
      <c r="CQ439" s="5">
        <v>20.641581790680402</v>
      </c>
      <c r="CR439" s="1">
        <v>0.59891697610446704</v>
      </c>
      <c r="CS439" s="5">
        <v>5.3743474570031697</v>
      </c>
      <c r="CT439" s="1">
        <v>0.15593707692190301</v>
      </c>
      <c r="CU439" s="5">
        <v>16.097849462365598</v>
      </c>
      <c r="CV439" s="5">
        <v>25.815498771951798</v>
      </c>
      <c r="CW439" s="5">
        <v>17.7793055443334</v>
      </c>
      <c r="CX439" s="1">
        <v>0.68870664484896105</v>
      </c>
      <c r="CY439" s="5">
        <v>6.3368708521645498</v>
      </c>
      <c r="CZ439" s="1">
        <v>0.245467690093576</v>
      </c>
      <c r="DA439" s="5">
        <v>10.3870967741935</v>
      </c>
      <c r="DB439" s="5">
        <v>8.9161442415607404</v>
      </c>
      <c r="DC439" s="5">
        <v>4.1257585093785698</v>
      </c>
      <c r="DD439" s="1">
        <v>0.462729000070144</v>
      </c>
      <c r="DE439" s="5">
        <v>-5.2011835999330396</v>
      </c>
      <c r="DF439" s="1">
        <v>-0.583344488269808</v>
      </c>
      <c r="DG439" s="5">
        <v>5.0999999999999996</v>
      </c>
      <c r="DH439" s="5">
        <v>-6.6116458460575303E-2</v>
      </c>
      <c r="DI439" s="5">
        <v>-4.6763934748795997E-2</v>
      </c>
      <c r="DJ439" s="1">
        <v>0.70729642569529005</v>
      </c>
      <c r="DK439" s="5">
        <v>-33.629399725355803</v>
      </c>
      <c r="DL439" s="1">
        <v>-508.63885495937001</v>
      </c>
      <c r="DM439" s="5">
        <v>0</v>
      </c>
      <c r="DN439" s="5">
        <v>-2.9194681957644999</v>
      </c>
      <c r="DO439" s="5">
        <v>-2.8947633733251399</v>
      </c>
      <c r="DP439" s="1">
        <v>0.99153790321291801</v>
      </c>
      <c r="DQ439" s="5">
        <v>-4.3335005554047497</v>
      </c>
      <c r="DR439" s="1">
        <v>-1.4843458687755799</v>
      </c>
      <c r="DS439" s="5">
        <v>0</v>
      </c>
      <c r="DT439" s="5">
        <v>2.5181099397590301</v>
      </c>
      <c r="DU439" s="5">
        <v>3.7678074763658</v>
      </c>
      <c r="DV439" s="1">
        <v>1.49628394569872</v>
      </c>
      <c r="DW439" s="5">
        <v>25.7571216485678</v>
      </c>
      <c r="DX439" s="1">
        <v>10.228751827663499</v>
      </c>
      <c r="DY439" s="5">
        <v>0</v>
      </c>
      <c r="DZ439" s="5">
        <v>0</v>
      </c>
      <c r="EA439" s="5">
        <v>0</v>
      </c>
      <c r="EB439" s="1"/>
      <c r="EC439" s="5">
        <v>-48.9517221705363</v>
      </c>
      <c r="ED439" s="1"/>
      <c r="EE439" s="5">
        <v>0</v>
      </c>
      <c r="EF439" s="5">
        <v>0</v>
      </c>
      <c r="EG439" s="5">
        <v>0</v>
      </c>
      <c r="EH439" s="1"/>
      <c r="EI439" s="5">
        <v>9.3436998295644003</v>
      </c>
      <c r="EJ439" s="1"/>
      <c r="EK439" s="5">
        <v>0</v>
      </c>
      <c r="EL439" s="5">
        <v>0</v>
      </c>
      <c r="EM439" s="5">
        <v>0</v>
      </c>
      <c r="EN439" s="1"/>
      <c r="EO439" s="5">
        <v>-2.18269841504906E-2</v>
      </c>
      <c r="EP439" s="1"/>
      <c r="EQ439" s="5">
        <v>0</v>
      </c>
      <c r="ER439" s="5">
        <v>-55.033645998294602</v>
      </c>
      <c r="ES439" s="5">
        <v>-55.033645998294602</v>
      </c>
      <c r="ET439" s="1">
        <v>1</v>
      </c>
      <c r="EU439" s="5">
        <v>-9.4195104431651906</v>
      </c>
      <c r="EV439" s="1">
        <v>-0.17115912043074699</v>
      </c>
      <c r="EW439" s="5">
        <v>0</v>
      </c>
      <c r="EX439" s="5">
        <v>0</v>
      </c>
      <c r="EY439" s="5">
        <v>0</v>
      </c>
      <c r="EZ439" s="1"/>
      <c r="FA439" s="5">
        <v>1.2717444715206201E-3</v>
      </c>
      <c r="FB439" s="1"/>
      <c r="FC439" s="5">
        <v>0</v>
      </c>
      <c r="FD439" s="4">
        <v>0</v>
      </c>
      <c r="FE439" s="4">
        <v>0</v>
      </c>
      <c r="FF439" s="1"/>
      <c r="FG439" s="4">
        <v>0</v>
      </c>
      <c r="FH439" s="1"/>
      <c r="FI439" s="4">
        <v>0</v>
      </c>
      <c r="FJ439" s="4">
        <v>57.680494316380802</v>
      </c>
      <c r="FK439" s="4">
        <v>44.994080003467197</v>
      </c>
      <c r="FL439" s="1">
        <v>0.78005711526451404</v>
      </c>
      <c r="FM439" s="4">
        <v>33.543297846764197</v>
      </c>
      <c r="FN439" s="1">
        <v>0.58153624105191104</v>
      </c>
      <c r="FO439" s="4">
        <v>11.5161290322581</v>
      </c>
      <c r="FP439" s="4">
        <v>60.280345510708997</v>
      </c>
      <c r="FQ439" s="4">
        <v>38.420887335013802</v>
      </c>
      <c r="FR439" s="1">
        <v>0.63737005834162297</v>
      </c>
      <c r="FS439" s="4">
        <v>11.7112183091677</v>
      </c>
      <c r="FT439" s="1">
        <v>0.19427921671562401</v>
      </c>
      <c r="FU439" s="4">
        <v>26.4849462365591</v>
      </c>
      <c r="FV439" s="4">
        <v>8.8500277831001704</v>
      </c>
      <c r="FW439" s="4">
        <v>4.07899457462978</v>
      </c>
      <c r="FX439" s="1">
        <v>0.460901894841386</v>
      </c>
      <c r="FY439" s="4">
        <v>-38.830583325288899</v>
      </c>
      <c r="FZ439" s="1">
        <v>-4.3876227597204798</v>
      </c>
      <c r="GA439" s="4">
        <v>5.0999999999999996</v>
      </c>
      <c r="GB439" s="4">
        <v>-0.40135825600546798</v>
      </c>
      <c r="GC439" s="4">
        <v>0.87304410304066904</v>
      </c>
      <c r="GD439" s="1">
        <v>-2.1752239800164301</v>
      </c>
      <c r="GE439" s="4">
        <v>21.423621093163</v>
      </c>
      <c r="GF439" s="1">
        <v>-53.377800936206903</v>
      </c>
      <c r="GG439" s="4">
        <v>0</v>
      </c>
      <c r="GH439" s="4">
        <v>0</v>
      </c>
      <c r="GI439" s="4">
        <v>0</v>
      </c>
      <c r="GJ439" s="1"/>
      <c r="GK439" s="4">
        <v>-39.6080223409719</v>
      </c>
      <c r="GL439" s="1"/>
      <c r="GM439" s="4">
        <v>0</v>
      </c>
      <c r="GN439" s="4">
        <v>-55.033645998294602</v>
      </c>
      <c r="GO439" s="4">
        <v>-55.033645998294602</v>
      </c>
      <c r="GP439" s="1">
        <v>1</v>
      </c>
      <c r="GQ439" s="4">
        <v>-9.4413374273156805</v>
      </c>
      <c r="GR439" s="1">
        <v>0.17155573206267799</v>
      </c>
      <c r="GS439" s="4">
        <v>0</v>
      </c>
      <c r="GT439" s="4">
        <v>0</v>
      </c>
      <c r="GU439" s="4">
        <v>0</v>
      </c>
      <c r="GV439" s="1"/>
      <c r="GW439" s="4">
        <v>1.2717444715206201E-3</v>
      </c>
      <c r="GX439" s="1"/>
      <c r="GY439" s="4">
        <v>0</v>
      </c>
    </row>
    <row r="440" spans="1:207" s="8" customFormat="1" x14ac:dyDescent="0.25">
      <c r="A440" s="4" t="s">
        <v>220</v>
      </c>
      <c r="B440" s="4" t="s">
        <v>1063</v>
      </c>
      <c r="C440" s="4" t="s">
        <v>1064</v>
      </c>
      <c r="D440" s="30" t="s">
        <v>239</v>
      </c>
      <c r="E440" s="4"/>
      <c r="F440" s="5">
        <v>0</v>
      </c>
      <c r="G440" s="5">
        <v>62.503887896953302</v>
      </c>
      <c r="H440" s="5">
        <v>0</v>
      </c>
      <c r="I440" s="5">
        <v>0</v>
      </c>
      <c r="J440" s="5">
        <v>0</v>
      </c>
      <c r="K440" s="5"/>
      <c r="L440" s="5"/>
      <c r="M440" s="5"/>
      <c r="N440" s="5"/>
      <c r="O440" s="5"/>
      <c r="P440" s="5"/>
      <c r="Q440" s="5"/>
      <c r="R440" s="5">
        <v>18.630462215049199</v>
      </c>
      <c r="S440" s="5">
        <v>15.314042174529201</v>
      </c>
      <c r="T440" s="5">
        <v>37.015024032064403</v>
      </c>
      <c r="U440" s="5">
        <v>27.039151194014</v>
      </c>
      <c r="V440" s="5">
        <v>18.585991882213001</v>
      </c>
      <c r="W440" s="5">
        <v>-23.902278346876699</v>
      </c>
      <c r="X440" s="5">
        <v>4.3162768540687804</v>
      </c>
      <c r="Y440" s="5">
        <v>-0.48917870836878302</v>
      </c>
      <c r="Z440" s="5">
        <v>3.4010775555336102E-3</v>
      </c>
      <c r="AA440" s="5">
        <v>-7.0507815411905298E-3</v>
      </c>
      <c r="AB440" s="5">
        <v>-8.1599441631121008E-3</v>
      </c>
      <c r="AC440" s="5">
        <v>62.503887896953302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33.944504389578398</v>
      </c>
      <c r="AJ440" s="5">
        <v>64.054175226078399</v>
      </c>
      <c r="AK440" s="5">
        <v>-5.3162864646636701</v>
      </c>
      <c r="AL440" s="5">
        <v>3.8270981457</v>
      </c>
      <c r="AM440" s="5">
        <v>-3.64970398565692E-3</v>
      </c>
      <c r="AN440" s="5">
        <v>-8.1599441631121008E-3</v>
      </c>
      <c r="AO440" s="5">
        <v>62.503887896953302</v>
      </c>
      <c r="AP440" s="5">
        <v>0</v>
      </c>
      <c r="AQ440" s="5"/>
      <c r="AR440" s="5">
        <v>97.998679615656798</v>
      </c>
      <c r="AS440" s="5">
        <v>-1.4891883189636701</v>
      </c>
      <c r="AT440" s="5">
        <v>-1.1809648148769E-2</v>
      </c>
      <c r="AU440" s="5">
        <f t="shared" si="38"/>
        <v>0</v>
      </c>
      <c r="AV440" s="5">
        <f t="shared" si="38"/>
        <v>97.998679615656798</v>
      </c>
      <c r="AW440" s="5">
        <f t="shared" si="39"/>
        <v>-99.487867934620468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18.630462215049199</v>
      </c>
      <c r="BD440" s="5">
        <v>-3.31642004051999</v>
      </c>
      <c r="BE440" s="5">
        <v>21.700981857535201</v>
      </c>
      <c r="BF440" s="5">
        <v>-9.9758728380503392</v>
      </c>
      <c r="BG440" s="5">
        <v>-8.4531593118010093</v>
      </c>
      <c r="BH440" s="5">
        <v>-42.4882702290897</v>
      </c>
      <c r="BI440" s="5">
        <v>28.218555200945499</v>
      </c>
      <c r="BJ440" s="5">
        <v>-4.8054555624375599</v>
      </c>
      <c r="BK440" s="5">
        <v>0.492579785924317</v>
      </c>
      <c r="BL440" s="6">
        <v>-1.04518590967241E-2</v>
      </c>
      <c r="BM440" s="5" t="s">
        <v>344</v>
      </c>
      <c r="BN440" s="4" t="s">
        <v>344</v>
      </c>
      <c r="BO440" s="7">
        <v>991</v>
      </c>
      <c r="BP440" s="7">
        <v>422</v>
      </c>
      <c r="BQ440" s="4" t="s">
        <v>249</v>
      </c>
      <c r="BR440" s="5"/>
      <c r="BS440" s="5"/>
      <c r="BT440" s="1"/>
      <c r="BU440" s="5"/>
      <c r="BV440" s="1"/>
      <c r="BW440" s="5"/>
      <c r="BX440" s="5"/>
      <c r="BY440" s="5"/>
      <c r="BZ440" s="1"/>
      <c r="CA440" s="5"/>
      <c r="CB440" s="1"/>
      <c r="CC440" s="5"/>
      <c r="CD440" s="5"/>
      <c r="CE440" s="5"/>
      <c r="CF440" s="1"/>
      <c r="CG440" s="5"/>
      <c r="CH440" s="1"/>
      <c r="CI440" s="5"/>
      <c r="CJ440" s="5"/>
      <c r="CK440" s="5"/>
      <c r="CL440" s="1"/>
      <c r="CM440" s="5"/>
      <c r="CN440" s="1"/>
      <c r="CO440" s="5"/>
      <c r="CP440" s="5">
        <v>18.630462215049199</v>
      </c>
      <c r="CQ440" s="5">
        <v>15.440979992526501</v>
      </c>
      <c r="CR440" s="1">
        <v>0.82880283990236903</v>
      </c>
      <c r="CS440" s="5">
        <v>14.7319527941413</v>
      </c>
      <c r="CT440" s="1">
        <v>0.79074542671524195</v>
      </c>
      <c r="CU440" s="5">
        <v>0.8</v>
      </c>
      <c r="CV440" s="5">
        <v>15.314042174529201</v>
      </c>
      <c r="CW440" s="5">
        <v>2.9223074333565902</v>
      </c>
      <c r="CX440" s="1">
        <v>0.19082534839933099</v>
      </c>
      <c r="CY440" s="5">
        <v>-1.6515011439683001E-2</v>
      </c>
      <c r="CZ440" s="1">
        <v>-1.07842274766301E-3</v>
      </c>
      <c r="DA440" s="5">
        <v>3</v>
      </c>
      <c r="DB440" s="5">
        <v>37.015024032064403</v>
      </c>
      <c r="DC440" s="5">
        <v>21.082667966051002</v>
      </c>
      <c r="DD440" s="1">
        <v>0.56957055999174899</v>
      </c>
      <c r="DE440" s="5">
        <v>14.8312504252964</v>
      </c>
      <c r="DF440" s="1">
        <v>0.40068190722904101</v>
      </c>
      <c r="DG440" s="5">
        <v>5.8387096774193603</v>
      </c>
      <c r="DH440" s="5">
        <v>27.039151194014</v>
      </c>
      <c r="DI440" s="5">
        <v>23.043326381699998</v>
      </c>
      <c r="DJ440" s="1">
        <v>0.85222077484449099</v>
      </c>
      <c r="DK440" s="5">
        <v>20.298123738849601</v>
      </c>
      <c r="DL440" s="1">
        <v>0.75069382145927699</v>
      </c>
      <c r="DM440" s="5">
        <v>2.54838709677419</v>
      </c>
      <c r="DN440" s="5">
        <v>18.585991882213001</v>
      </c>
      <c r="DO440" s="5">
        <v>18.616085918310301</v>
      </c>
      <c r="DP440" s="1">
        <v>1.0016191783730499</v>
      </c>
      <c r="DQ440" s="5">
        <v>18.771177583955399</v>
      </c>
      <c r="DR440" s="1">
        <v>1.0099637244499</v>
      </c>
      <c r="DS440" s="5">
        <v>0</v>
      </c>
      <c r="DT440" s="5">
        <v>-23.8985702684834</v>
      </c>
      <c r="DU440" s="5">
        <v>-37.860143939972801</v>
      </c>
      <c r="DV440" s="1">
        <v>1.5842012101410701</v>
      </c>
      <c r="DW440" s="5">
        <v>-39.512123209574199</v>
      </c>
      <c r="DX440" s="1">
        <v>-1.6533258168034199</v>
      </c>
      <c r="DY440" s="5">
        <v>1.9032258064516101</v>
      </c>
      <c r="DZ440" s="5">
        <v>4.3153697089471397</v>
      </c>
      <c r="EA440" s="5">
        <v>4.3879252674731903</v>
      </c>
      <c r="EB440" s="1">
        <v>1.0168132891083801</v>
      </c>
      <c r="EC440" s="5">
        <v>3.6355275840028098</v>
      </c>
      <c r="ED440" s="1">
        <v>0.84246028247943705</v>
      </c>
      <c r="EE440" s="5">
        <v>0.83870967741935498</v>
      </c>
      <c r="EF440" s="5">
        <v>-0.490301857965182</v>
      </c>
      <c r="EG440" s="5">
        <v>-0.490301857965182</v>
      </c>
      <c r="EH440" s="1">
        <v>1</v>
      </c>
      <c r="EI440" s="5">
        <v>-0.295051700376184</v>
      </c>
      <c r="EJ440" s="1">
        <v>-0.60177561145839398</v>
      </c>
      <c r="EK440" s="5">
        <v>0</v>
      </c>
      <c r="EL440" s="5">
        <v>3.4010775555336102E-3</v>
      </c>
      <c r="EM440" s="5">
        <v>3.4010775555336102E-3</v>
      </c>
      <c r="EN440" s="1">
        <v>1</v>
      </c>
      <c r="EO440" s="5">
        <v>4.5451801776957299E-3</v>
      </c>
      <c r="EP440" s="1">
        <v>1.3363941584632899</v>
      </c>
      <c r="EQ440" s="5">
        <v>0</v>
      </c>
      <c r="ER440" s="5">
        <v>-7.3199734183839902E-3</v>
      </c>
      <c r="ES440" s="5">
        <v>-7.3199734183839902E-3</v>
      </c>
      <c r="ET440" s="1">
        <v>1</v>
      </c>
      <c r="EU440" s="5">
        <v>-7.3202170534187004E-3</v>
      </c>
      <c r="EV440" s="1">
        <v>-1.0000332835955501</v>
      </c>
      <c r="EW440" s="5">
        <v>0</v>
      </c>
      <c r="EX440" s="5">
        <v>-8.2091746220581893E-3</v>
      </c>
      <c r="EY440" s="5">
        <v>-8.2091746220581893E-3</v>
      </c>
      <c r="EZ440" s="1">
        <v>1</v>
      </c>
      <c r="FA440" s="5">
        <v>-8.1718867737761002E-3</v>
      </c>
      <c r="FB440" s="1">
        <v>-0.99545778351676195</v>
      </c>
      <c r="FC440" s="5">
        <v>0</v>
      </c>
      <c r="FD440" s="4">
        <v>0</v>
      </c>
      <c r="FE440" s="4">
        <v>0</v>
      </c>
      <c r="FF440" s="1"/>
      <c r="FG440" s="4">
        <v>0</v>
      </c>
      <c r="FH440" s="1"/>
      <c r="FI440" s="4">
        <v>0</v>
      </c>
      <c r="FJ440" s="4">
        <v>0</v>
      </c>
      <c r="FK440" s="4">
        <v>0</v>
      </c>
      <c r="FL440" s="1"/>
      <c r="FM440" s="4">
        <v>0</v>
      </c>
      <c r="FN440" s="1"/>
      <c r="FO440" s="4">
        <v>0</v>
      </c>
      <c r="FP440" s="4">
        <v>33.944504389578398</v>
      </c>
      <c r="FQ440" s="4">
        <v>18.363287425883101</v>
      </c>
      <c r="FR440" s="1">
        <v>0.54097968893960402</v>
      </c>
      <c r="FS440" s="4">
        <v>14.715437782701599</v>
      </c>
      <c r="FT440" s="1">
        <v>0.43351458645009699</v>
      </c>
      <c r="FU440" s="4">
        <v>3.8</v>
      </c>
      <c r="FV440" s="4">
        <v>64.054175226078399</v>
      </c>
      <c r="FW440" s="4">
        <v>44.125994347750897</v>
      </c>
      <c r="FX440" s="1">
        <v>0.68888552841417094</v>
      </c>
      <c r="FY440" s="4">
        <v>35.129374164145901</v>
      </c>
      <c r="FZ440" s="1">
        <v>0.54843223006396102</v>
      </c>
      <c r="GA440" s="4">
        <v>8.3870967741935498</v>
      </c>
      <c r="GB440" s="4">
        <v>-5.3125783862703404</v>
      </c>
      <c r="GC440" s="4">
        <v>-19.2440580216625</v>
      </c>
      <c r="GD440" s="1">
        <v>3.62235747361323</v>
      </c>
      <c r="GE440" s="4">
        <v>-20.7409456256187</v>
      </c>
      <c r="GF440" s="1">
        <v>3.9041203945754499</v>
      </c>
      <c r="GG440" s="4">
        <v>1.9032258064516101</v>
      </c>
      <c r="GH440" s="4">
        <v>3.82506785098195</v>
      </c>
      <c r="GI440" s="4">
        <v>3.89762340950801</v>
      </c>
      <c r="GJ440" s="1">
        <v>1.0189684369931999</v>
      </c>
      <c r="GK440" s="4">
        <v>3.3404758836266302</v>
      </c>
      <c r="GL440" s="1">
        <v>0.87331153688399898</v>
      </c>
      <c r="GM440" s="4">
        <v>0.83870967741935498</v>
      </c>
      <c r="GN440" s="4">
        <v>-3.9188958628503801E-3</v>
      </c>
      <c r="GO440" s="4">
        <v>-3.9188958628503801E-3</v>
      </c>
      <c r="GP440" s="1">
        <v>1</v>
      </c>
      <c r="GQ440" s="4">
        <v>-2.7750368757229701E-3</v>
      </c>
      <c r="GR440" s="1">
        <v>0.70811702398863097</v>
      </c>
      <c r="GS440" s="4">
        <v>0</v>
      </c>
      <c r="GT440" s="4">
        <v>-8.2091746220581893E-3</v>
      </c>
      <c r="GU440" s="4">
        <v>-8.2091746220581893E-3</v>
      </c>
      <c r="GV440" s="1">
        <v>1</v>
      </c>
      <c r="GW440" s="4">
        <v>-8.1718867737761002E-3</v>
      </c>
      <c r="GX440" s="1">
        <v>0.99545778351676195</v>
      </c>
      <c r="GY440" s="4">
        <v>0</v>
      </c>
    </row>
    <row r="441" spans="1:207" s="8" customFormat="1" x14ac:dyDescent="0.25">
      <c r="A441" s="4" t="s">
        <v>220</v>
      </c>
      <c r="B441" s="4" t="s">
        <v>1065</v>
      </c>
      <c r="C441" s="4" t="s">
        <v>1066</v>
      </c>
      <c r="D441" s="30" t="s">
        <v>264</v>
      </c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>
        <v>107.66142379377</v>
      </c>
      <c r="P441" s="5">
        <v>137.87780237871499</v>
      </c>
      <c r="Q441" s="5">
        <v>95.316643758005199</v>
      </c>
      <c r="R441" s="5">
        <v>41.460291036408101</v>
      </c>
      <c r="S441" s="5">
        <v>80.654779048495598</v>
      </c>
      <c r="T441" s="5">
        <v>3.6486223564097502</v>
      </c>
      <c r="U441" s="5">
        <v>44.706422043759297</v>
      </c>
      <c r="V441" s="5">
        <v>-5.2254454053724597</v>
      </c>
      <c r="W441" s="5">
        <v>0</v>
      </c>
      <c r="X441" s="5">
        <v>0</v>
      </c>
      <c r="Y441" s="5"/>
      <c r="Z441" s="5"/>
      <c r="AA441" s="5"/>
      <c r="AB441" s="5"/>
      <c r="AC441" s="5">
        <v>0</v>
      </c>
      <c r="AD441" s="5">
        <v>0</v>
      </c>
      <c r="AE441" s="5">
        <v>0</v>
      </c>
      <c r="AF441" s="5">
        <v>0</v>
      </c>
      <c r="AG441" s="5">
        <v>107.66142379377</v>
      </c>
      <c r="AH441" s="5">
        <v>233.19444613672101</v>
      </c>
      <c r="AI441" s="5">
        <v>122.115070084904</v>
      </c>
      <c r="AJ441" s="5">
        <v>48.355044400169099</v>
      </c>
      <c r="AK441" s="5">
        <v>-5.2254454053724597</v>
      </c>
      <c r="AL441" s="5">
        <v>0</v>
      </c>
      <c r="AM441" s="5">
        <v>0</v>
      </c>
      <c r="AN441" s="5">
        <v>0</v>
      </c>
      <c r="AO441" s="5"/>
      <c r="AP441" s="5"/>
      <c r="AQ441" s="5">
        <v>340.855869930491</v>
      </c>
      <c r="AR441" s="5">
        <v>170.470114485073</v>
      </c>
      <c r="AS441" s="5">
        <v>-5.2254454053724597</v>
      </c>
      <c r="AT441" s="5"/>
      <c r="AU441" s="5">
        <f t="shared" si="38"/>
        <v>340.855869930491</v>
      </c>
      <c r="AV441" s="5">
        <f t="shared" si="38"/>
        <v>-170.385755445418</v>
      </c>
      <c r="AW441" s="5">
        <f t="shared" si="39"/>
        <v>-175.69555989044545</v>
      </c>
      <c r="AX441" s="5">
        <v>0</v>
      </c>
      <c r="AY441" s="5">
        <v>0</v>
      </c>
      <c r="AZ441" s="5">
        <v>107.66142379377</v>
      </c>
      <c r="BA441" s="5">
        <v>30.2163785849453</v>
      </c>
      <c r="BB441" s="5">
        <v>-42.561158620710302</v>
      </c>
      <c r="BC441" s="5">
        <v>-53.856352721596998</v>
      </c>
      <c r="BD441" s="5">
        <v>39.194488012087398</v>
      </c>
      <c r="BE441" s="5">
        <v>-77.006156692085796</v>
      </c>
      <c r="BF441" s="5">
        <v>41.057799687349601</v>
      </c>
      <c r="BG441" s="5">
        <v>-49.931867449131801</v>
      </c>
      <c r="BH441" s="5">
        <v>5.2254454053724597</v>
      </c>
      <c r="BI441" s="5">
        <v>0</v>
      </c>
      <c r="BJ441" s="5">
        <v>0</v>
      </c>
      <c r="BK441" s="5">
        <v>0</v>
      </c>
      <c r="BL441" s="6">
        <v>0</v>
      </c>
      <c r="BM441" s="5" t="s">
        <v>344</v>
      </c>
      <c r="BN441" s="4" t="s">
        <v>344</v>
      </c>
      <c r="BO441" s="7">
        <v>998</v>
      </c>
      <c r="BP441" s="7">
        <v>423</v>
      </c>
      <c r="BQ441" s="4" t="s">
        <v>249</v>
      </c>
      <c r="BR441" s="5"/>
      <c r="BS441" s="5"/>
      <c r="BT441" s="1"/>
      <c r="BU441" s="5"/>
      <c r="BV441" s="1"/>
      <c r="BW441" s="5"/>
      <c r="BX441" s="5">
        <v>116.157451729874</v>
      </c>
      <c r="BY441" s="5">
        <v>92.465606071125805</v>
      </c>
      <c r="BZ441" s="1">
        <v>0.79603679913842795</v>
      </c>
      <c r="CA441" s="5">
        <v>80.789148792877995</v>
      </c>
      <c r="CB441" s="1">
        <v>0.69551412836392201</v>
      </c>
      <c r="CC441" s="5">
        <v>12.480645161290299</v>
      </c>
      <c r="CD441" s="5">
        <v>152.926416883245</v>
      </c>
      <c r="CE441" s="5">
        <v>118.058488846275</v>
      </c>
      <c r="CF441" s="1">
        <v>0.77199539002087203</v>
      </c>
      <c r="CG441" s="5">
        <v>100.008601600079</v>
      </c>
      <c r="CH441" s="1">
        <v>0.65396550601478098</v>
      </c>
      <c r="CI441" s="5">
        <v>19.881397849462399</v>
      </c>
      <c r="CJ441" s="5">
        <v>106.61388911893199</v>
      </c>
      <c r="CK441" s="5">
        <v>69.466062567895406</v>
      </c>
      <c r="CL441" s="1">
        <v>0.65156672495460199</v>
      </c>
      <c r="CM441" s="5">
        <v>50.204917607318301</v>
      </c>
      <c r="CN441" s="1">
        <v>0.47090410097799601</v>
      </c>
      <c r="CO441" s="5">
        <v>19.977419354838698</v>
      </c>
      <c r="CP441" s="5">
        <v>47.062823296041003</v>
      </c>
      <c r="CQ441" s="5">
        <v>5.2591066166805103</v>
      </c>
      <c r="CR441" s="1">
        <v>0.111746517704621</v>
      </c>
      <c r="CS441" s="5">
        <v>-15.3432992585793</v>
      </c>
      <c r="CT441" s="1">
        <v>-0.32601739938262497</v>
      </c>
      <c r="CU441" s="5">
        <v>22.757526881720398</v>
      </c>
      <c r="CV441" s="5">
        <v>87.348156949538406</v>
      </c>
      <c r="CW441" s="5">
        <v>64.541285920640803</v>
      </c>
      <c r="CX441" s="1">
        <v>0.73889694041199605</v>
      </c>
      <c r="CY441" s="5">
        <v>52.002004376905198</v>
      </c>
      <c r="CZ441" s="1">
        <v>0.59534174724427302</v>
      </c>
      <c r="DA441" s="5">
        <v>11.3725806451613</v>
      </c>
      <c r="DB441" s="5">
        <v>3.7869275246889198</v>
      </c>
      <c r="DC441" s="5">
        <v>8.3138058592851891</v>
      </c>
      <c r="DD441" s="1">
        <v>2.1953960843145901</v>
      </c>
      <c r="DE441" s="5">
        <v>6.2877284424038997</v>
      </c>
      <c r="DF441" s="1">
        <v>1.6603772851238801</v>
      </c>
      <c r="DG441" s="5">
        <v>0.16129032258064499</v>
      </c>
      <c r="DH441" s="5">
        <v>46.128753475929699</v>
      </c>
      <c r="DI441" s="5">
        <v>25.687678604972898</v>
      </c>
      <c r="DJ441" s="1">
        <v>0.55686912542253997</v>
      </c>
      <c r="DK441" s="5">
        <v>18.886879191075799</v>
      </c>
      <c r="DL441" s="1">
        <v>0.40943831705600098</v>
      </c>
      <c r="DM441" s="5">
        <v>8</v>
      </c>
      <c r="DN441" s="5">
        <v>-5.0530781876589996</v>
      </c>
      <c r="DO441" s="5">
        <v>-1.8403151060664</v>
      </c>
      <c r="DP441" s="1">
        <v>0.36419683957413401</v>
      </c>
      <c r="DQ441" s="5">
        <v>-1.6131180516752901</v>
      </c>
      <c r="DR441" s="1">
        <v>-0.319234730152201</v>
      </c>
      <c r="DS441" s="5">
        <v>0</v>
      </c>
      <c r="DT441" s="5">
        <v>0</v>
      </c>
      <c r="DU441" s="5">
        <v>0</v>
      </c>
      <c r="DV441" s="1"/>
      <c r="DW441" s="5">
        <v>-0.136701962817354</v>
      </c>
      <c r="DX441" s="1"/>
      <c r="DY441" s="5">
        <v>0</v>
      </c>
      <c r="DZ441" s="5">
        <v>0</v>
      </c>
      <c r="EA441" s="5">
        <v>-0.42978429712073601</v>
      </c>
      <c r="EB441" s="1"/>
      <c r="EC441" s="5">
        <v>-0.42978429712073601</v>
      </c>
      <c r="ED441" s="1"/>
      <c r="EE441" s="5">
        <v>0</v>
      </c>
      <c r="EF441" s="5"/>
      <c r="EG441" s="5"/>
      <c r="EH441" s="1"/>
      <c r="EI441" s="5"/>
      <c r="EJ441" s="1"/>
      <c r="EK441" s="5"/>
      <c r="EL441" s="5"/>
      <c r="EM441" s="5"/>
      <c r="EN441" s="1"/>
      <c r="EO441" s="5"/>
      <c r="EP441" s="1"/>
      <c r="EQ441" s="5"/>
      <c r="ER441" s="5"/>
      <c r="ES441" s="5"/>
      <c r="ET441" s="1"/>
      <c r="EU441" s="5"/>
      <c r="EV441" s="1"/>
      <c r="EW441" s="5"/>
      <c r="EX441" s="5"/>
      <c r="EY441" s="5"/>
      <c r="EZ441" s="1"/>
      <c r="FA441" s="5"/>
      <c r="FB441" s="1"/>
      <c r="FC441" s="5"/>
      <c r="FD441" s="4">
        <v>116.157451729874</v>
      </c>
      <c r="FE441" s="4">
        <v>92.465606071125805</v>
      </c>
      <c r="FF441" s="1">
        <v>0.79603679913842795</v>
      </c>
      <c r="FG441" s="4">
        <v>80.789148792877995</v>
      </c>
      <c r="FH441" s="1">
        <v>0.69551412836392201</v>
      </c>
      <c r="FI441" s="4">
        <v>12.480645161290299</v>
      </c>
      <c r="FJ441" s="4">
        <v>259.54030600217698</v>
      </c>
      <c r="FK441" s="4">
        <v>187.52455141417099</v>
      </c>
      <c r="FL441" s="1">
        <v>0.72252573907575601</v>
      </c>
      <c r="FM441" s="4">
        <v>150.21351920739701</v>
      </c>
      <c r="FN441" s="1">
        <v>0.578767596914744</v>
      </c>
      <c r="FO441" s="4">
        <v>39.858817204301097</v>
      </c>
      <c r="FP441" s="4">
        <v>134.410980245579</v>
      </c>
      <c r="FQ441" s="4">
        <v>69.800392537321301</v>
      </c>
      <c r="FR441" s="1">
        <v>0.51930573238726796</v>
      </c>
      <c r="FS441" s="4">
        <v>36.658705118325898</v>
      </c>
      <c r="FT441" s="1">
        <v>0.27273594055595402</v>
      </c>
      <c r="FU441" s="4">
        <v>34.130107526881702</v>
      </c>
      <c r="FV441" s="4">
        <v>49.915681000618598</v>
      </c>
      <c r="FW441" s="4">
        <v>34.001484464258098</v>
      </c>
      <c r="FX441" s="1">
        <v>0.68117841493210796</v>
      </c>
      <c r="FY441" s="4">
        <v>25.174607633479699</v>
      </c>
      <c r="FZ441" s="1">
        <v>0.50434266604852496</v>
      </c>
      <c r="GA441" s="4">
        <v>8.1612903225806495</v>
      </c>
      <c r="GB441" s="4">
        <v>-5.0530781876589996</v>
      </c>
      <c r="GC441" s="4">
        <v>-1.8403151060664</v>
      </c>
      <c r="GD441" s="1">
        <v>0.36419683957413401</v>
      </c>
      <c r="GE441" s="4">
        <v>-1.7498200144926499</v>
      </c>
      <c r="GF441" s="1">
        <v>0.346287935691592</v>
      </c>
      <c r="GG441" s="4">
        <v>0</v>
      </c>
      <c r="GH441" s="4">
        <v>0</v>
      </c>
      <c r="GI441" s="4">
        <v>-0.42978429712073601</v>
      </c>
      <c r="GJ441" s="1"/>
      <c r="GK441" s="4">
        <v>-0.42978429712073601</v>
      </c>
      <c r="GL441" s="1"/>
      <c r="GM441" s="4">
        <v>0</v>
      </c>
      <c r="GN441" s="4">
        <v>0</v>
      </c>
      <c r="GO441" s="4">
        <v>0</v>
      </c>
      <c r="GP441" s="1"/>
      <c r="GQ441" s="4">
        <v>0</v>
      </c>
      <c r="GR441" s="1"/>
      <c r="GS441" s="4">
        <v>0</v>
      </c>
      <c r="GT441" s="4">
        <v>0</v>
      </c>
      <c r="GU441" s="4">
        <v>0</v>
      </c>
      <c r="GV441" s="1"/>
      <c r="GW441" s="4">
        <v>0</v>
      </c>
      <c r="GX441" s="1"/>
      <c r="GY441" s="4">
        <v>0</v>
      </c>
    </row>
    <row r="442" spans="1:207" s="8" customFormat="1" x14ac:dyDescent="0.25">
      <c r="A442" s="4" t="s">
        <v>220</v>
      </c>
      <c r="B442" s="4" t="s">
        <v>1067</v>
      </c>
      <c r="C442" s="4" t="s">
        <v>1068</v>
      </c>
      <c r="D442" s="30" t="s">
        <v>232</v>
      </c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>
        <v>-1.85487158610442E-6</v>
      </c>
      <c r="P442" s="5">
        <v>8.80586671639767</v>
      </c>
      <c r="Q442" s="5"/>
      <c r="R442" s="5"/>
      <c r="S442" s="5"/>
      <c r="T442" s="5">
        <v>31.0248835147694</v>
      </c>
      <c r="U442" s="5">
        <v>-5.9969161060821499</v>
      </c>
      <c r="V442" s="5">
        <v>-25.6643198587497</v>
      </c>
      <c r="W442" s="5"/>
      <c r="X442" s="5">
        <v>-2.8823588192596201</v>
      </c>
      <c r="Y442" s="5">
        <v>16.147728079758402</v>
      </c>
      <c r="Z442" s="5">
        <v>1.4634009621424999</v>
      </c>
      <c r="AA442" s="5">
        <v>2.6941162139114401E-3</v>
      </c>
      <c r="AB442" s="5">
        <v>0.24248085004202299</v>
      </c>
      <c r="AC442" s="5">
        <v>0</v>
      </c>
      <c r="AD442" s="5">
        <v>0</v>
      </c>
      <c r="AE442" s="5">
        <v>0</v>
      </c>
      <c r="AF442" s="5">
        <v>0</v>
      </c>
      <c r="AG442" s="5">
        <v>-1.85487158610442E-6</v>
      </c>
      <c r="AH442" s="5">
        <v>8.80586671639767</v>
      </c>
      <c r="AI442" s="5">
        <v>0</v>
      </c>
      <c r="AJ442" s="5">
        <v>25.027967408687299</v>
      </c>
      <c r="AK442" s="5">
        <v>-25.6643198587497</v>
      </c>
      <c r="AL442" s="5">
        <v>13.2653692604987</v>
      </c>
      <c r="AM442" s="5">
        <v>1.46609507835641</v>
      </c>
      <c r="AN442" s="5">
        <v>0.24248085004202299</v>
      </c>
      <c r="AO442" s="5"/>
      <c r="AP442" s="5"/>
      <c r="AQ442" s="5">
        <v>8.8058648615260804</v>
      </c>
      <c r="AR442" s="5">
        <v>25.027967408687299</v>
      </c>
      <c r="AS442" s="5">
        <v>-12.398950598250901</v>
      </c>
      <c r="AT442" s="5">
        <v>1.7085759283984301</v>
      </c>
      <c r="AU442" s="5">
        <f t="shared" si="38"/>
        <v>8.8058648615260804</v>
      </c>
      <c r="AV442" s="5">
        <f t="shared" si="38"/>
        <v>16.222102547161221</v>
      </c>
      <c r="AW442" s="5">
        <f t="shared" si="39"/>
        <v>-37.426918006938202</v>
      </c>
      <c r="AX442" s="5">
        <v>0</v>
      </c>
      <c r="AY442" s="5">
        <v>0</v>
      </c>
      <c r="AZ442" s="5">
        <v>-1.85487158610442E-6</v>
      </c>
      <c r="BA442" s="5">
        <v>8.8058685712692508</v>
      </c>
      <c r="BB442" s="5">
        <v>-8.80586671639767</v>
      </c>
      <c r="BC442" s="5">
        <v>0</v>
      </c>
      <c r="BD442" s="5">
        <v>0</v>
      </c>
      <c r="BE442" s="5">
        <v>31.0248835147694</v>
      </c>
      <c r="BF442" s="5">
        <v>-37.021799620851603</v>
      </c>
      <c r="BG442" s="5">
        <v>-19.6674037526675</v>
      </c>
      <c r="BH442" s="5">
        <v>25.6643198587497</v>
      </c>
      <c r="BI442" s="5">
        <v>-2.8823588192596201</v>
      </c>
      <c r="BJ442" s="5">
        <v>19.030086899017999</v>
      </c>
      <c r="BK442" s="5">
        <v>-14.684327117615901</v>
      </c>
      <c r="BL442" s="6">
        <v>-1.4607068459285899</v>
      </c>
      <c r="BM442" s="5" t="s">
        <v>344</v>
      </c>
      <c r="BN442" s="4" t="s">
        <v>224</v>
      </c>
      <c r="BO442" s="7">
        <v>1000</v>
      </c>
      <c r="BP442" s="7">
        <v>424</v>
      </c>
      <c r="BQ442" s="4" t="s">
        <v>249</v>
      </c>
      <c r="BR442" s="5"/>
      <c r="BS442" s="5"/>
      <c r="BT442" s="1"/>
      <c r="BU442" s="5"/>
      <c r="BV442" s="1"/>
      <c r="BW442" s="5"/>
      <c r="BX442" s="5">
        <v>-1.85487158610442E-6</v>
      </c>
      <c r="BY442" s="5">
        <v>-1.85487158610442E-6</v>
      </c>
      <c r="BZ442" s="1">
        <v>1</v>
      </c>
      <c r="CA442" s="5">
        <v>-1.85487158610442E-6</v>
      </c>
      <c r="CB442" s="1">
        <v>-1</v>
      </c>
      <c r="CC442" s="5">
        <v>0</v>
      </c>
      <c r="CD442" s="5">
        <v>8.80586671639767</v>
      </c>
      <c r="CE442" s="5">
        <v>8.80586671639767</v>
      </c>
      <c r="CF442" s="1">
        <v>1</v>
      </c>
      <c r="CG442" s="5">
        <v>8.7385027201309597</v>
      </c>
      <c r="CH442" s="1">
        <v>0.99235010040053595</v>
      </c>
      <c r="CI442" s="5">
        <v>0</v>
      </c>
      <c r="CJ442" s="5"/>
      <c r="CK442" s="5"/>
      <c r="CL442" s="1"/>
      <c r="CM442" s="5"/>
      <c r="CN442" s="1"/>
      <c r="CO442" s="5"/>
      <c r="CP442" s="5"/>
      <c r="CQ442" s="5"/>
      <c r="CR442" s="1"/>
      <c r="CS442" s="5"/>
      <c r="CT442" s="1"/>
      <c r="CU442" s="5"/>
      <c r="CV442" s="5"/>
      <c r="CW442" s="5"/>
      <c r="CX442" s="1"/>
      <c r="CY442" s="5"/>
      <c r="CZ442" s="1"/>
      <c r="DA442" s="5"/>
      <c r="DB442" s="5">
        <v>31.0248835147694</v>
      </c>
      <c r="DC442" s="5">
        <v>20.702862358385001</v>
      </c>
      <c r="DD442" s="1">
        <v>0.66729863299984304</v>
      </c>
      <c r="DE442" s="5">
        <v>14.1681134916599</v>
      </c>
      <c r="DF442" s="1">
        <v>0.45666935332456998</v>
      </c>
      <c r="DG442" s="5">
        <v>5</v>
      </c>
      <c r="DH442" s="5">
        <v>-5.9969161060821499</v>
      </c>
      <c r="DI442" s="5">
        <v>-5.9969161060821499</v>
      </c>
      <c r="DJ442" s="1">
        <v>1</v>
      </c>
      <c r="DK442" s="5">
        <v>-5.9388126557559202</v>
      </c>
      <c r="DL442" s="1">
        <v>-0.99031111169501096</v>
      </c>
      <c r="DM442" s="5">
        <v>0</v>
      </c>
      <c r="DN442" s="5">
        <v>-25.6643198587497</v>
      </c>
      <c r="DO442" s="5">
        <v>-25.6643198587497</v>
      </c>
      <c r="DP442" s="1">
        <v>1</v>
      </c>
      <c r="DQ442" s="5">
        <v>-25.663556002792699</v>
      </c>
      <c r="DR442" s="1">
        <v>-0.99997023665691698</v>
      </c>
      <c r="DS442" s="5">
        <v>0</v>
      </c>
      <c r="DT442" s="5"/>
      <c r="DU442" s="5"/>
      <c r="DV442" s="1"/>
      <c r="DW442" s="5"/>
      <c r="DX442" s="1"/>
      <c r="DY442" s="5"/>
      <c r="DZ442" s="5">
        <v>-2.8823588192596201</v>
      </c>
      <c r="EA442" s="5">
        <v>-2.9750779095088302</v>
      </c>
      <c r="EB442" s="1">
        <v>1.0321677820366</v>
      </c>
      <c r="EC442" s="5">
        <v>-3.1741413017178801</v>
      </c>
      <c r="ED442" s="1">
        <v>-1.1012304507366</v>
      </c>
      <c r="EE442" s="5">
        <v>0.225806451612903</v>
      </c>
      <c r="EF442" s="5">
        <v>16.147728079758402</v>
      </c>
      <c r="EG442" s="5">
        <v>11.294520864931901</v>
      </c>
      <c r="EH442" s="1">
        <v>0.69944953303306701</v>
      </c>
      <c r="EI442" s="5">
        <v>8.3972723055437406</v>
      </c>
      <c r="EJ442" s="1">
        <v>0.52002809708382203</v>
      </c>
      <c r="EK442" s="5">
        <v>2.99481566820277</v>
      </c>
      <c r="EL442" s="5">
        <v>1.4634009621424999</v>
      </c>
      <c r="EM442" s="5">
        <v>1.5964679738408101</v>
      </c>
      <c r="EN442" s="1">
        <v>1.0909299741770699</v>
      </c>
      <c r="EO442" s="5">
        <v>1.4609473000964901</v>
      </c>
      <c r="EP442" s="1">
        <v>0.99832331527073803</v>
      </c>
      <c r="EQ442" s="5">
        <v>0</v>
      </c>
      <c r="ER442" s="5">
        <v>2.6941162139114401E-3</v>
      </c>
      <c r="ES442" s="5">
        <v>2.6941162139114401E-3</v>
      </c>
      <c r="ET442" s="1">
        <v>1</v>
      </c>
      <c r="EU442" s="5">
        <v>2.71970047726188E-3</v>
      </c>
      <c r="EV442" s="1">
        <v>1.0094963473432701</v>
      </c>
      <c r="EW442" s="5">
        <v>0</v>
      </c>
      <c r="EX442" s="5">
        <v>0.24248085004202299</v>
      </c>
      <c r="EY442" s="5">
        <v>0.24248085004202299</v>
      </c>
      <c r="EZ442" s="1">
        <v>1</v>
      </c>
      <c r="FA442" s="5">
        <v>-11.6183480355913</v>
      </c>
      <c r="FB442" s="1">
        <v>-47.914497303922303</v>
      </c>
      <c r="FC442" s="5">
        <v>0</v>
      </c>
      <c r="FD442" s="4">
        <v>-1.85487158610442E-6</v>
      </c>
      <c r="FE442" s="4">
        <v>-1.85487158610442E-6</v>
      </c>
      <c r="FF442" s="1">
        <v>1</v>
      </c>
      <c r="FG442" s="4">
        <v>-1.85487158610442E-6</v>
      </c>
      <c r="FH442" s="1">
        <v>1</v>
      </c>
      <c r="FI442" s="4">
        <v>0</v>
      </c>
      <c r="FJ442" s="4">
        <v>8.80586671639767</v>
      </c>
      <c r="FK442" s="4">
        <v>8.80586671639767</v>
      </c>
      <c r="FL442" s="1">
        <v>1</v>
      </c>
      <c r="FM442" s="4">
        <v>8.7385027201309597</v>
      </c>
      <c r="FN442" s="1">
        <v>0.99235010040053595</v>
      </c>
      <c r="FO442" s="4">
        <v>0</v>
      </c>
      <c r="FP442" s="4">
        <v>0</v>
      </c>
      <c r="FQ442" s="4">
        <v>0</v>
      </c>
      <c r="FR442" s="1"/>
      <c r="FS442" s="4">
        <v>0</v>
      </c>
      <c r="FT442" s="1"/>
      <c r="FU442" s="4">
        <v>0</v>
      </c>
      <c r="FV442" s="4">
        <v>25.027967408687299</v>
      </c>
      <c r="FW442" s="4">
        <v>14.705946252302899</v>
      </c>
      <c r="FX442" s="1">
        <v>0.58758052590392895</v>
      </c>
      <c r="FY442" s="4">
        <v>8.2293008359039295</v>
      </c>
      <c r="FZ442" s="1">
        <v>0.32880420137703698</v>
      </c>
      <c r="GA442" s="4">
        <v>5</v>
      </c>
      <c r="GB442" s="4">
        <v>-25.6643198587497</v>
      </c>
      <c r="GC442" s="4">
        <v>-25.6643198587497</v>
      </c>
      <c r="GD442" s="1">
        <v>1</v>
      </c>
      <c r="GE442" s="4">
        <v>-25.663556002792699</v>
      </c>
      <c r="GF442" s="1">
        <v>0.99997023665691698</v>
      </c>
      <c r="GG442" s="4">
        <v>0</v>
      </c>
      <c r="GH442" s="4">
        <v>13.2653692604987</v>
      </c>
      <c r="GI442" s="4">
        <v>8.3194429554230904</v>
      </c>
      <c r="GJ442" s="1">
        <v>0.62715502237819398</v>
      </c>
      <c r="GK442" s="4">
        <v>5.22313100382586</v>
      </c>
      <c r="GL442" s="1">
        <v>0.39374184775837001</v>
      </c>
      <c r="GM442" s="4">
        <v>3.2206221198156699</v>
      </c>
      <c r="GN442" s="4">
        <v>1.46609507835641</v>
      </c>
      <c r="GO442" s="4">
        <v>1.5991620900547201</v>
      </c>
      <c r="GP442" s="1">
        <v>1.0907628800224101</v>
      </c>
      <c r="GQ442" s="4">
        <v>1.46366700057375</v>
      </c>
      <c r="GR442" s="1">
        <v>0.998343846986115</v>
      </c>
      <c r="GS442" s="4">
        <v>0</v>
      </c>
      <c r="GT442" s="4">
        <v>0.24248085004202299</v>
      </c>
      <c r="GU442" s="4">
        <v>0.24248085004202299</v>
      </c>
      <c r="GV442" s="1">
        <v>1</v>
      </c>
      <c r="GW442" s="4">
        <v>-11.6183480355913</v>
      </c>
      <c r="GX442" s="1">
        <v>-47.914497303922303</v>
      </c>
      <c r="GY442" s="4">
        <v>0</v>
      </c>
    </row>
    <row r="443" spans="1:207" s="8" customFormat="1" x14ac:dyDescent="0.25">
      <c r="A443" s="4" t="s">
        <v>220</v>
      </c>
      <c r="B443" s="4" t="s">
        <v>1069</v>
      </c>
      <c r="C443" s="4" t="s">
        <v>1069</v>
      </c>
      <c r="D443" s="30" t="s">
        <v>232</v>
      </c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>
        <v>-23.290352963170299</v>
      </c>
      <c r="Z443" s="5">
        <v>339.49748298620699</v>
      </c>
      <c r="AA443" s="5">
        <v>0</v>
      </c>
      <c r="AB443" s="5"/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-23.290352963170299</v>
      </c>
      <c r="AM443" s="5">
        <v>339.49748298620699</v>
      </c>
      <c r="AN443" s="5">
        <v>0</v>
      </c>
      <c r="AO443" s="5"/>
      <c r="AP443" s="5"/>
      <c r="AQ443" s="5"/>
      <c r="AR443" s="5"/>
      <c r="AS443" s="5">
        <v>-23.290352963170299</v>
      </c>
      <c r="AT443" s="5">
        <v>339.49748298620699</v>
      </c>
      <c r="AU443" s="5">
        <f t="shared" si="38"/>
        <v>0</v>
      </c>
      <c r="AV443" s="5">
        <f t="shared" si="38"/>
        <v>0</v>
      </c>
      <c r="AW443" s="5">
        <f t="shared" si="39"/>
        <v>-23.290352963170299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-23.290352963170299</v>
      </c>
      <c r="BK443" s="5">
        <v>362.78783594937698</v>
      </c>
      <c r="BL443" s="6">
        <v>-339.49748298620699</v>
      </c>
      <c r="BM443" s="5" t="s">
        <v>344</v>
      </c>
      <c r="BN443" s="4" t="s">
        <v>344</v>
      </c>
      <c r="BO443" s="7">
        <v>1003</v>
      </c>
      <c r="BP443" s="7">
        <v>425</v>
      </c>
      <c r="BQ443" s="4" t="s">
        <v>249</v>
      </c>
      <c r="BR443" s="5"/>
      <c r="BS443" s="5"/>
      <c r="BT443" s="1"/>
      <c r="BU443" s="5"/>
      <c r="BV443" s="1"/>
      <c r="BW443" s="5"/>
      <c r="BX443" s="5"/>
      <c r="BY443" s="5"/>
      <c r="BZ443" s="1"/>
      <c r="CA443" s="5"/>
      <c r="CB443" s="1"/>
      <c r="CC443" s="5"/>
      <c r="CD443" s="5"/>
      <c r="CE443" s="5"/>
      <c r="CF443" s="1"/>
      <c r="CG443" s="5"/>
      <c r="CH443" s="1"/>
      <c r="CI443" s="5"/>
      <c r="CJ443" s="5"/>
      <c r="CK443" s="5"/>
      <c r="CL443" s="1"/>
      <c r="CM443" s="5"/>
      <c r="CN443" s="1"/>
      <c r="CO443" s="5"/>
      <c r="CP443" s="5"/>
      <c r="CQ443" s="5"/>
      <c r="CR443" s="1"/>
      <c r="CS443" s="5"/>
      <c r="CT443" s="1"/>
      <c r="CU443" s="5"/>
      <c r="CV443" s="5"/>
      <c r="CW443" s="5"/>
      <c r="CX443" s="1"/>
      <c r="CY443" s="5"/>
      <c r="CZ443" s="1"/>
      <c r="DA443" s="5"/>
      <c r="DB443" s="5"/>
      <c r="DC443" s="5"/>
      <c r="DD443" s="1"/>
      <c r="DE443" s="5"/>
      <c r="DF443" s="1"/>
      <c r="DG443" s="5"/>
      <c r="DH443" s="5"/>
      <c r="DI443" s="5"/>
      <c r="DJ443" s="1"/>
      <c r="DK443" s="5"/>
      <c r="DL443" s="1"/>
      <c r="DM443" s="5"/>
      <c r="DN443" s="5"/>
      <c r="DO443" s="5"/>
      <c r="DP443" s="1"/>
      <c r="DQ443" s="5"/>
      <c r="DR443" s="1"/>
      <c r="DS443" s="5"/>
      <c r="DT443" s="5"/>
      <c r="DU443" s="5"/>
      <c r="DV443" s="1"/>
      <c r="DW443" s="5"/>
      <c r="DX443" s="1"/>
      <c r="DY443" s="5"/>
      <c r="DZ443" s="5"/>
      <c r="EA443" s="5"/>
      <c r="EB443" s="1"/>
      <c r="EC443" s="5"/>
      <c r="ED443" s="1"/>
      <c r="EE443" s="5"/>
      <c r="EF443" s="5">
        <v>-23.1402268693009</v>
      </c>
      <c r="EG443" s="5">
        <v>-57.798140425531898</v>
      </c>
      <c r="EH443" s="1">
        <v>2.4977343892081798</v>
      </c>
      <c r="EI443" s="5">
        <v>-63.111735440729497</v>
      </c>
      <c r="EJ443" s="1">
        <v>-2.7273602716686001</v>
      </c>
      <c r="EK443" s="5">
        <v>5.3129032258064504</v>
      </c>
      <c r="EL443" s="5">
        <v>340.24840974832398</v>
      </c>
      <c r="EM443" s="5">
        <v>263.28197734097301</v>
      </c>
      <c r="EN443" s="1">
        <v>0.77379341033722404</v>
      </c>
      <c r="EO443" s="5">
        <v>251.33484268560599</v>
      </c>
      <c r="EP443" s="1">
        <v>0.73868043313270404</v>
      </c>
      <c r="EQ443" s="5">
        <v>14.115483870967701</v>
      </c>
      <c r="ER443" s="5">
        <v>0</v>
      </c>
      <c r="ES443" s="5">
        <v>3.0293463272018499</v>
      </c>
      <c r="ET443" s="1"/>
      <c r="EU443" s="5">
        <v>1.70833601297473</v>
      </c>
      <c r="EV443" s="1"/>
      <c r="EW443" s="5">
        <v>0</v>
      </c>
      <c r="EX443" s="5"/>
      <c r="EY443" s="5"/>
      <c r="EZ443" s="1"/>
      <c r="FA443" s="5"/>
      <c r="FB443" s="1"/>
      <c r="FC443" s="5"/>
      <c r="FD443" s="4">
        <v>0</v>
      </c>
      <c r="FE443" s="4">
        <v>0</v>
      </c>
      <c r="FF443" s="1"/>
      <c r="FG443" s="4">
        <v>0</v>
      </c>
      <c r="FH443" s="1"/>
      <c r="FI443" s="4">
        <v>0</v>
      </c>
      <c r="FJ443" s="4">
        <v>0</v>
      </c>
      <c r="FK443" s="4">
        <v>0</v>
      </c>
      <c r="FL443" s="1"/>
      <c r="FM443" s="4">
        <v>0</v>
      </c>
      <c r="FN443" s="1"/>
      <c r="FO443" s="4">
        <v>0</v>
      </c>
      <c r="FP443" s="4">
        <v>0</v>
      </c>
      <c r="FQ443" s="4">
        <v>0</v>
      </c>
      <c r="FR443" s="1"/>
      <c r="FS443" s="4">
        <v>0</v>
      </c>
      <c r="FT443" s="1"/>
      <c r="FU443" s="4">
        <v>0</v>
      </c>
      <c r="FV443" s="4">
        <v>0</v>
      </c>
      <c r="FW443" s="4">
        <v>0</v>
      </c>
      <c r="FX443" s="1"/>
      <c r="FY443" s="4">
        <v>0</v>
      </c>
      <c r="FZ443" s="1"/>
      <c r="GA443" s="4">
        <v>0</v>
      </c>
      <c r="GB443" s="4">
        <v>0</v>
      </c>
      <c r="GC443" s="4">
        <v>0</v>
      </c>
      <c r="GD443" s="1"/>
      <c r="GE443" s="4">
        <v>0</v>
      </c>
      <c r="GF443" s="1"/>
      <c r="GG443" s="4">
        <v>0</v>
      </c>
      <c r="GH443" s="4">
        <v>-23.1402268693009</v>
      </c>
      <c r="GI443" s="4">
        <v>-57.798140425531898</v>
      </c>
      <c r="GJ443" s="1">
        <v>2.4977343892081798</v>
      </c>
      <c r="GK443" s="4">
        <v>-63.111735440729497</v>
      </c>
      <c r="GL443" s="1">
        <v>2.7273602716686001</v>
      </c>
      <c r="GM443" s="4">
        <v>5.3129032258064504</v>
      </c>
      <c r="GN443" s="4">
        <v>340.24840974832398</v>
      </c>
      <c r="GO443" s="4">
        <v>266.31132366817502</v>
      </c>
      <c r="GP443" s="1">
        <v>0.78269674754735996</v>
      </c>
      <c r="GQ443" s="4">
        <v>253.04317869857999</v>
      </c>
      <c r="GR443" s="1">
        <v>0.74370128250048895</v>
      </c>
      <c r="GS443" s="4">
        <v>14.115483870967701</v>
      </c>
      <c r="GT443" s="4">
        <v>0</v>
      </c>
      <c r="GU443" s="4">
        <v>0</v>
      </c>
      <c r="GV443" s="1"/>
      <c r="GW443" s="4">
        <v>0</v>
      </c>
      <c r="GX443" s="1"/>
      <c r="GY443" s="4">
        <v>0</v>
      </c>
    </row>
    <row r="444" spans="1:207" s="8" customFormat="1" x14ac:dyDescent="0.25">
      <c r="A444" s="4" t="s">
        <v>220</v>
      </c>
      <c r="B444" s="4" t="s">
        <v>1070</v>
      </c>
      <c r="C444" s="4" t="s">
        <v>1071</v>
      </c>
      <c r="D444" s="30" t="s">
        <v>264</v>
      </c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>
        <v>41.248217385462901</v>
      </c>
      <c r="T444" s="5"/>
      <c r="U444" s="5"/>
      <c r="V444" s="5"/>
      <c r="W444" s="5"/>
      <c r="X444" s="5">
        <v>-113.032330510525</v>
      </c>
      <c r="Y444" s="5"/>
      <c r="Z444" s="5"/>
      <c r="AA444" s="5"/>
      <c r="AB444" s="5"/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41.248217385462901</v>
      </c>
      <c r="AJ444" s="5">
        <v>0</v>
      </c>
      <c r="AK444" s="5">
        <v>0</v>
      </c>
      <c r="AL444" s="5">
        <v>-113.032330510525</v>
      </c>
      <c r="AM444" s="5">
        <v>0</v>
      </c>
      <c r="AN444" s="5">
        <v>0</v>
      </c>
      <c r="AO444" s="5"/>
      <c r="AP444" s="5"/>
      <c r="AQ444" s="5"/>
      <c r="AR444" s="5">
        <v>41.248217385462901</v>
      </c>
      <c r="AS444" s="5">
        <v>-113.032330510525</v>
      </c>
      <c r="AT444" s="5"/>
      <c r="AU444" s="5">
        <f t="shared" si="38"/>
        <v>0</v>
      </c>
      <c r="AV444" s="5">
        <f t="shared" si="38"/>
        <v>41.248217385462901</v>
      </c>
      <c r="AW444" s="5">
        <f t="shared" si="39"/>
        <v>-154.28054789598789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41.248217385462901</v>
      </c>
      <c r="BE444" s="5">
        <v>-41.248217385462901</v>
      </c>
      <c r="BF444" s="5">
        <v>0</v>
      </c>
      <c r="BG444" s="5">
        <v>0</v>
      </c>
      <c r="BH444" s="5">
        <v>0</v>
      </c>
      <c r="BI444" s="5">
        <v>-113.032330510525</v>
      </c>
      <c r="BJ444" s="5">
        <v>113.032330510525</v>
      </c>
      <c r="BK444" s="5">
        <v>0</v>
      </c>
      <c r="BL444" s="6">
        <v>0</v>
      </c>
      <c r="BM444" s="5" t="s">
        <v>344</v>
      </c>
      <c r="BN444" s="4" t="s">
        <v>344</v>
      </c>
      <c r="BO444" s="7">
        <v>1012</v>
      </c>
      <c r="BP444" s="7">
        <v>426</v>
      </c>
      <c r="BQ444" s="4" t="s">
        <v>249</v>
      </c>
      <c r="BR444" s="5"/>
      <c r="BS444" s="5"/>
      <c r="BT444" s="1"/>
      <c r="BU444" s="5"/>
      <c r="BV444" s="1"/>
      <c r="BW444" s="5"/>
      <c r="BX444" s="5"/>
      <c r="BY444" s="5"/>
      <c r="BZ444" s="1"/>
      <c r="CA444" s="5"/>
      <c r="CB444" s="1"/>
      <c r="CC444" s="5"/>
      <c r="CD444" s="5"/>
      <c r="CE444" s="5"/>
      <c r="CF444" s="1"/>
      <c r="CG444" s="5"/>
      <c r="CH444" s="1"/>
      <c r="CI444" s="5"/>
      <c r="CJ444" s="5"/>
      <c r="CK444" s="5"/>
      <c r="CL444" s="1"/>
      <c r="CM444" s="5"/>
      <c r="CN444" s="1"/>
      <c r="CO444" s="5"/>
      <c r="CP444" s="5"/>
      <c r="CQ444" s="5"/>
      <c r="CR444" s="1"/>
      <c r="CS444" s="5"/>
      <c r="CT444" s="1"/>
      <c r="CU444" s="5"/>
      <c r="CV444" s="5">
        <v>41.248217385462901</v>
      </c>
      <c r="CW444" s="5">
        <v>40.835732769044697</v>
      </c>
      <c r="CX444" s="1">
        <v>0.98999994078378095</v>
      </c>
      <c r="CY444" s="5">
        <v>42.893723318819099</v>
      </c>
      <c r="CZ444" s="1">
        <v>1.03989277689213</v>
      </c>
      <c r="DA444" s="5">
        <v>0</v>
      </c>
      <c r="DB444" s="5"/>
      <c r="DC444" s="5"/>
      <c r="DD444" s="1"/>
      <c r="DE444" s="5"/>
      <c r="DF444" s="1"/>
      <c r="DG444" s="5"/>
      <c r="DH444" s="5"/>
      <c r="DI444" s="5"/>
      <c r="DJ444" s="1"/>
      <c r="DK444" s="5"/>
      <c r="DL444" s="1"/>
      <c r="DM444" s="5"/>
      <c r="DN444" s="5"/>
      <c r="DO444" s="5"/>
      <c r="DP444" s="1"/>
      <c r="DQ444" s="5"/>
      <c r="DR444" s="1"/>
      <c r="DS444" s="5"/>
      <c r="DT444" s="5"/>
      <c r="DU444" s="5"/>
      <c r="DV444" s="1"/>
      <c r="DW444" s="5"/>
      <c r="DX444" s="1"/>
      <c r="DY444" s="5"/>
      <c r="DZ444" s="5">
        <v>-113.032330510525</v>
      </c>
      <c r="EA444" s="5">
        <v>-113.032330510525</v>
      </c>
      <c r="EB444" s="1">
        <v>1</v>
      </c>
      <c r="EC444" s="5">
        <v>-113.032330510525</v>
      </c>
      <c r="ED444" s="1">
        <v>-1</v>
      </c>
      <c r="EE444" s="5">
        <v>0</v>
      </c>
      <c r="EF444" s="5"/>
      <c r="EG444" s="5"/>
      <c r="EH444" s="1"/>
      <c r="EI444" s="5"/>
      <c r="EJ444" s="1"/>
      <c r="EK444" s="5"/>
      <c r="EL444" s="5"/>
      <c r="EM444" s="5"/>
      <c r="EN444" s="1"/>
      <c r="EO444" s="5"/>
      <c r="EP444" s="1"/>
      <c r="EQ444" s="5"/>
      <c r="ER444" s="5"/>
      <c r="ES444" s="5"/>
      <c r="ET444" s="1"/>
      <c r="EU444" s="5"/>
      <c r="EV444" s="1"/>
      <c r="EW444" s="5"/>
      <c r="EX444" s="5"/>
      <c r="EY444" s="5"/>
      <c r="EZ444" s="1"/>
      <c r="FA444" s="5"/>
      <c r="FB444" s="1"/>
      <c r="FC444" s="5"/>
      <c r="FD444" s="4">
        <v>0</v>
      </c>
      <c r="FE444" s="4">
        <v>0</v>
      </c>
      <c r="FF444" s="1"/>
      <c r="FG444" s="4">
        <v>0</v>
      </c>
      <c r="FH444" s="1"/>
      <c r="FI444" s="4">
        <v>0</v>
      </c>
      <c r="FJ444" s="4">
        <v>0</v>
      </c>
      <c r="FK444" s="4">
        <v>0</v>
      </c>
      <c r="FL444" s="1"/>
      <c r="FM444" s="4">
        <v>0</v>
      </c>
      <c r="FN444" s="1"/>
      <c r="FO444" s="4">
        <v>0</v>
      </c>
      <c r="FP444" s="4">
        <v>41.248217385462901</v>
      </c>
      <c r="FQ444" s="4">
        <v>40.835732769044697</v>
      </c>
      <c r="FR444" s="1">
        <v>0.98999994078378095</v>
      </c>
      <c r="FS444" s="4">
        <v>42.893723318819099</v>
      </c>
      <c r="FT444" s="1">
        <v>1.03989277689213</v>
      </c>
      <c r="FU444" s="4">
        <v>0</v>
      </c>
      <c r="FV444" s="4">
        <v>0</v>
      </c>
      <c r="FW444" s="4">
        <v>0</v>
      </c>
      <c r="FX444" s="1"/>
      <c r="FY444" s="4">
        <v>0</v>
      </c>
      <c r="FZ444" s="1"/>
      <c r="GA444" s="4">
        <v>0</v>
      </c>
      <c r="GB444" s="4">
        <v>0</v>
      </c>
      <c r="GC444" s="4">
        <v>0</v>
      </c>
      <c r="GD444" s="1"/>
      <c r="GE444" s="4">
        <v>0</v>
      </c>
      <c r="GF444" s="1"/>
      <c r="GG444" s="4">
        <v>0</v>
      </c>
      <c r="GH444" s="4">
        <v>-113.032330510525</v>
      </c>
      <c r="GI444" s="4">
        <v>-113.032330510525</v>
      </c>
      <c r="GJ444" s="1">
        <v>1</v>
      </c>
      <c r="GK444" s="4">
        <v>-113.032330510525</v>
      </c>
      <c r="GL444" s="1">
        <v>1</v>
      </c>
      <c r="GM444" s="4">
        <v>0</v>
      </c>
      <c r="GN444" s="4">
        <v>0</v>
      </c>
      <c r="GO444" s="4">
        <v>0</v>
      </c>
      <c r="GP444" s="1"/>
      <c r="GQ444" s="4">
        <v>0</v>
      </c>
      <c r="GR444" s="1"/>
      <c r="GS444" s="4">
        <v>0</v>
      </c>
      <c r="GT444" s="4">
        <v>0</v>
      </c>
      <c r="GU444" s="4">
        <v>0</v>
      </c>
      <c r="GV444" s="1"/>
      <c r="GW444" s="4">
        <v>0</v>
      </c>
      <c r="GX444" s="1"/>
      <c r="GY444" s="4">
        <v>0</v>
      </c>
    </row>
    <row r="445" spans="1:207" s="8" customFormat="1" x14ac:dyDescent="0.25">
      <c r="A445" s="4" t="s">
        <v>220</v>
      </c>
      <c r="B445" s="4" t="s">
        <v>1072</v>
      </c>
      <c r="C445" s="4" t="s">
        <v>1073</v>
      </c>
      <c r="D445" s="30" t="s">
        <v>232</v>
      </c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>
        <v>106.758219020833</v>
      </c>
      <c r="Q445" s="5">
        <v>27.634265082082301</v>
      </c>
      <c r="R445" s="5">
        <v>40.819700689468696</v>
      </c>
      <c r="S445" s="5">
        <v>667.35301040095806</v>
      </c>
      <c r="T445" s="5">
        <v>723.77324587048497</v>
      </c>
      <c r="U445" s="5">
        <v>185.440098930017</v>
      </c>
      <c r="V445" s="5">
        <v>-251.76733778944799</v>
      </c>
      <c r="W445" s="5">
        <v>1.0242971887550001</v>
      </c>
      <c r="X445" s="5">
        <v>0</v>
      </c>
      <c r="Y445" s="5"/>
      <c r="Z445" s="5"/>
      <c r="AA445" s="5"/>
      <c r="AB445" s="5"/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134.392484102916</v>
      </c>
      <c r="AI445" s="5">
        <v>708.17271109042599</v>
      </c>
      <c r="AJ445" s="5">
        <v>909.213344800502</v>
      </c>
      <c r="AK445" s="5">
        <v>-250.74304060069301</v>
      </c>
      <c r="AL445" s="5">
        <v>0</v>
      </c>
      <c r="AM445" s="5">
        <v>0</v>
      </c>
      <c r="AN445" s="5">
        <v>0</v>
      </c>
      <c r="AO445" s="5"/>
      <c r="AP445" s="5"/>
      <c r="AQ445" s="5">
        <v>134.392484102916</v>
      </c>
      <c r="AR445" s="5">
        <v>1617.38605589093</v>
      </c>
      <c r="AS445" s="5">
        <v>-250.74304060069301</v>
      </c>
      <c r="AT445" s="5"/>
      <c r="AU445" s="5">
        <f t="shared" si="38"/>
        <v>134.392484102916</v>
      </c>
      <c r="AV445" s="5">
        <f t="shared" si="38"/>
        <v>1482.9935717880139</v>
      </c>
      <c r="AW445" s="5">
        <f t="shared" si="39"/>
        <v>-1868.1290964916229</v>
      </c>
      <c r="AX445" s="5">
        <v>0</v>
      </c>
      <c r="AY445" s="5">
        <v>0</v>
      </c>
      <c r="AZ445" s="5">
        <v>0</v>
      </c>
      <c r="BA445" s="5">
        <v>106.758219020833</v>
      </c>
      <c r="BB445" s="5">
        <v>-79.1239539387511</v>
      </c>
      <c r="BC445" s="5">
        <v>13.185435607386401</v>
      </c>
      <c r="BD445" s="5">
        <v>626.53330971148898</v>
      </c>
      <c r="BE445" s="5">
        <v>56.420235469527299</v>
      </c>
      <c r="BF445" s="5">
        <v>-538.33314694046805</v>
      </c>
      <c r="BG445" s="5">
        <v>-437.20743671946502</v>
      </c>
      <c r="BH445" s="5">
        <v>252.79163497820301</v>
      </c>
      <c r="BI445" s="5">
        <v>-1.0242971887550001</v>
      </c>
      <c r="BJ445" s="5">
        <v>0</v>
      </c>
      <c r="BK445" s="5">
        <v>0</v>
      </c>
      <c r="BL445" s="6">
        <v>0</v>
      </c>
      <c r="BM445" s="5" t="s">
        <v>344</v>
      </c>
      <c r="BN445" s="4" t="s">
        <v>344</v>
      </c>
      <c r="BO445" s="7">
        <v>1009</v>
      </c>
      <c r="BP445" s="7">
        <v>427</v>
      </c>
      <c r="BQ445" s="4" t="s">
        <v>249</v>
      </c>
      <c r="BR445" s="5"/>
      <c r="BS445" s="5"/>
      <c r="BT445" s="1"/>
      <c r="BU445" s="5"/>
      <c r="BV445" s="1"/>
      <c r="BW445" s="5"/>
      <c r="BX445" s="5"/>
      <c r="BY445" s="5"/>
      <c r="BZ445" s="1"/>
      <c r="CA445" s="5"/>
      <c r="CB445" s="1"/>
      <c r="CC445" s="5"/>
      <c r="CD445" s="5">
        <v>106.758219020833</v>
      </c>
      <c r="CE445" s="5">
        <v>102.762418529595</v>
      </c>
      <c r="CF445" s="1">
        <v>0.962571495404412</v>
      </c>
      <c r="CG445" s="5">
        <v>101.007672337432</v>
      </c>
      <c r="CH445" s="1">
        <v>0.946134857473792</v>
      </c>
      <c r="CI445" s="5">
        <v>1.5322580645161299</v>
      </c>
      <c r="CJ445" s="5">
        <v>27.634265082082301</v>
      </c>
      <c r="CK445" s="5">
        <v>13.496383350176099</v>
      </c>
      <c r="CL445" s="1">
        <v>0.48839306238424302</v>
      </c>
      <c r="CM445" s="5">
        <v>12.843337072041599</v>
      </c>
      <c r="CN445" s="1">
        <v>0.46476130390632497</v>
      </c>
      <c r="CO445" s="5">
        <v>1</v>
      </c>
      <c r="CP445" s="5">
        <v>40.819700689468696</v>
      </c>
      <c r="CQ445" s="5">
        <v>34.437427335406198</v>
      </c>
      <c r="CR445" s="1">
        <v>0.84364722802318204</v>
      </c>
      <c r="CS445" s="5">
        <v>30.9614577531432</v>
      </c>
      <c r="CT445" s="1">
        <v>0.75849301269205704</v>
      </c>
      <c r="CU445" s="5">
        <v>4.1666666666666696</v>
      </c>
      <c r="CV445" s="5">
        <v>667.35301040095806</v>
      </c>
      <c r="CW445" s="5">
        <v>329.92237779367599</v>
      </c>
      <c r="CX445" s="1">
        <v>0.49437460032652403</v>
      </c>
      <c r="CY445" s="5">
        <v>252.46222363271701</v>
      </c>
      <c r="CZ445" s="1">
        <v>0.37830386571723601</v>
      </c>
      <c r="DA445" s="5">
        <v>64.536559139784899</v>
      </c>
      <c r="DB445" s="5">
        <v>723.77324587048497</v>
      </c>
      <c r="DC445" s="5">
        <v>114.985829119727</v>
      </c>
      <c r="DD445" s="1">
        <v>0.158869963453033</v>
      </c>
      <c r="DE445" s="5">
        <v>17.7624266108479</v>
      </c>
      <c r="DF445" s="1">
        <v>2.4541424696466901E-2</v>
      </c>
      <c r="DG445" s="5">
        <v>101.68354838709701</v>
      </c>
      <c r="DH445" s="5">
        <v>185.440098930017</v>
      </c>
      <c r="DI445" s="5">
        <v>-249.63018862392099</v>
      </c>
      <c r="DJ445" s="1">
        <v>-1.34614999703019</v>
      </c>
      <c r="DK445" s="5">
        <v>-329.976083540481</v>
      </c>
      <c r="DL445" s="1">
        <v>-1.77942141664306</v>
      </c>
      <c r="DM445" s="5">
        <v>89.439135944700496</v>
      </c>
      <c r="DN445" s="5">
        <v>-251.76733778944799</v>
      </c>
      <c r="DO445" s="5">
        <v>-231.92367264204401</v>
      </c>
      <c r="DP445" s="1">
        <v>0.92118252779874499</v>
      </c>
      <c r="DQ445" s="5">
        <v>-232.55656306636101</v>
      </c>
      <c r="DR445" s="1">
        <v>-0.92369631862591794</v>
      </c>
      <c r="DS445" s="5">
        <v>0</v>
      </c>
      <c r="DT445" s="5">
        <v>1.0242971887550001</v>
      </c>
      <c r="DU445" s="5">
        <v>22.836873297832899</v>
      </c>
      <c r="DV445" s="1">
        <v>22.295163501903598</v>
      </c>
      <c r="DW445" s="5">
        <v>18.880261439832999</v>
      </c>
      <c r="DX445" s="1">
        <v>18.4324057969752</v>
      </c>
      <c r="DY445" s="5">
        <v>0</v>
      </c>
      <c r="DZ445" s="5">
        <v>0</v>
      </c>
      <c r="EA445" s="5">
        <v>-8.6554285714285708</v>
      </c>
      <c r="EB445" s="1"/>
      <c r="EC445" s="5">
        <v>-8.6554285714285708</v>
      </c>
      <c r="ED445" s="1"/>
      <c r="EE445" s="5">
        <v>0</v>
      </c>
      <c r="EF445" s="5"/>
      <c r="EG445" s="5"/>
      <c r="EH445" s="1"/>
      <c r="EI445" s="5"/>
      <c r="EJ445" s="1"/>
      <c r="EK445" s="5"/>
      <c r="EL445" s="5"/>
      <c r="EM445" s="5"/>
      <c r="EN445" s="1"/>
      <c r="EO445" s="5"/>
      <c r="EP445" s="1"/>
      <c r="EQ445" s="5"/>
      <c r="ER445" s="5"/>
      <c r="ES445" s="5"/>
      <c r="ET445" s="1"/>
      <c r="EU445" s="5"/>
      <c r="EV445" s="1"/>
      <c r="EW445" s="5"/>
      <c r="EX445" s="5"/>
      <c r="EY445" s="5"/>
      <c r="EZ445" s="1"/>
      <c r="FA445" s="5"/>
      <c r="FB445" s="1"/>
      <c r="FC445" s="5"/>
      <c r="FD445" s="4">
        <v>0</v>
      </c>
      <c r="FE445" s="4">
        <v>0</v>
      </c>
      <c r="FF445" s="1"/>
      <c r="FG445" s="4">
        <v>0</v>
      </c>
      <c r="FH445" s="1"/>
      <c r="FI445" s="4">
        <v>0</v>
      </c>
      <c r="FJ445" s="4">
        <v>134.392484102916</v>
      </c>
      <c r="FK445" s="4">
        <v>116.258801879771</v>
      </c>
      <c r="FL445" s="1">
        <v>0.865069223593949</v>
      </c>
      <c r="FM445" s="4">
        <v>113.851009409474</v>
      </c>
      <c r="FN445" s="1">
        <v>0.847153099144208</v>
      </c>
      <c r="FO445" s="4">
        <v>2.5322580645161299</v>
      </c>
      <c r="FP445" s="4">
        <v>708.17271109042599</v>
      </c>
      <c r="FQ445" s="4">
        <v>364.35980512908202</v>
      </c>
      <c r="FR445" s="1">
        <v>0.51450698314546695</v>
      </c>
      <c r="FS445" s="4">
        <v>283.42368138585999</v>
      </c>
      <c r="FT445" s="1">
        <v>0.40021830402000602</v>
      </c>
      <c r="FU445" s="4">
        <v>68.703225806451599</v>
      </c>
      <c r="FV445" s="4">
        <v>909.213344800502</v>
      </c>
      <c r="FW445" s="4">
        <v>-134.64435950419499</v>
      </c>
      <c r="FX445" s="1">
        <v>-0.14808885095471</v>
      </c>
      <c r="FY445" s="4">
        <v>-312.21365692963298</v>
      </c>
      <c r="FZ445" s="1">
        <v>-0.34338877526939299</v>
      </c>
      <c r="GA445" s="4">
        <v>191.12268433179699</v>
      </c>
      <c r="GB445" s="4">
        <v>-250.74304060069301</v>
      </c>
      <c r="GC445" s="4">
        <v>-209.08679934421099</v>
      </c>
      <c r="GD445" s="1">
        <v>0.83386880386914097</v>
      </c>
      <c r="GE445" s="4">
        <v>-213.67630162652799</v>
      </c>
      <c r="GF445" s="1">
        <v>0.85217241170336799</v>
      </c>
      <c r="GG445" s="4">
        <v>0</v>
      </c>
      <c r="GH445" s="4">
        <v>0</v>
      </c>
      <c r="GI445" s="4">
        <v>-8.6554285714285708</v>
      </c>
      <c r="GJ445" s="1"/>
      <c r="GK445" s="4">
        <v>-8.6554285714285708</v>
      </c>
      <c r="GL445" s="1"/>
      <c r="GM445" s="4">
        <v>0</v>
      </c>
      <c r="GN445" s="4">
        <v>0</v>
      </c>
      <c r="GO445" s="4">
        <v>0</v>
      </c>
      <c r="GP445" s="1"/>
      <c r="GQ445" s="4">
        <v>0</v>
      </c>
      <c r="GR445" s="1"/>
      <c r="GS445" s="4">
        <v>0</v>
      </c>
      <c r="GT445" s="4">
        <v>0</v>
      </c>
      <c r="GU445" s="4">
        <v>0</v>
      </c>
      <c r="GV445" s="1"/>
      <c r="GW445" s="4">
        <v>0</v>
      </c>
      <c r="GX445" s="1"/>
      <c r="GY445" s="4">
        <v>0</v>
      </c>
    </row>
    <row r="446" spans="1:207" s="8" customFormat="1" x14ac:dyDescent="0.25">
      <c r="A446" s="4" t="s">
        <v>220</v>
      </c>
      <c r="B446" s="4" t="s">
        <v>1074</v>
      </c>
      <c r="C446" s="4" t="s">
        <v>1075</v>
      </c>
      <c r="D446" s="30" t="s">
        <v>351</v>
      </c>
      <c r="E446" s="4" t="s">
        <v>352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>
        <v>76.527288919102702</v>
      </c>
      <c r="Q446" s="5">
        <v>256.29170280740101</v>
      </c>
      <c r="R446" s="5">
        <v>267.82173309728199</v>
      </c>
      <c r="S446" s="5">
        <v>275.51889763180401</v>
      </c>
      <c r="T446" s="5">
        <v>535.39640460158205</v>
      </c>
      <c r="U446" s="5">
        <v>188.54234837179899</v>
      </c>
      <c r="V446" s="5">
        <v>-283.368504792473</v>
      </c>
      <c r="W446" s="5">
        <v>-359.97382094422801</v>
      </c>
      <c r="X446" s="5">
        <v>1.1515848052262301E-3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332.81899172650401</v>
      </c>
      <c r="AI446" s="5">
        <v>543.340630729086</v>
      </c>
      <c r="AJ446" s="5">
        <v>723.93875297338104</v>
      </c>
      <c r="AK446" s="5">
        <v>-643.34232573670101</v>
      </c>
      <c r="AL446" s="5">
        <v>1.1515848052262301E-3</v>
      </c>
      <c r="AM446" s="5">
        <v>0</v>
      </c>
      <c r="AN446" s="5">
        <v>0</v>
      </c>
      <c r="AO446" s="5"/>
      <c r="AP446" s="5"/>
      <c r="AQ446" s="5">
        <v>332.81899172650401</v>
      </c>
      <c r="AR446" s="5">
        <v>1267.2793837024701</v>
      </c>
      <c r="AS446" s="5">
        <v>-643.34117415189598</v>
      </c>
      <c r="AT446" s="5">
        <v>0</v>
      </c>
      <c r="AU446" s="5">
        <f t="shared" si="38"/>
        <v>332.81899172650401</v>
      </c>
      <c r="AV446" s="5">
        <f t="shared" si="38"/>
        <v>934.4603919759661</v>
      </c>
      <c r="AW446" s="5">
        <f t="shared" si="39"/>
        <v>-1910.6205578543661</v>
      </c>
      <c r="AX446" s="5">
        <v>0</v>
      </c>
      <c r="AY446" s="5">
        <v>0</v>
      </c>
      <c r="AZ446" s="5">
        <v>0</v>
      </c>
      <c r="BA446" s="5">
        <v>76.527288919102702</v>
      </c>
      <c r="BB446" s="5">
        <v>179.76441388829801</v>
      </c>
      <c r="BC446" s="5">
        <v>11.530030289880999</v>
      </c>
      <c r="BD446" s="5">
        <v>7.6971645345220203</v>
      </c>
      <c r="BE446" s="5">
        <v>259.87750696977798</v>
      </c>
      <c r="BF446" s="5">
        <v>-346.85405622978197</v>
      </c>
      <c r="BG446" s="5">
        <v>-471.910853164272</v>
      </c>
      <c r="BH446" s="5">
        <v>-76.605316151754707</v>
      </c>
      <c r="BI446" s="5">
        <v>359.97497252903298</v>
      </c>
      <c r="BJ446" s="5">
        <v>-1.1515848052262301E-3</v>
      </c>
      <c r="BK446" s="5">
        <v>0</v>
      </c>
      <c r="BL446" s="6">
        <v>0</v>
      </c>
      <c r="BM446" s="5" t="s">
        <v>344</v>
      </c>
      <c r="BN446" s="4" t="s">
        <v>344</v>
      </c>
      <c r="BO446" s="7">
        <v>1010</v>
      </c>
      <c r="BP446" s="7">
        <v>428</v>
      </c>
      <c r="BQ446" s="4" t="s">
        <v>249</v>
      </c>
      <c r="BR446" s="5"/>
      <c r="BS446" s="5"/>
      <c r="BT446" s="1"/>
      <c r="BU446" s="5"/>
      <c r="BV446" s="1"/>
      <c r="BW446" s="5"/>
      <c r="BX446" s="5"/>
      <c r="BY446" s="5"/>
      <c r="BZ446" s="1"/>
      <c r="CA446" s="5"/>
      <c r="CB446" s="1"/>
      <c r="CC446" s="5"/>
      <c r="CD446" s="5">
        <v>76.527288919102702</v>
      </c>
      <c r="CE446" s="5">
        <v>67.162887423521397</v>
      </c>
      <c r="CF446" s="1">
        <v>0.87763317337060798</v>
      </c>
      <c r="CG446" s="5">
        <v>58.2776163154317</v>
      </c>
      <c r="CH446" s="1">
        <v>0.76152725568309598</v>
      </c>
      <c r="CI446" s="5">
        <v>7.59032258064516</v>
      </c>
      <c r="CJ446" s="5">
        <v>256.29170280740101</v>
      </c>
      <c r="CK446" s="5">
        <v>193.233142892931</v>
      </c>
      <c r="CL446" s="1">
        <v>0.75395785652156699</v>
      </c>
      <c r="CM446" s="5">
        <v>146.193917009937</v>
      </c>
      <c r="CN446" s="1">
        <v>0.57042001519572805</v>
      </c>
      <c r="CO446" s="5">
        <v>46.264285714285698</v>
      </c>
      <c r="CP446" s="5">
        <v>267.82173309728199</v>
      </c>
      <c r="CQ446" s="5">
        <v>202.11140865311</v>
      </c>
      <c r="CR446" s="1">
        <v>0.75464902088321595</v>
      </c>
      <c r="CS446" s="5">
        <v>154.400303772889</v>
      </c>
      <c r="CT446" s="1">
        <v>0.57650401252838601</v>
      </c>
      <c r="CU446" s="5">
        <v>46.323064516129001</v>
      </c>
      <c r="CV446" s="5">
        <v>275.51889763180401</v>
      </c>
      <c r="CW446" s="5">
        <v>190.08828683691101</v>
      </c>
      <c r="CX446" s="1">
        <v>0.68992830789755599</v>
      </c>
      <c r="CY446" s="5">
        <v>101.07966379278299</v>
      </c>
      <c r="CZ446" s="1">
        <v>0.36687016629931302</v>
      </c>
      <c r="DA446" s="5">
        <v>54.935430107526898</v>
      </c>
      <c r="DB446" s="5">
        <v>535.39640460158205</v>
      </c>
      <c r="DC446" s="5">
        <v>405.86959508173601</v>
      </c>
      <c r="DD446" s="1">
        <v>0.75807306809198005</v>
      </c>
      <c r="DE446" s="5">
        <v>346.30091822334703</v>
      </c>
      <c r="DF446" s="1">
        <v>0.64681218485404102</v>
      </c>
      <c r="DG446" s="5">
        <v>82.340440860215097</v>
      </c>
      <c r="DH446" s="5">
        <v>188.54234837179899</v>
      </c>
      <c r="DI446" s="5">
        <v>84.130333563030604</v>
      </c>
      <c r="DJ446" s="1">
        <v>0.44621452044889298</v>
      </c>
      <c r="DK446" s="5">
        <v>5.2116774088866604</v>
      </c>
      <c r="DL446" s="1">
        <v>2.76419459813315E-2</v>
      </c>
      <c r="DM446" s="5">
        <v>68.945311059907795</v>
      </c>
      <c r="DN446" s="5">
        <v>-283.35750916356801</v>
      </c>
      <c r="DO446" s="5">
        <v>-312.76100700094003</v>
      </c>
      <c r="DP446" s="1">
        <v>1.1037681970178499</v>
      </c>
      <c r="DQ446" s="5">
        <v>-433.37115825601302</v>
      </c>
      <c r="DR446" s="1">
        <v>-1.5294147648857599</v>
      </c>
      <c r="DS446" s="5">
        <v>23.329526881720401</v>
      </c>
      <c r="DT446" s="5">
        <v>-359.97196693729097</v>
      </c>
      <c r="DU446" s="5">
        <v>-354.88860293787002</v>
      </c>
      <c r="DV446" s="1">
        <v>0.98587844480593501</v>
      </c>
      <c r="DW446" s="5">
        <v>-351.93739400450102</v>
      </c>
      <c r="DX446" s="1">
        <v>-0.97768000380376896</v>
      </c>
      <c r="DY446" s="5">
        <v>3.2741935483871001</v>
      </c>
      <c r="DZ446" s="5">
        <v>1.1515848052262301E-3</v>
      </c>
      <c r="EA446" s="5">
        <v>1.1515848052262301E-3</v>
      </c>
      <c r="EB446" s="1">
        <v>1</v>
      </c>
      <c r="EC446" s="5">
        <v>30.367450566902701</v>
      </c>
      <c r="ED446" s="1">
        <v>26370.138290368501</v>
      </c>
      <c r="EE446" s="5">
        <v>0</v>
      </c>
      <c r="EF446" s="5">
        <v>0</v>
      </c>
      <c r="EG446" s="5">
        <v>0</v>
      </c>
      <c r="EH446" s="1"/>
      <c r="EI446" s="5">
        <v>2.1421007509727402E-2</v>
      </c>
      <c r="EJ446" s="1"/>
      <c r="EK446" s="5">
        <v>0</v>
      </c>
      <c r="EL446" s="5">
        <v>0</v>
      </c>
      <c r="EM446" s="5">
        <v>0</v>
      </c>
      <c r="EN446" s="1"/>
      <c r="EO446" s="5">
        <v>11.994174978508401</v>
      </c>
      <c r="EP446" s="1"/>
      <c r="EQ446" s="5">
        <v>0</v>
      </c>
      <c r="ER446" s="5">
        <v>0</v>
      </c>
      <c r="ES446" s="5">
        <v>0</v>
      </c>
      <c r="ET446" s="1"/>
      <c r="EU446" s="5">
        <v>-1.33241847575824E-5</v>
      </c>
      <c r="EV446" s="1"/>
      <c r="EW446" s="5">
        <v>0</v>
      </c>
      <c r="EX446" s="5">
        <v>0</v>
      </c>
      <c r="EY446" s="5">
        <v>0</v>
      </c>
      <c r="EZ446" s="1"/>
      <c r="FA446" s="5">
        <v>2.81930603914035E-3</v>
      </c>
      <c r="FB446" s="1"/>
      <c r="FC446" s="5">
        <v>0</v>
      </c>
      <c r="FD446" s="4">
        <v>0</v>
      </c>
      <c r="FE446" s="4">
        <v>0</v>
      </c>
      <c r="FF446" s="1"/>
      <c r="FG446" s="4">
        <v>0</v>
      </c>
      <c r="FH446" s="1"/>
      <c r="FI446" s="4">
        <v>0</v>
      </c>
      <c r="FJ446" s="4">
        <v>332.81899172650401</v>
      </c>
      <c r="FK446" s="4">
        <v>260.39603031645203</v>
      </c>
      <c r="FL446" s="1">
        <v>0.78239534638826802</v>
      </c>
      <c r="FM446" s="4">
        <v>204.471533325368</v>
      </c>
      <c r="FN446" s="1">
        <v>0.61436257668070304</v>
      </c>
      <c r="FO446" s="4">
        <v>53.854608294930898</v>
      </c>
      <c r="FP446" s="4">
        <v>543.340630729086</v>
      </c>
      <c r="FQ446" s="4">
        <v>392.19969549002099</v>
      </c>
      <c r="FR446" s="1">
        <v>0.72183023559961701</v>
      </c>
      <c r="FS446" s="4">
        <v>255.47996756567301</v>
      </c>
      <c r="FT446" s="1">
        <v>0.47020221407490698</v>
      </c>
      <c r="FU446" s="4">
        <v>101.25849462365601</v>
      </c>
      <c r="FV446" s="4">
        <v>723.93875297338104</v>
      </c>
      <c r="FW446" s="4">
        <v>489.99992864476701</v>
      </c>
      <c r="FX446" s="1">
        <v>0.67685274014165597</v>
      </c>
      <c r="FY446" s="4">
        <v>351.51259563223402</v>
      </c>
      <c r="FZ446" s="1">
        <v>0.48555571060188701</v>
      </c>
      <c r="GA446" s="4">
        <v>151.285751920123</v>
      </c>
      <c r="GB446" s="4">
        <v>-643.32947610085898</v>
      </c>
      <c r="GC446" s="4">
        <v>-667.64960993881004</v>
      </c>
      <c r="GD446" s="1">
        <v>1.03780354350519</v>
      </c>
      <c r="GE446" s="4">
        <v>-785.30855226051403</v>
      </c>
      <c r="GF446" s="1">
        <v>1.2206941877126101</v>
      </c>
      <c r="GG446" s="4">
        <v>26.603720430107501</v>
      </c>
      <c r="GH446" s="4">
        <v>1.1515848052262301E-3</v>
      </c>
      <c r="GI446" s="4">
        <v>1.1515848052262301E-3</v>
      </c>
      <c r="GJ446" s="1">
        <v>1</v>
      </c>
      <c r="GK446" s="4">
        <v>30.388871574412502</v>
      </c>
      <c r="GL446" s="1">
        <v>26388.739619087501</v>
      </c>
      <c r="GM446" s="4">
        <v>0</v>
      </c>
      <c r="GN446" s="4">
        <v>0</v>
      </c>
      <c r="GO446" s="4">
        <v>0</v>
      </c>
      <c r="GP446" s="1"/>
      <c r="GQ446" s="4">
        <v>11.9941616543236</v>
      </c>
      <c r="GR446" s="1"/>
      <c r="GS446" s="4">
        <v>0</v>
      </c>
      <c r="GT446" s="4">
        <v>0</v>
      </c>
      <c r="GU446" s="4">
        <v>0</v>
      </c>
      <c r="GV446" s="1"/>
      <c r="GW446" s="4">
        <v>2.81930603914035E-3</v>
      </c>
      <c r="GX446" s="1"/>
      <c r="GY446" s="4">
        <v>0</v>
      </c>
    </row>
    <row r="447" spans="1:207" s="8" customFormat="1" x14ac:dyDescent="0.25">
      <c r="A447" s="4" t="s">
        <v>220</v>
      </c>
      <c r="B447" s="4" t="s">
        <v>1076</v>
      </c>
      <c r="C447" s="4" t="s">
        <v>1077</v>
      </c>
      <c r="D447" s="30" t="s">
        <v>223</v>
      </c>
      <c r="E447" s="4"/>
      <c r="F447" s="5">
        <v>510.84468625066597</v>
      </c>
      <c r="G447" s="5">
        <v>605.56160514910403</v>
      </c>
      <c r="H447" s="5">
        <v>56.903213263964297</v>
      </c>
      <c r="I447" s="5">
        <v>599.562598785349</v>
      </c>
      <c r="J447" s="5">
        <v>623.18272255612703</v>
      </c>
      <c r="K447" s="5">
        <v>168.63542757499999</v>
      </c>
      <c r="L447" s="5">
        <v>290.319828306104</v>
      </c>
      <c r="M447" s="5">
        <v>206.96772460050801</v>
      </c>
      <c r="N447" s="5">
        <v>55.992834101451301</v>
      </c>
      <c r="O447" s="5">
        <v>0</v>
      </c>
      <c r="P447" s="5">
        <v>0</v>
      </c>
      <c r="Q447" s="5">
        <v>0</v>
      </c>
      <c r="R447" s="5"/>
      <c r="S447" s="5"/>
      <c r="T447" s="5"/>
      <c r="U447" s="5"/>
      <c r="V447" s="5"/>
      <c r="W447" s="5"/>
      <c r="X447" s="5"/>
      <c r="Y447" s="5">
        <v>-1097.9939209726399</v>
      </c>
      <c r="Z447" s="5">
        <v>362.73464912280701</v>
      </c>
      <c r="AA447" s="5">
        <v>0</v>
      </c>
      <c r="AB447" s="5"/>
      <c r="AC447" s="5">
        <v>1116.40629139977</v>
      </c>
      <c r="AD447" s="5">
        <v>656.46581204931294</v>
      </c>
      <c r="AE447" s="5">
        <v>791.81815013112703</v>
      </c>
      <c r="AF447" s="5">
        <v>497.28755290661297</v>
      </c>
      <c r="AG447" s="5">
        <v>55.992834101451301</v>
      </c>
      <c r="AH447" s="5">
        <v>0</v>
      </c>
      <c r="AI447" s="5">
        <v>0</v>
      </c>
      <c r="AJ447" s="5">
        <v>0</v>
      </c>
      <c r="AK447" s="5">
        <v>0</v>
      </c>
      <c r="AL447" s="5">
        <v>-1097.9939209726399</v>
      </c>
      <c r="AM447" s="5">
        <v>362.73464912280701</v>
      </c>
      <c r="AN447" s="5">
        <v>0</v>
      </c>
      <c r="AO447" s="5">
        <v>1772.87210344908</v>
      </c>
      <c r="AP447" s="5">
        <v>1289.1057030377401</v>
      </c>
      <c r="AQ447" s="5">
        <v>55.992834101451301</v>
      </c>
      <c r="AR447" s="5"/>
      <c r="AS447" s="5">
        <v>-1097.9939209726399</v>
      </c>
      <c r="AT447" s="5">
        <v>362.73464912280701</v>
      </c>
      <c r="AU447" s="5">
        <f t="shared" si="38"/>
        <v>-1233.1128689362888</v>
      </c>
      <c r="AV447" s="5">
        <f t="shared" si="38"/>
        <v>-55.992834101451301</v>
      </c>
      <c r="AW447" s="5">
        <f t="shared" si="39"/>
        <v>-1097.9939209726399</v>
      </c>
      <c r="AX447" s="5">
        <v>-83.352103705595695</v>
      </c>
      <c r="AY447" s="5">
        <v>-150.97489049905701</v>
      </c>
      <c r="AZ447" s="5">
        <v>-55.992834101451301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-1097.9939209726399</v>
      </c>
      <c r="BK447" s="5">
        <v>1460.7285700954501</v>
      </c>
      <c r="BL447" s="6">
        <v>-362.73464912280701</v>
      </c>
      <c r="BM447" s="5" t="s">
        <v>344</v>
      </c>
      <c r="BN447" s="4" t="s">
        <v>344</v>
      </c>
      <c r="BO447" s="7">
        <v>1011</v>
      </c>
      <c r="BP447" s="7">
        <v>429</v>
      </c>
      <c r="BQ447" s="4" t="s">
        <v>249</v>
      </c>
      <c r="BR447" s="5">
        <v>55.992834101451301</v>
      </c>
      <c r="BS447" s="5">
        <v>87.757113913462703</v>
      </c>
      <c r="BT447" s="1">
        <v>1.56729187442913</v>
      </c>
      <c r="BU447" s="5">
        <v>80.992749188467997</v>
      </c>
      <c r="BV447" s="1">
        <v>1.4464841883466799</v>
      </c>
      <c r="BW447" s="5">
        <v>6.1935483870967696</v>
      </c>
      <c r="BX447" s="5">
        <v>0</v>
      </c>
      <c r="BY447" s="5">
        <v>0</v>
      </c>
      <c r="BZ447" s="1"/>
      <c r="CA447" s="5">
        <v>-9.8805285789242605E-3</v>
      </c>
      <c r="CB447" s="1"/>
      <c r="CC447" s="5">
        <v>0</v>
      </c>
      <c r="CD447" s="5">
        <v>0</v>
      </c>
      <c r="CE447" s="5">
        <v>0</v>
      </c>
      <c r="CF447" s="1"/>
      <c r="CG447" s="5">
        <v>-1.07385587358948E-2</v>
      </c>
      <c r="CH447" s="1"/>
      <c r="CI447" s="5">
        <v>0</v>
      </c>
      <c r="CJ447" s="5">
        <v>0</v>
      </c>
      <c r="CK447" s="5">
        <v>0</v>
      </c>
      <c r="CL447" s="1"/>
      <c r="CM447" s="5">
        <v>-1.18694723732851E-2</v>
      </c>
      <c r="CN447" s="1"/>
      <c r="CO447" s="5">
        <v>0</v>
      </c>
      <c r="CP447" s="5"/>
      <c r="CQ447" s="5"/>
      <c r="CR447" s="1"/>
      <c r="CS447" s="5"/>
      <c r="CT447" s="1"/>
      <c r="CU447" s="5"/>
      <c r="CV447" s="5"/>
      <c r="CW447" s="5"/>
      <c r="CX447" s="1"/>
      <c r="CY447" s="5"/>
      <c r="CZ447" s="1"/>
      <c r="DA447" s="5"/>
      <c r="DB447" s="5"/>
      <c r="DC447" s="5"/>
      <c r="DD447" s="1"/>
      <c r="DE447" s="5"/>
      <c r="DF447" s="1"/>
      <c r="DG447" s="5"/>
      <c r="DH447" s="5"/>
      <c r="DI447" s="5"/>
      <c r="DJ447" s="1"/>
      <c r="DK447" s="5"/>
      <c r="DL447" s="1"/>
      <c r="DM447" s="5"/>
      <c r="DN447" s="5"/>
      <c r="DO447" s="5"/>
      <c r="DP447" s="1"/>
      <c r="DQ447" s="5"/>
      <c r="DR447" s="1"/>
      <c r="DS447" s="5"/>
      <c r="DT447" s="5"/>
      <c r="DU447" s="5"/>
      <c r="DV447" s="1"/>
      <c r="DW447" s="5"/>
      <c r="DX447" s="1"/>
      <c r="DY447" s="5"/>
      <c r="DZ447" s="5"/>
      <c r="EA447" s="5"/>
      <c r="EB447" s="1"/>
      <c r="EC447" s="5"/>
      <c r="ED447" s="1"/>
      <c r="EE447" s="5"/>
      <c r="EF447" s="5">
        <v>-1097.9939209726399</v>
      </c>
      <c r="EG447" s="5">
        <v>-1097.9939209726399</v>
      </c>
      <c r="EH447" s="1">
        <v>1</v>
      </c>
      <c r="EI447" s="5">
        <v>-1294.94397623653</v>
      </c>
      <c r="EJ447" s="1">
        <v>-1.17937262811931</v>
      </c>
      <c r="EK447" s="5">
        <v>0</v>
      </c>
      <c r="EL447" s="5">
        <v>362.73464912280701</v>
      </c>
      <c r="EM447" s="5">
        <v>362.73464912280701</v>
      </c>
      <c r="EN447" s="1">
        <v>1</v>
      </c>
      <c r="EO447" s="5">
        <v>361.38437191416699</v>
      </c>
      <c r="EP447" s="1">
        <v>0.99627750695472395</v>
      </c>
      <c r="EQ447" s="5">
        <v>0</v>
      </c>
      <c r="ER447" s="5">
        <v>0</v>
      </c>
      <c r="ES447" s="5">
        <v>0</v>
      </c>
      <c r="ET447" s="1"/>
      <c r="EU447" s="5">
        <v>197.68439883595701</v>
      </c>
      <c r="EV447" s="1"/>
      <c r="EW447" s="5">
        <v>0</v>
      </c>
      <c r="EX447" s="5"/>
      <c r="EY447" s="5"/>
      <c r="EZ447" s="1"/>
      <c r="FA447" s="5"/>
      <c r="FB447" s="1"/>
      <c r="FC447" s="5"/>
      <c r="FD447" s="4">
        <v>55.992834101451301</v>
      </c>
      <c r="FE447" s="4">
        <v>87.757113913462703</v>
      </c>
      <c r="FF447" s="1">
        <v>1.56729187442913</v>
      </c>
      <c r="FG447" s="4">
        <v>80.982868659889107</v>
      </c>
      <c r="FH447" s="1">
        <v>1.4463077277560099</v>
      </c>
      <c r="FI447" s="4">
        <v>6.1935483870967696</v>
      </c>
      <c r="FJ447" s="4">
        <v>0</v>
      </c>
      <c r="FK447" s="4">
        <v>0</v>
      </c>
      <c r="FL447" s="1"/>
      <c r="FM447" s="4">
        <v>-2.2608031109179898E-2</v>
      </c>
      <c r="FN447" s="1"/>
      <c r="FO447" s="4">
        <v>0</v>
      </c>
      <c r="FP447" s="4">
        <v>0</v>
      </c>
      <c r="FQ447" s="4">
        <v>0</v>
      </c>
      <c r="FR447" s="1"/>
      <c r="FS447" s="4">
        <v>0</v>
      </c>
      <c r="FT447" s="1"/>
      <c r="FU447" s="4">
        <v>0</v>
      </c>
      <c r="FV447" s="4">
        <v>0</v>
      </c>
      <c r="FW447" s="4">
        <v>0</v>
      </c>
      <c r="FX447" s="1"/>
      <c r="FY447" s="4">
        <v>0</v>
      </c>
      <c r="FZ447" s="1"/>
      <c r="GA447" s="4">
        <v>0</v>
      </c>
      <c r="GB447" s="4">
        <v>0</v>
      </c>
      <c r="GC447" s="4">
        <v>0</v>
      </c>
      <c r="GD447" s="1"/>
      <c r="GE447" s="4">
        <v>0</v>
      </c>
      <c r="GF447" s="1"/>
      <c r="GG447" s="4">
        <v>0</v>
      </c>
      <c r="GH447" s="4">
        <v>-1097.9939209726399</v>
      </c>
      <c r="GI447" s="4">
        <v>-1097.9939209726399</v>
      </c>
      <c r="GJ447" s="1">
        <v>1</v>
      </c>
      <c r="GK447" s="4">
        <v>-1294.94397623653</v>
      </c>
      <c r="GL447" s="1">
        <v>1.17937262811931</v>
      </c>
      <c r="GM447" s="4">
        <v>0</v>
      </c>
      <c r="GN447" s="4">
        <v>362.73464912280701</v>
      </c>
      <c r="GO447" s="4">
        <v>362.73464912280701</v>
      </c>
      <c r="GP447" s="1">
        <v>1</v>
      </c>
      <c r="GQ447" s="4">
        <v>559.06877075012403</v>
      </c>
      <c r="GR447" s="1">
        <v>1.5412610074667701</v>
      </c>
      <c r="GS447" s="4">
        <v>0</v>
      </c>
      <c r="GT447" s="4">
        <v>0</v>
      </c>
      <c r="GU447" s="4">
        <v>0</v>
      </c>
      <c r="GV447" s="1"/>
      <c r="GW447" s="4">
        <v>0</v>
      </c>
      <c r="GX447" s="1"/>
      <c r="GY447" s="4">
        <v>0</v>
      </c>
    </row>
    <row r="448" spans="1:207" s="8" customFormat="1" x14ac:dyDescent="0.25">
      <c r="A448" s="4" t="s">
        <v>220</v>
      </c>
      <c r="B448" s="4" t="s">
        <v>1078</v>
      </c>
      <c r="C448" s="4"/>
      <c r="D448" s="30" t="s">
        <v>232</v>
      </c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>
        <v>38.142122080017302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38.142122080017302</v>
      </c>
      <c r="AO448" s="5"/>
      <c r="AP448" s="5"/>
      <c r="AQ448" s="5"/>
      <c r="AR448" s="5"/>
      <c r="AS448" s="5"/>
      <c r="AT448" s="5">
        <v>38.142122080017302</v>
      </c>
      <c r="AU448" s="5">
        <f t="shared" si="38"/>
        <v>0</v>
      </c>
      <c r="AV448" s="5">
        <f t="shared" si="38"/>
        <v>0</v>
      </c>
      <c r="AW448" s="5">
        <f t="shared" si="39"/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6">
        <v>0</v>
      </c>
      <c r="BM448" s="5" t="s">
        <v>344</v>
      </c>
      <c r="BN448" s="4" t="s">
        <v>344</v>
      </c>
      <c r="BO448" s="7"/>
      <c r="BP448" s="7"/>
      <c r="BQ448" s="4" t="s">
        <v>249</v>
      </c>
      <c r="BR448" s="5"/>
      <c r="BS448" s="5"/>
      <c r="BT448" s="1"/>
      <c r="BU448" s="5"/>
      <c r="BV448" s="1"/>
      <c r="BW448" s="5"/>
      <c r="BX448" s="5"/>
      <c r="BY448" s="5"/>
      <c r="BZ448" s="1"/>
      <c r="CA448" s="5"/>
      <c r="CB448" s="1"/>
      <c r="CC448" s="5"/>
      <c r="CD448" s="5"/>
      <c r="CE448" s="5"/>
      <c r="CF448" s="1"/>
      <c r="CG448" s="5"/>
      <c r="CH448" s="1"/>
      <c r="CI448" s="5"/>
      <c r="CJ448" s="5"/>
      <c r="CK448" s="5"/>
      <c r="CL448" s="1"/>
      <c r="CM448" s="5"/>
      <c r="CN448" s="1"/>
      <c r="CO448" s="5"/>
      <c r="CP448" s="5"/>
      <c r="CQ448" s="5"/>
      <c r="CR448" s="1"/>
      <c r="CS448" s="5"/>
      <c r="CT448" s="1"/>
      <c r="CU448" s="5"/>
      <c r="CV448" s="5"/>
      <c r="CW448" s="5"/>
      <c r="CX448" s="1"/>
      <c r="CY448" s="5"/>
      <c r="CZ448" s="1"/>
      <c r="DA448" s="5"/>
      <c r="DB448" s="5"/>
      <c r="DC448" s="5"/>
      <c r="DD448" s="1"/>
      <c r="DE448" s="5"/>
      <c r="DF448" s="1"/>
      <c r="DG448" s="5"/>
      <c r="DH448" s="5"/>
      <c r="DI448" s="5"/>
      <c r="DJ448" s="1"/>
      <c r="DK448" s="5"/>
      <c r="DL448" s="1"/>
      <c r="DM448" s="5"/>
      <c r="DN448" s="5"/>
      <c r="DO448" s="5"/>
      <c r="DP448" s="1"/>
      <c r="DQ448" s="5"/>
      <c r="DR448" s="1"/>
      <c r="DS448" s="5"/>
      <c r="DT448" s="5"/>
      <c r="DU448" s="5"/>
      <c r="DV448" s="1"/>
      <c r="DW448" s="5"/>
      <c r="DX448" s="1"/>
      <c r="DY448" s="5"/>
      <c r="DZ448" s="5"/>
      <c r="EA448" s="5"/>
      <c r="EB448" s="1"/>
      <c r="EC448" s="5"/>
      <c r="ED448" s="1"/>
      <c r="EE448" s="5"/>
      <c r="EF448" s="5"/>
      <c r="EG448" s="5"/>
      <c r="EH448" s="1"/>
      <c r="EI448" s="5"/>
      <c r="EJ448" s="1"/>
      <c r="EK448" s="5"/>
      <c r="EL448" s="5"/>
      <c r="EM448" s="5"/>
      <c r="EN448" s="1"/>
      <c r="EO448" s="5"/>
      <c r="EP448" s="1"/>
      <c r="EQ448" s="5"/>
      <c r="ER448" s="5"/>
      <c r="ES448" s="5"/>
      <c r="ET448" s="1"/>
      <c r="EU448" s="5"/>
      <c r="EV448" s="1"/>
      <c r="EW448" s="5"/>
      <c r="EX448" s="5">
        <v>38.104639212390403</v>
      </c>
      <c r="EY448" s="5">
        <v>33.355897226557801</v>
      </c>
      <c r="EZ448" s="1">
        <v>0.87537627743005897</v>
      </c>
      <c r="FA448" s="5">
        <v>32.460660463441002</v>
      </c>
      <c r="FB448" s="1">
        <v>0.85188211027296101</v>
      </c>
      <c r="FC448" s="5">
        <v>0.96666666666666701</v>
      </c>
      <c r="FD448" s="4">
        <v>0</v>
      </c>
      <c r="FE448" s="4">
        <v>0</v>
      </c>
      <c r="FF448" s="1"/>
      <c r="FG448" s="4">
        <v>0</v>
      </c>
      <c r="FH448" s="1"/>
      <c r="FI448" s="4">
        <v>0</v>
      </c>
      <c r="FJ448" s="4">
        <v>0</v>
      </c>
      <c r="FK448" s="4">
        <v>0</v>
      </c>
      <c r="FL448" s="1"/>
      <c r="FM448" s="4">
        <v>0</v>
      </c>
      <c r="FN448" s="1"/>
      <c r="FO448" s="4">
        <v>0</v>
      </c>
      <c r="FP448" s="4">
        <v>0</v>
      </c>
      <c r="FQ448" s="4">
        <v>0</v>
      </c>
      <c r="FR448" s="1"/>
      <c r="FS448" s="4">
        <v>0</v>
      </c>
      <c r="FT448" s="1"/>
      <c r="FU448" s="4">
        <v>0</v>
      </c>
      <c r="FV448" s="4">
        <v>0</v>
      </c>
      <c r="FW448" s="4">
        <v>0</v>
      </c>
      <c r="FX448" s="1"/>
      <c r="FY448" s="4">
        <v>0</v>
      </c>
      <c r="FZ448" s="1"/>
      <c r="GA448" s="4">
        <v>0</v>
      </c>
      <c r="GB448" s="4">
        <v>0</v>
      </c>
      <c r="GC448" s="4">
        <v>0</v>
      </c>
      <c r="GD448" s="1"/>
      <c r="GE448" s="4">
        <v>0</v>
      </c>
      <c r="GF448" s="1"/>
      <c r="GG448" s="4">
        <v>0</v>
      </c>
      <c r="GH448" s="4">
        <v>0</v>
      </c>
      <c r="GI448" s="4">
        <v>0</v>
      </c>
      <c r="GJ448" s="1"/>
      <c r="GK448" s="4">
        <v>0</v>
      </c>
      <c r="GL448" s="1"/>
      <c r="GM448" s="4">
        <v>0</v>
      </c>
      <c r="GN448" s="4">
        <v>0</v>
      </c>
      <c r="GO448" s="4">
        <v>0</v>
      </c>
      <c r="GP448" s="1"/>
      <c r="GQ448" s="4">
        <v>0</v>
      </c>
      <c r="GR448" s="1"/>
      <c r="GS448" s="4">
        <v>0</v>
      </c>
      <c r="GT448" s="4">
        <v>38.104639212390403</v>
      </c>
      <c r="GU448" s="4">
        <v>33.355897226557801</v>
      </c>
      <c r="GV448" s="1">
        <v>0.87537627743005897</v>
      </c>
      <c r="GW448" s="4">
        <v>32.460660463441002</v>
      </c>
      <c r="GX448" s="1">
        <v>0.85188211027296101</v>
      </c>
      <c r="GY448" s="4">
        <v>0.96666666666666701</v>
      </c>
    </row>
    <row r="449" spans="1:207" s="8" customFormat="1" x14ac:dyDescent="0.25">
      <c r="A449" s="4" t="s">
        <v>220</v>
      </c>
      <c r="B449" s="4" t="s">
        <v>1079</v>
      </c>
      <c r="C449" s="4" t="s">
        <v>1080</v>
      </c>
      <c r="D449" s="30" t="s">
        <v>223</v>
      </c>
      <c r="E449" s="4"/>
      <c r="F449" s="5"/>
      <c r="G449" s="5">
        <v>0</v>
      </c>
      <c r="H449" s="5">
        <v>0</v>
      </c>
      <c r="I449" s="5"/>
      <c r="J449" s="5">
        <v>0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/>
      <c r="AR449" s="5"/>
      <c r="AS449" s="5"/>
      <c r="AT449" s="5"/>
      <c r="AU449" s="5">
        <f t="shared" si="38"/>
        <v>0</v>
      </c>
      <c r="AV449" s="5">
        <f t="shared" si="38"/>
        <v>0</v>
      </c>
      <c r="AW449" s="5">
        <f t="shared" si="39"/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6">
        <v>0</v>
      </c>
      <c r="BM449" s="5" t="s">
        <v>344</v>
      </c>
      <c r="BN449" s="4" t="s">
        <v>344</v>
      </c>
      <c r="BO449" s="7">
        <v>947</v>
      </c>
      <c r="BP449" s="7"/>
      <c r="BQ449" s="4" t="s">
        <v>249</v>
      </c>
      <c r="BR449" s="5"/>
      <c r="BS449" s="5"/>
      <c r="BT449" s="1"/>
      <c r="BU449" s="5"/>
      <c r="BV449" s="1"/>
      <c r="BW449" s="5"/>
      <c r="BX449" s="5"/>
      <c r="BY449" s="5"/>
      <c r="BZ449" s="1"/>
      <c r="CA449" s="5"/>
      <c r="CB449" s="1"/>
      <c r="CC449" s="5"/>
      <c r="CD449" s="5"/>
      <c r="CE449" s="5"/>
      <c r="CF449" s="1"/>
      <c r="CG449" s="5"/>
      <c r="CH449" s="1"/>
      <c r="CI449" s="5"/>
      <c r="CJ449" s="5"/>
      <c r="CK449" s="5"/>
      <c r="CL449" s="1"/>
      <c r="CM449" s="5"/>
      <c r="CN449" s="1"/>
      <c r="CO449" s="5"/>
      <c r="CP449" s="5"/>
      <c r="CQ449" s="5"/>
      <c r="CR449" s="1"/>
      <c r="CS449" s="5"/>
      <c r="CT449" s="1"/>
      <c r="CU449" s="5"/>
      <c r="CV449" s="5"/>
      <c r="CW449" s="5"/>
      <c r="CX449" s="1"/>
      <c r="CY449" s="5"/>
      <c r="CZ449" s="1"/>
      <c r="DA449" s="5"/>
      <c r="DB449" s="5"/>
      <c r="DC449" s="5"/>
      <c r="DD449" s="1"/>
      <c r="DE449" s="5"/>
      <c r="DF449" s="1"/>
      <c r="DG449" s="5"/>
      <c r="DH449" s="5"/>
      <c r="DI449" s="5"/>
      <c r="DJ449" s="1"/>
      <c r="DK449" s="5"/>
      <c r="DL449" s="1"/>
      <c r="DM449" s="5"/>
      <c r="DN449" s="5"/>
      <c r="DO449" s="5"/>
      <c r="DP449" s="1"/>
      <c r="DQ449" s="5"/>
      <c r="DR449" s="1"/>
      <c r="DS449" s="5"/>
      <c r="DT449" s="5"/>
      <c r="DU449" s="5"/>
      <c r="DV449" s="1"/>
      <c r="DW449" s="5"/>
      <c r="DX449" s="1"/>
      <c r="DY449" s="5"/>
      <c r="DZ449" s="5"/>
      <c r="EA449" s="5"/>
      <c r="EB449" s="1"/>
      <c r="EC449" s="5"/>
      <c r="ED449" s="1"/>
      <c r="EE449" s="5"/>
      <c r="EF449" s="5"/>
      <c r="EG449" s="5"/>
      <c r="EH449" s="1"/>
      <c r="EI449" s="5"/>
      <c r="EJ449" s="1"/>
      <c r="EK449" s="5"/>
      <c r="EL449" s="5"/>
      <c r="EM449" s="5"/>
      <c r="EN449" s="1"/>
      <c r="EO449" s="5"/>
      <c r="EP449" s="1"/>
      <c r="EQ449" s="5"/>
      <c r="ER449" s="5"/>
      <c r="ES449" s="5"/>
      <c r="ET449" s="1"/>
      <c r="EU449" s="5"/>
      <c r="EV449" s="1"/>
      <c r="EW449" s="5"/>
      <c r="EX449" s="5"/>
      <c r="EY449" s="5"/>
      <c r="EZ449" s="1"/>
      <c r="FA449" s="5"/>
      <c r="FB449" s="1"/>
      <c r="FC449" s="5"/>
      <c r="FD449" s="4">
        <v>0</v>
      </c>
      <c r="FE449" s="4">
        <v>0</v>
      </c>
      <c r="FF449" s="1"/>
      <c r="FG449" s="4">
        <v>0</v>
      </c>
      <c r="FH449" s="1"/>
      <c r="FI449" s="4">
        <v>0</v>
      </c>
      <c r="FJ449" s="4">
        <v>0</v>
      </c>
      <c r="FK449" s="4">
        <v>0</v>
      </c>
      <c r="FL449" s="1"/>
      <c r="FM449" s="4">
        <v>0</v>
      </c>
      <c r="FN449" s="1"/>
      <c r="FO449" s="4">
        <v>0</v>
      </c>
      <c r="FP449" s="4">
        <v>0</v>
      </c>
      <c r="FQ449" s="4">
        <v>0</v>
      </c>
      <c r="FR449" s="1"/>
      <c r="FS449" s="4">
        <v>0</v>
      </c>
      <c r="FT449" s="1"/>
      <c r="FU449" s="4">
        <v>0</v>
      </c>
      <c r="FV449" s="4">
        <v>0</v>
      </c>
      <c r="FW449" s="4">
        <v>0</v>
      </c>
      <c r="FX449" s="1"/>
      <c r="FY449" s="4">
        <v>0</v>
      </c>
      <c r="FZ449" s="1"/>
      <c r="GA449" s="4">
        <v>0</v>
      </c>
      <c r="GB449" s="4">
        <v>0</v>
      </c>
      <c r="GC449" s="4">
        <v>0</v>
      </c>
      <c r="GD449" s="1"/>
      <c r="GE449" s="4">
        <v>0</v>
      </c>
      <c r="GF449" s="1"/>
      <c r="GG449" s="4">
        <v>0</v>
      </c>
      <c r="GH449" s="4">
        <v>0</v>
      </c>
      <c r="GI449" s="4">
        <v>0</v>
      </c>
      <c r="GJ449" s="1"/>
      <c r="GK449" s="4">
        <v>0</v>
      </c>
      <c r="GL449" s="1"/>
      <c r="GM449" s="4">
        <v>0</v>
      </c>
      <c r="GN449" s="4">
        <v>0</v>
      </c>
      <c r="GO449" s="4">
        <v>0</v>
      </c>
      <c r="GP449" s="1"/>
      <c r="GQ449" s="4">
        <v>0</v>
      </c>
      <c r="GR449" s="1"/>
      <c r="GS449" s="4">
        <v>0</v>
      </c>
      <c r="GT449" s="4">
        <v>0</v>
      </c>
      <c r="GU449" s="4">
        <v>0</v>
      </c>
      <c r="GV449" s="1"/>
      <c r="GW449" s="4">
        <v>0</v>
      </c>
      <c r="GX449" s="1"/>
      <c r="GY449" s="4">
        <v>0</v>
      </c>
    </row>
    <row r="450" spans="1:207" s="8" customFormat="1" x14ac:dyDescent="0.25">
      <c r="A450" s="4" t="s">
        <v>220</v>
      </c>
      <c r="B450" s="4" t="s">
        <v>1081</v>
      </c>
      <c r="C450" s="4" t="s">
        <v>1082</v>
      </c>
      <c r="D450" s="30" t="s">
        <v>932</v>
      </c>
      <c r="E450" s="4"/>
      <c r="F450" s="5">
        <v>0</v>
      </c>
      <c r="G450" s="5">
        <v>0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/>
      <c r="AQ450" s="5"/>
      <c r="AR450" s="5"/>
      <c r="AS450" s="5"/>
      <c r="AT450" s="5"/>
      <c r="AU450" s="5">
        <f t="shared" si="38"/>
        <v>0</v>
      </c>
      <c r="AV450" s="5">
        <f t="shared" si="38"/>
        <v>0</v>
      </c>
      <c r="AW450" s="5">
        <f t="shared" si="39"/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6">
        <v>0</v>
      </c>
      <c r="BM450" s="5" t="s">
        <v>344</v>
      </c>
      <c r="BN450" s="4" t="s">
        <v>344</v>
      </c>
      <c r="BO450" s="7"/>
      <c r="BP450" s="7"/>
      <c r="BQ450" s="4" t="s">
        <v>249</v>
      </c>
      <c r="BR450" s="5"/>
      <c r="BS450" s="5"/>
      <c r="BT450" s="1"/>
      <c r="BU450" s="5"/>
      <c r="BV450" s="1"/>
      <c r="BW450" s="5"/>
      <c r="BX450" s="5"/>
      <c r="BY450" s="5"/>
      <c r="BZ450" s="1"/>
      <c r="CA450" s="5"/>
      <c r="CB450" s="1"/>
      <c r="CC450" s="5"/>
      <c r="CD450" s="5"/>
      <c r="CE450" s="5"/>
      <c r="CF450" s="1"/>
      <c r="CG450" s="5"/>
      <c r="CH450" s="1"/>
      <c r="CI450" s="5"/>
      <c r="CJ450" s="5"/>
      <c r="CK450" s="5"/>
      <c r="CL450" s="1"/>
      <c r="CM450" s="5"/>
      <c r="CN450" s="1"/>
      <c r="CO450" s="5"/>
      <c r="CP450" s="5"/>
      <c r="CQ450" s="5"/>
      <c r="CR450" s="1"/>
      <c r="CS450" s="5"/>
      <c r="CT450" s="1"/>
      <c r="CU450" s="5"/>
      <c r="CV450" s="5"/>
      <c r="CW450" s="5"/>
      <c r="CX450" s="1"/>
      <c r="CY450" s="5"/>
      <c r="CZ450" s="1"/>
      <c r="DA450" s="5"/>
      <c r="DB450" s="5"/>
      <c r="DC450" s="5"/>
      <c r="DD450" s="1"/>
      <c r="DE450" s="5"/>
      <c r="DF450" s="1"/>
      <c r="DG450" s="5"/>
      <c r="DH450" s="5"/>
      <c r="DI450" s="5"/>
      <c r="DJ450" s="1"/>
      <c r="DK450" s="5"/>
      <c r="DL450" s="1"/>
      <c r="DM450" s="5"/>
      <c r="DN450" s="5"/>
      <c r="DO450" s="5"/>
      <c r="DP450" s="1"/>
      <c r="DQ450" s="5"/>
      <c r="DR450" s="1"/>
      <c r="DS450" s="5"/>
      <c r="DT450" s="5"/>
      <c r="DU450" s="5"/>
      <c r="DV450" s="1"/>
      <c r="DW450" s="5"/>
      <c r="DX450" s="1"/>
      <c r="DY450" s="5"/>
      <c r="DZ450" s="5"/>
      <c r="EA450" s="5"/>
      <c r="EB450" s="1"/>
      <c r="EC450" s="5"/>
      <c r="ED450" s="1"/>
      <c r="EE450" s="5"/>
      <c r="EF450" s="5"/>
      <c r="EG450" s="5"/>
      <c r="EH450" s="1"/>
      <c r="EI450" s="5"/>
      <c r="EJ450" s="1"/>
      <c r="EK450" s="5"/>
      <c r="EL450" s="5"/>
      <c r="EM450" s="5"/>
      <c r="EN450" s="1"/>
      <c r="EO450" s="5"/>
      <c r="EP450" s="1"/>
      <c r="EQ450" s="5"/>
      <c r="ER450" s="5"/>
      <c r="ES450" s="5"/>
      <c r="ET450" s="1"/>
      <c r="EU450" s="5"/>
      <c r="EV450" s="1"/>
      <c r="EW450" s="5"/>
      <c r="EX450" s="5"/>
      <c r="EY450" s="5"/>
      <c r="EZ450" s="1"/>
      <c r="FA450" s="5"/>
      <c r="FB450" s="1"/>
      <c r="FC450" s="5"/>
      <c r="FD450" s="4">
        <v>0</v>
      </c>
      <c r="FE450" s="4">
        <v>0</v>
      </c>
      <c r="FF450" s="1"/>
      <c r="FG450" s="4">
        <v>0</v>
      </c>
      <c r="FH450" s="1"/>
      <c r="FI450" s="4">
        <v>0</v>
      </c>
      <c r="FJ450" s="4">
        <v>0</v>
      </c>
      <c r="FK450" s="4">
        <v>0</v>
      </c>
      <c r="FL450" s="1"/>
      <c r="FM450" s="4">
        <v>0</v>
      </c>
      <c r="FN450" s="1"/>
      <c r="FO450" s="4">
        <v>0</v>
      </c>
      <c r="FP450" s="4">
        <v>0</v>
      </c>
      <c r="FQ450" s="4">
        <v>0</v>
      </c>
      <c r="FR450" s="1"/>
      <c r="FS450" s="4">
        <v>0</v>
      </c>
      <c r="FT450" s="1"/>
      <c r="FU450" s="4">
        <v>0</v>
      </c>
      <c r="FV450" s="4">
        <v>0</v>
      </c>
      <c r="FW450" s="4">
        <v>0</v>
      </c>
      <c r="FX450" s="1"/>
      <c r="FY450" s="4">
        <v>0</v>
      </c>
      <c r="FZ450" s="1"/>
      <c r="GA450" s="4">
        <v>0</v>
      </c>
      <c r="GB450" s="4">
        <v>0</v>
      </c>
      <c r="GC450" s="4">
        <v>0</v>
      </c>
      <c r="GD450" s="1"/>
      <c r="GE450" s="4">
        <v>0</v>
      </c>
      <c r="GF450" s="1"/>
      <c r="GG450" s="4">
        <v>0</v>
      </c>
      <c r="GH450" s="4">
        <v>0</v>
      </c>
      <c r="GI450" s="4">
        <v>0</v>
      </c>
      <c r="GJ450" s="1"/>
      <c r="GK450" s="4">
        <v>0</v>
      </c>
      <c r="GL450" s="1"/>
      <c r="GM450" s="4">
        <v>0</v>
      </c>
      <c r="GN450" s="4">
        <v>0</v>
      </c>
      <c r="GO450" s="4">
        <v>0</v>
      </c>
      <c r="GP450" s="1"/>
      <c r="GQ450" s="4">
        <v>0</v>
      </c>
      <c r="GR450" s="1"/>
      <c r="GS450" s="4">
        <v>0</v>
      </c>
      <c r="GT450" s="4">
        <v>0</v>
      </c>
      <c r="GU450" s="4">
        <v>0</v>
      </c>
      <c r="GV450" s="1"/>
      <c r="GW450" s="4">
        <v>0</v>
      </c>
      <c r="GX450" s="1"/>
      <c r="GY450" s="4">
        <v>0</v>
      </c>
    </row>
    <row r="451" spans="1:207" s="8" customFormat="1" x14ac:dyDescent="0.25">
      <c r="A451" s="4" t="s">
        <v>220</v>
      </c>
      <c r="B451" s="4" t="s">
        <v>1083</v>
      </c>
      <c r="C451" s="4" t="s">
        <v>1084</v>
      </c>
      <c r="D451" s="30" t="s">
        <v>232</v>
      </c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>
        <v>5.7550424435561496</v>
      </c>
      <c r="Q451" s="5">
        <v>-0.14873261089137099</v>
      </c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5.6063098326647802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/>
      <c r="AP451" s="5"/>
      <c r="AQ451" s="5">
        <v>5.6063098326647802</v>
      </c>
      <c r="AR451" s="5"/>
      <c r="AS451" s="5"/>
      <c r="AT451" s="5"/>
      <c r="AU451" s="5">
        <f t="shared" si="38"/>
        <v>5.6063098326647802</v>
      </c>
      <c r="AV451" s="5">
        <f t="shared" si="38"/>
        <v>-5.6063098326647802</v>
      </c>
      <c r="AW451" s="5">
        <f t="shared" si="39"/>
        <v>0</v>
      </c>
      <c r="AX451" s="5">
        <v>0</v>
      </c>
      <c r="AY451" s="5">
        <v>0</v>
      </c>
      <c r="AZ451" s="5">
        <v>0</v>
      </c>
      <c r="BA451" s="5">
        <v>5.7550424435561496</v>
      </c>
      <c r="BB451" s="5">
        <v>-5.9037750544475296</v>
      </c>
      <c r="BC451" s="5">
        <v>0.14873261089137099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6">
        <v>0</v>
      </c>
      <c r="BM451" s="5" t="s">
        <v>344</v>
      </c>
      <c r="BN451" s="4" t="s">
        <v>344</v>
      </c>
      <c r="BO451" s="7">
        <v>591</v>
      </c>
      <c r="BP451" s="7"/>
      <c r="BQ451" s="4" t="s">
        <v>249</v>
      </c>
      <c r="BR451" s="5"/>
      <c r="BS451" s="5"/>
      <c r="BT451" s="1"/>
      <c r="BU451" s="5"/>
      <c r="BV451" s="1"/>
      <c r="BW451" s="5"/>
      <c r="BX451" s="5"/>
      <c r="BY451" s="5"/>
      <c r="BZ451" s="1"/>
      <c r="CA451" s="5"/>
      <c r="CB451" s="1"/>
      <c r="CC451" s="5"/>
      <c r="CD451" s="5">
        <v>6.2701346023113498</v>
      </c>
      <c r="CE451" s="5">
        <v>4.3824150917743001</v>
      </c>
      <c r="CF451" s="1">
        <v>0.698934770899307</v>
      </c>
      <c r="CG451" s="5">
        <v>3.2931435757987799</v>
      </c>
      <c r="CH451" s="1">
        <v>0.52521098583510895</v>
      </c>
      <c r="CI451" s="5">
        <v>0.87096774193548399</v>
      </c>
      <c r="CJ451" s="5">
        <v>-0.168311795435798</v>
      </c>
      <c r="CK451" s="5">
        <v>-0.105237569196412</v>
      </c>
      <c r="CL451" s="1">
        <v>0.625253678293475</v>
      </c>
      <c r="CM451" s="5">
        <v>-0.108884051920188</v>
      </c>
      <c r="CN451" s="1">
        <v>-0.646918723897287</v>
      </c>
      <c r="CO451" s="5">
        <v>0</v>
      </c>
      <c r="CP451" s="5"/>
      <c r="CQ451" s="5"/>
      <c r="CR451" s="1"/>
      <c r="CS451" s="5"/>
      <c r="CT451" s="1"/>
      <c r="CU451" s="5"/>
      <c r="CV451" s="5"/>
      <c r="CW451" s="5"/>
      <c r="CX451" s="1"/>
      <c r="CY451" s="5"/>
      <c r="CZ451" s="1"/>
      <c r="DA451" s="5"/>
      <c r="DB451" s="5"/>
      <c r="DC451" s="5"/>
      <c r="DD451" s="1"/>
      <c r="DE451" s="5"/>
      <c r="DF451" s="1"/>
      <c r="DG451" s="5"/>
      <c r="DH451" s="5"/>
      <c r="DI451" s="5"/>
      <c r="DJ451" s="1"/>
      <c r="DK451" s="5"/>
      <c r="DL451" s="1"/>
      <c r="DM451" s="5"/>
      <c r="DN451" s="5"/>
      <c r="DO451" s="5"/>
      <c r="DP451" s="1"/>
      <c r="DQ451" s="5"/>
      <c r="DR451" s="1"/>
      <c r="DS451" s="5"/>
      <c r="DT451" s="5"/>
      <c r="DU451" s="5"/>
      <c r="DV451" s="1"/>
      <c r="DW451" s="5"/>
      <c r="DX451" s="1"/>
      <c r="DY451" s="5"/>
      <c r="DZ451" s="5"/>
      <c r="EA451" s="5"/>
      <c r="EB451" s="1"/>
      <c r="EC451" s="5"/>
      <c r="ED451" s="1"/>
      <c r="EE451" s="5"/>
      <c r="EF451" s="5"/>
      <c r="EG451" s="5"/>
      <c r="EH451" s="1"/>
      <c r="EI451" s="5"/>
      <c r="EJ451" s="1"/>
      <c r="EK451" s="5"/>
      <c r="EL451" s="5"/>
      <c r="EM451" s="5"/>
      <c r="EN451" s="1"/>
      <c r="EO451" s="5"/>
      <c r="EP451" s="1"/>
      <c r="EQ451" s="5"/>
      <c r="ER451" s="5"/>
      <c r="ES451" s="5"/>
      <c r="ET451" s="1"/>
      <c r="EU451" s="5"/>
      <c r="EV451" s="1"/>
      <c r="EW451" s="5"/>
      <c r="EX451" s="5"/>
      <c r="EY451" s="5"/>
      <c r="EZ451" s="1"/>
      <c r="FA451" s="5"/>
      <c r="FB451" s="1"/>
      <c r="FC451" s="5"/>
      <c r="FD451" s="4">
        <v>0</v>
      </c>
      <c r="FE451" s="4">
        <v>0</v>
      </c>
      <c r="FF451" s="1"/>
      <c r="FG451" s="4">
        <v>0</v>
      </c>
      <c r="FH451" s="1"/>
      <c r="FI451" s="4">
        <v>0</v>
      </c>
      <c r="FJ451" s="4">
        <v>6.1018228068755596</v>
      </c>
      <c r="FK451" s="4">
        <v>4.2771775225778903</v>
      </c>
      <c r="FL451" s="1">
        <v>0.70096717947272302</v>
      </c>
      <c r="FM451" s="4">
        <v>3.1842595238785898</v>
      </c>
      <c r="FN451" s="1">
        <v>0.52185381723811397</v>
      </c>
      <c r="FO451" s="4">
        <v>0.87096774193548399</v>
      </c>
      <c r="FP451" s="4">
        <v>0</v>
      </c>
      <c r="FQ451" s="4">
        <v>0</v>
      </c>
      <c r="FR451" s="1"/>
      <c r="FS451" s="4">
        <v>0</v>
      </c>
      <c r="FT451" s="1"/>
      <c r="FU451" s="4">
        <v>0</v>
      </c>
      <c r="FV451" s="4">
        <v>0</v>
      </c>
      <c r="FW451" s="4">
        <v>0</v>
      </c>
      <c r="FX451" s="1"/>
      <c r="FY451" s="4">
        <v>0</v>
      </c>
      <c r="FZ451" s="1"/>
      <c r="GA451" s="4">
        <v>0</v>
      </c>
      <c r="GB451" s="4">
        <v>0</v>
      </c>
      <c r="GC451" s="4">
        <v>0</v>
      </c>
      <c r="GD451" s="1"/>
      <c r="GE451" s="4">
        <v>0</v>
      </c>
      <c r="GF451" s="1"/>
      <c r="GG451" s="4">
        <v>0</v>
      </c>
      <c r="GH451" s="4">
        <v>0</v>
      </c>
      <c r="GI451" s="4">
        <v>0</v>
      </c>
      <c r="GJ451" s="1"/>
      <c r="GK451" s="4">
        <v>0</v>
      </c>
      <c r="GL451" s="1"/>
      <c r="GM451" s="4">
        <v>0</v>
      </c>
      <c r="GN451" s="4">
        <v>0</v>
      </c>
      <c r="GO451" s="4">
        <v>0</v>
      </c>
      <c r="GP451" s="1"/>
      <c r="GQ451" s="4">
        <v>0</v>
      </c>
      <c r="GR451" s="1"/>
      <c r="GS451" s="4">
        <v>0</v>
      </c>
      <c r="GT451" s="4">
        <v>0</v>
      </c>
      <c r="GU451" s="4">
        <v>0</v>
      </c>
      <c r="GV451" s="1"/>
      <c r="GW451" s="4">
        <v>0</v>
      </c>
      <c r="GX451" s="1"/>
      <c r="GY451" s="4">
        <v>0</v>
      </c>
    </row>
    <row r="452" spans="1:207" s="8" customFormat="1" x14ac:dyDescent="0.25">
      <c r="A452" s="4" t="s">
        <v>220</v>
      </c>
      <c r="B452" s="4" t="s">
        <v>1085</v>
      </c>
      <c r="C452" s="4" t="s">
        <v>1086</v>
      </c>
      <c r="D452" s="30" t="s">
        <v>239</v>
      </c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/>
      <c r="AP452" s="5"/>
      <c r="AQ452" s="5"/>
      <c r="AR452" s="5"/>
      <c r="AS452" s="5"/>
      <c r="AT452" s="5">
        <v>0</v>
      </c>
      <c r="AU452" s="5">
        <f t="shared" si="38"/>
        <v>0</v>
      </c>
      <c r="AV452" s="5">
        <f t="shared" si="38"/>
        <v>0</v>
      </c>
      <c r="AW452" s="5">
        <f t="shared" si="39"/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6">
        <v>0</v>
      </c>
      <c r="BM452" s="5" t="s">
        <v>344</v>
      </c>
      <c r="BN452" s="4" t="s">
        <v>344</v>
      </c>
      <c r="BO452" s="7"/>
      <c r="BP452" s="7"/>
      <c r="BQ452" s="4" t="s">
        <v>249</v>
      </c>
      <c r="BR452" s="5"/>
      <c r="BS452" s="5"/>
      <c r="BT452" s="1"/>
      <c r="BU452" s="5"/>
      <c r="BV452" s="1"/>
      <c r="BW452" s="5"/>
      <c r="BX452" s="5"/>
      <c r="BY452" s="5"/>
      <c r="BZ452" s="1"/>
      <c r="CA452" s="5"/>
      <c r="CB452" s="1"/>
      <c r="CC452" s="5"/>
      <c r="CD452" s="5"/>
      <c r="CE452" s="5"/>
      <c r="CF452" s="1"/>
      <c r="CG452" s="5"/>
      <c r="CH452" s="1"/>
      <c r="CI452" s="5"/>
      <c r="CJ452" s="5"/>
      <c r="CK452" s="5"/>
      <c r="CL452" s="1"/>
      <c r="CM452" s="5"/>
      <c r="CN452" s="1"/>
      <c r="CO452" s="5"/>
      <c r="CP452" s="5"/>
      <c r="CQ452" s="5"/>
      <c r="CR452" s="1"/>
      <c r="CS452" s="5"/>
      <c r="CT452" s="1"/>
      <c r="CU452" s="5"/>
      <c r="CV452" s="5"/>
      <c r="CW452" s="5"/>
      <c r="CX452" s="1"/>
      <c r="CY452" s="5"/>
      <c r="CZ452" s="1"/>
      <c r="DA452" s="5"/>
      <c r="DB452" s="5"/>
      <c r="DC452" s="5"/>
      <c r="DD452" s="1"/>
      <c r="DE452" s="5"/>
      <c r="DF452" s="1"/>
      <c r="DG452" s="5"/>
      <c r="DH452" s="5"/>
      <c r="DI452" s="5"/>
      <c r="DJ452" s="1"/>
      <c r="DK452" s="5"/>
      <c r="DL452" s="1"/>
      <c r="DM452" s="5"/>
      <c r="DN452" s="5"/>
      <c r="DO452" s="5"/>
      <c r="DP452" s="1"/>
      <c r="DQ452" s="5"/>
      <c r="DR452" s="1"/>
      <c r="DS452" s="5"/>
      <c r="DT452" s="5"/>
      <c r="DU452" s="5"/>
      <c r="DV452" s="1"/>
      <c r="DW452" s="5"/>
      <c r="DX452" s="1"/>
      <c r="DY452" s="5"/>
      <c r="DZ452" s="5"/>
      <c r="EA452" s="5"/>
      <c r="EB452" s="1"/>
      <c r="EC452" s="5"/>
      <c r="ED452" s="1"/>
      <c r="EE452" s="5"/>
      <c r="EF452" s="5"/>
      <c r="EG452" s="5"/>
      <c r="EH452" s="1"/>
      <c r="EI452" s="5"/>
      <c r="EJ452" s="1"/>
      <c r="EK452" s="5"/>
      <c r="EL452" s="5"/>
      <c r="EM452" s="5"/>
      <c r="EN452" s="1"/>
      <c r="EO452" s="5"/>
      <c r="EP452" s="1"/>
      <c r="EQ452" s="5"/>
      <c r="ER452" s="5"/>
      <c r="ES452" s="5"/>
      <c r="ET452" s="1"/>
      <c r="EU452" s="5"/>
      <c r="EV452" s="1"/>
      <c r="EW452" s="5"/>
      <c r="EX452" s="5">
        <v>0</v>
      </c>
      <c r="EY452" s="5">
        <v>-36.374985703410402</v>
      </c>
      <c r="EZ452" s="1"/>
      <c r="FA452" s="5">
        <v>-50.541007477900301</v>
      </c>
      <c r="FB452" s="1"/>
      <c r="FC452" s="5">
        <v>11.991935483871</v>
      </c>
      <c r="FD452" s="4">
        <v>0</v>
      </c>
      <c r="FE452" s="4">
        <v>0</v>
      </c>
      <c r="FF452" s="1"/>
      <c r="FG452" s="4">
        <v>0</v>
      </c>
      <c r="FH452" s="1"/>
      <c r="FI452" s="4">
        <v>0</v>
      </c>
      <c r="FJ452" s="4">
        <v>0</v>
      </c>
      <c r="FK452" s="4">
        <v>0</v>
      </c>
      <c r="FL452" s="1"/>
      <c r="FM452" s="4">
        <v>0</v>
      </c>
      <c r="FN452" s="1"/>
      <c r="FO452" s="4">
        <v>0</v>
      </c>
      <c r="FP452" s="4">
        <v>0</v>
      </c>
      <c r="FQ452" s="4">
        <v>0</v>
      </c>
      <c r="FR452" s="1"/>
      <c r="FS452" s="4">
        <v>0</v>
      </c>
      <c r="FT452" s="1"/>
      <c r="FU452" s="4">
        <v>0</v>
      </c>
      <c r="FV452" s="4">
        <v>0</v>
      </c>
      <c r="FW452" s="4">
        <v>0</v>
      </c>
      <c r="FX452" s="1"/>
      <c r="FY452" s="4">
        <v>0</v>
      </c>
      <c r="FZ452" s="1"/>
      <c r="GA452" s="4">
        <v>0</v>
      </c>
      <c r="GB452" s="4">
        <v>0</v>
      </c>
      <c r="GC452" s="4">
        <v>0</v>
      </c>
      <c r="GD452" s="1"/>
      <c r="GE452" s="4">
        <v>0</v>
      </c>
      <c r="GF452" s="1"/>
      <c r="GG452" s="4">
        <v>0</v>
      </c>
      <c r="GH452" s="4">
        <v>0</v>
      </c>
      <c r="GI452" s="4">
        <v>0</v>
      </c>
      <c r="GJ452" s="1"/>
      <c r="GK452" s="4">
        <v>0</v>
      </c>
      <c r="GL452" s="1"/>
      <c r="GM452" s="4">
        <v>0</v>
      </c>
      <c r="GN452" s="4">
        <v>0</v>
      </c>
      <c r="GO452" s="4">
        <v>0</v>
      </c>
      <c r="GP452" s="1"/>
      <c r="GQ452" s="4">
        <v>0</v>
      </c>
      <c r="GR452" s="1"/>
      <c r="GS452" s="4">
        <v>0</v>
      </c>
      <c r="GT452" s="4">
        <v>0</v>
      </c>
      <c r="GU452" s="4">
        <v>-36.374985703410402</v>
      </c>
      <c r="GV452" s="1"/>
      <c r="GW452" s="4">
        <v>-50.541007477900301</v>
      </c>
      <c r="GX452" s="1"/>
      <c r="GY452" s="4">
        <v>11.991935483871</v>
      </c>
    </row>
    <row r="453" spans="1:207" s="8" customFormat="1" x14ac:dyDescent="0.25">
      <c r="A453" s="4" t="s">
        <v>220</v>
      </c>
      <c r="B453" s="4" t="s">
        <v>1087</v>
      </c>
      <c r="C453" s="4" t="s">
        <v>1088</v>
      </c>
      <c r="D453" s="30" t="s">
        <v>223</v>
      </c>
      <c r="E453" s="4"/>
      <c r="F453" s="5"/>
      <c r="G453" s="5"/>
      <c r="H453" s="5"/>
      <c r="I453" s="5">
        <v>4.4119327617905997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>
        <v>0</v>
      </c>
      <c r="AD453" s="5">
        <v>4.4119327617905997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4.4119327617905997</v>
      </c>
      <c r="AP453" s="5"/>
      <c r="AQ453" s="5"/>
      <c r="AR453" s="5"/>
      <c r="AS453" s="5"/>
      <c r="AT453" s="5"/>
      <c r="AU453" s="5">
        <f t="shared" si="38"/>
        <v>0</v>
      </c>
      <c r="AV453" s="5">
        <f t="shared" si="38"/>
        <v>0</v>
      </c>
      <c r="AW453" s="5">
        <f t="shared" si="39"/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6">
        <v>0</v>
      </c>
      <c r="BM453" s="5" t="s">
        <v>344</v>
      </c>
      <c r="BN453" s="4" t="s">
        <v>344</v>
      </c>
      <c r="BO453" s="7">
        <v>176</v>
      </c>
      <c r="BP453" s="7"/>
      <c r="BQ453" s="4" t="s">
        <v>249</v>
      </c>
      <c r="BR453" s="5"/>
      <c r="BS453" s="5"/>
      <c r="BT453" s="1"/>
      <c r="BU453" s="5"/>
      <c r="BV453" s="1"/>
      <c r="BW453" s="5"/>
      <c r="BX453" s="5"/>
      <c r="BY453" s="5"/>
      <c r="BZ453" s="1"/>
      <c r="CA453" s="5"/>
      <c r="CB453" s="1"/>
      <c r="CC453" s="5"/>
      <c r="CD453" s="5"/>
      <c r="CE453" s="5"/>
      <c r="CF453" s="1"/>
      <c r="CG453" s="5"/>
      <c r="CH453" s="1"/>
      <c r="CI453" s="5"/>
      <c r="CJ453" s="5"/>
      <c r="CK453" s="5"/>
      <c r="CL453" s="1"/>
      <c r="CM453" s="5"/>
      <c r="CN453" s="1"/>
      <c r="CO453" s="5"/>
      <c r="CP453" s="5"/>
      <c r="CQ453" s="5"/>
      <c r="CR453" s="1"/>
      <c r="CS453" s="5"/>
      <c r="CT453" s="1"/>
      <c r="CU453" s="5"/>
      <c r="CV453" s="5"/>
      <c r="CW453" s="5"/>
      <c r="CX453" s="1"/>
      <c r="CY453" s="5"/>
      <c r="CZ453" s="1"/>
      <c r="DA453" s="5"/>
      <c r="DB453" s="5"/>
      <c r="DC453" s="5"/>
      <c r="DD453" s="1"/>
      <c r="DE453" s="5"/>
      <c r="DF453" s="1"/>
      <c r="DG453" s="5"/>
      <c r="DH453" s="5"/>
      <c r="DI453" s="5"/>
      <c r="DJ453" s="1"/>
      <c r="DK453" s="5"/>
      <c r="DL453" s="1"/>
      <c r="DM453" s="5"/>
      <c r="DN453" s="5"/>
      <c r="DO453" s="5"/>
      <c r="DP453" s="1"/>
      <c r="DQ453" s="5"/>
      <c r="DR453" s="1"/>
      <c r="DS453" s="5"/>
      <c r="DT453" s="5"/>
      <c r="DU453" s="5"/>
      <c r="DV453" s="1"/>
      <c r="DW453" s="5"/>
      <c r="DX453" s="1"/>
      <c r="DY453" s="5"/>
      <c r="DZ453" s="5"/>
      <c r="EA453" s="5"/>
      <c r="EB453" s="1"/>
      <c r="EC453" s="5"/>
      <c r="ED453" s="1"/>
      <c r="EE453" s="5"/>
      <c r="EF453" s="5"/>
      <c r="EG453" s="5"/>
      <c r="EH453" s="1"/>
      <c r="EI453" s="5"/>
      <c r="EJ453" s="1"/>
      <c r="EK453" s="5"/>
      <c r="EL453" s="5"/>
      <c r="EM453" s="5"/>
      <c r="EN453" s="1"/>
      <c r="EO453" s="5"/>
      <c r="EP453" s="1"/>
      <c r="EQ453" s="5"/>
      <c r="ER453" s="5"/>
      <c r="ES453" s="5"/>
      <c r="ET453" s="1"/>
      <c r="EU453" s="5"/>
      <c r="EV453" s="1"/>
      <c r="EW453" s="5"/>
      <c r="EX453" s="5"/>
      <c r="EY453" s="5"/>
      <c r="EZ453" s="1"/>
      <c r="FA453" s="5"/>
      <c r="FB453" s="1"/>
      <c r="FC453" s="5"/>
      <c r="FD453" s="4">
        <v>0</v>
      </c>
      <c r="FE453" s="4">
        <v>0</v>
      </c>
      <c r="FF453" s="1"/>
      <c r="FG453" s="4">
        <v>0</v>
      </c>
      <c r="FH453" s="1"/>
      <c r="FI453" s="4">
        <v>0</v>
      </c>
      <c r="FJ453" s="4">
        <v>0</v>
      </c>
      <c r="FK453" s="4">
        <v>0</v>
      </c>
      <c r="FL453" s="1"/>
      <c r="FM453" s="4">
        <v>0</v>
      </c>
      <c r="FN453" s="1"/>
      <c r="FO453" s="4">
        <v>0</v>
      </c>
      <c r="FP453" s="4">
        <v>0</v>
      </c>
      <c r="FQ453" s="4">
        <v>0</v>
      </c>
      <c r="FR453" s="1"/>
      <c r="FS453" s="4">
        <v>0</v>
      </c>
      <c r="FT453" s="1"/>
      <c r="FU453" s="4">
        <v>0</v>
      </c>
      <c r="FV453" s="4">
        <v>0</v>
      </c>
      <c r="FW453" s="4">
        <v>0</v>
      </c>
      <c r="FX453" s="1"/>
      <c r="FY453" s="4">
        <v>0</v>
      </c>
      <c r="FZ453" s="1"/>
      <c r="GA453" s="4">
        <v>0</v>
      </c>
      <c r="GB453" s="4">
        <v>0</v>
      </c>
      <c r="GC453" s="4">
        <v>0</v>
      </c>
      <c r="GD453" s="1"/>
      <c r="GE453" s="4">
        <v>0</v>
      </c>
      <c r="GF453" s="1"/>
      <c r="GG453" s="4">
        <v>0</v>
      </c>
      <c r="GH453" s="4">
        <v>0</v>
      </c>
      <c r="GI453" s="4">
        <v>0</v>
      </c>
      <c r="GJ453" s="1"/>
      <c r="GK453" s="4">
        <v>0</v>
      </c>
      <c r="GL453" s="1"/>
      <c r="GM453" s="4">
        <v>0</v>
      </c>
      <c r="GN453" s="4">
        <v>0</v>
      </c>
      <c r="GO453" s="4">
        <v>0</v>
      </c>
      <c r="GP453" s="1"/>
      <c r="GQ453" s="4">
        <v>0</v>
      </c>
      <c r="GR453" s="1"/>
      <c r="GS453" s="4">
        <v>0</v>
      </c>
      <c r="GT453" s="4">
        <v>0</v>
      </c>
      <c r="GU453" s="4">
        <v>0</v>
      </c>
      <c r="GV453" s="1"/>
      <c r="GW453" s="4">
        <v>0</v>
      </c>
      <c r="GX453" s="1"/>
      <c r="GY453" s="4">
        <v>0</v>
      </c>
    </row>
    <row r="454" spans="1:207" s="8" customFormat="1" x14ac:dyDescent="0.25">
      <c r="A454" s="4" t="s">
        <v>220</v>
      </c>
      <c r="B454" s="4" t="s">
        <v>1089</v>
      </c>
      <c r="C454" s="4" t="s">
        <v>1090</v>
      </c>
      <c r="D454" s="30" t="s">
        <v>223</v>
      </c>
      <c r="E454" s="4"/>
      <c r="F454" s="5"/>
      <c r="G454" s="5"/>
      <c r="H454" s="5"/>
      <c r="I454" s="5"/>
      <c r="J454" s="5">
        <v>49.932677275393203</v>
      </c>
      <c r="K454" s="5">
        <v>7.5213771063335297</v>
      </c>
      <c r="L454" s="5">
        <v>0</v>
      </c>
      <c r="M454" s="5">
        <v>0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>
        <v>0</v>
      </c>
      <c r="AD454" s="5">
        <v>0</v>
      </c>
      <c r="AE454" s="5">
        <v>57.454054381726699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/>
      <c r="AP454" s="5">
        <v>57.454054381726699</v>
      </c>
      <c r="AQ454" s="5"/>
      <c r="AR454" s="5"/>
      <c r="AS454" s="5"/>
      <c r="AT454" s="5"/>
      <c r="AU454" s="5">
        <f t="shared" si="38"/>
        <v>-57.454054381726699</v>
      </c>
      <c r="AV454" s="5">
        <f t="shared" si="38"/>
        <v>0</v>
      </c>
      <c r="AW454" s="5">
        <f t="shared" si="39"/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6">
        <v>0</v>
      </c>
      <c r="BM454" s="5" t="s">
        <v>344</v>
      </c>
      <c r="BN454" s="4" t="s">
        <v>344</v>
      </c>
      <c r="BO454" s="7"/>
      <c r="BP454" s="7"/>
      <c r="BQ454" s="4" t="s">
        <v>249</v>
      </c>
      <c r="BR454" s="5"/>
      <c r="BS454" s="5"/>
      <c r="BT454" s="1"/>
      <c r="BU454" s="5"/>
      <c r="BV454" s="1"/>
      <c r="BW454" s="5"/>
      <c r="BX454" s="5"/>
      <c r="BY454" s="5"/>
      <c r="BZ454" s="1"/>
      <c r="CA454" s="5"/>
      <c r="CB454" s="1"/>
      <c r="CC454" s="5"/>
      <c r="CD454" s="5"/>
      <c r="CE454" s="5"/>
      <c r="CF454" s="1"/>
      <c r="CG454" s="5"/>
      <c r="CH454" s="1"/>
      <c r="CI454" s="5"/>
      <c r="CJ454" s="5"/>
      <c r="CK454" s="5"/>
      <c r="CL454" s="1"/>
      <c r="CM454" s="5"/>
      <c r="CN454" s="1"/>
      <c r="CO454" s="5"/>
      <c r="CP454" s="5"/>
      <c r="CQ454" s="5"/>
      <c r="CR454" s="1"/>
      <c r="CS454" s="5"/>
      <c r="CT454" s="1"/>
      <c r="CU454" s="5"/>
      <c r="CV454" s="5"/>
      <c r="CW454" s="5"/>
      <c r="CX454" s="1"/>
      <c r="CY454" s="5"/>
      <c r="CZ454" s="1"/>
      <c r="DA454" s="5"/>
      <c r="DB454" s="5"/>
      <c r="DC454" s="5"/>
      <c r="DD454" s="1"/>
      <c r="DE454" s="5"/>
      <c r="DF454" s="1"/>
      <c r="DG454" s="5"/>
      <c r="DH454" s="5"/>
      <c r="DI454" s="5"/>
      <c r="DJ454" s="1"/>
      <c r="DK454" s="5"/>
      <c r="DL454" s="1"/>
      <c r="DM454" s="5"/>
      <c r="DN454" s="5"/>
      <c r="DO454" s="5"/>
      <c r="DP454" s="1"/>
      <c r="DQ454" s="5"/>
      <c r="DR454" s="1"/>
      <c r="DS454" s="5"/>
      <c r="DT454" s="5"/>
      <c r="DU454" s="5"/>
      <c r="DV454" s="1"/>
      <c r="DW454" s="5"/>
      <c r="DX454" s="1"/>
      <c r="DY454" s="5"/>
      <c r="DZ454" s="5"/>
      <c r="EA454" s="5"/>
      <c r="EB454" s="1"/>
      <c r="EC454" s="5"/>
      <c r="ED454" s="1"/>
      <c r="EE454" s="5"/>
      <c r="EF454" s="5"/>
      <c r="EG454" s="5"/>
      <c r="EH454" s="1"/>
      <c r="EI454" s="5"/>
      <c r="EJ454" s="1"/>
      <c r="EK454" s="5"/>
      <c r="EL454" s="5"/>
      <c r="EM454" s="5"/>
      <c r="EN454" s="1"/>
      <c r="EO454" s="5"/>
      <c r="EP454" s="1"/>
      <c r="EQ454" s="5"/>
      <c r="ER454" s="5"/>
      <c r="ES454" s="5"/>
      <c r="ET454" s="1"/>
      <c r="EU454" s="5"/>
      <c r="EV454" s="1"/>
      <c r="EW454" s="5"/>
      <c r="EX454" s="5"/>
      <c r="EY454" s="5"/>
      <c r="EZ454" s="1"/>
      <c r="FA454" s="5"/>
      <c r="FB454" s="1"/>
      <c r="FC454" s="5"/>
      <c r="FD454" s="4">
        <v>0</v>
      </c>
      <c r="FE454" s="4">
        <v>0</v>
      </c>
      <c r="FF454" s="1"/>
      <c r="FG454" s="4">
        <v>0</v>
      </c>
      <c r="FH454" s="1"/>
      <c r="FI454" s="4">
        <v>0</v>
      </c>
      <c r="FJ454" s="4">
        <v>0</v>
      </c>
      <c r="FK454" s="4">
        <v>0</v>
      </c>
      <c r="FL454" s="1"/>
      <c r="FM454" s="4">
        <v>0</v>
      </c>
      <c r="FN454" s="1"/>
      <c r="FO454" s="4">
        <v>0</v>
      </c>
      <c r="FP454" s="4">
        <v>0</v>
      </c>
      <c r="FQ454" s="4">
        <v>0</v>
      </c>
      <c r="FR454" s="1"/>
      <c r="FS454" s="4">
        <v>0</v>
      </c>
      <c r="FT454" s="1"/>
      <c r="FU454" s="4">
        <v>0</v>
      </c>
      <c r="FV454" s="4">
        <v>0</v>
      </c>
      <c r="FW454" s="4">
        <v>0</v>
      </c>
      <c r="FX454" s="1"/>
      <c r="FY454" s="4">
        <v>0</v>
      </c>
      <c r="FZ454" s="1"/>
      <c r="GA454" s="4">
        <v>0</v>
      </c>
      <c r="GB454" s="4">
        <v>0</v>
      </c>
      <c r="GC454" s="4">
        <v>0</v>
      </c>
      <c r="GD454" s="1"/>
      <c r="GE454" s="4">
        <v>0</v>
      </c>
      <c r="GF454" s="1"/>
      <c r="GG454" s="4">
        <v>0</v>
      </c>
      <c r="GH454" s="4">
        <v>0</v>
      </c>
      <c r="GI454" s="4">
        <v>0</v>
      </c>
      <c r="GJ454" s="1"/>
      <c r="GK454" s="4">
        <v>0</v>
      </c>
      <c r="GL454" s="1"/>
      <c r="GM454" s="4">
        <v>0</v>
      </c>
      <c r="GN454" s="4">
        <v>0</v>
      </c>
      <c r="GO454" s="4">
        <v>0</v>
      </c>
      <c r="GP454" s="1"/>
      <c r="GQ454" s="4">
        <v>0</v>
      </c>
      <c r="GR454" s="1"/>
      <c r="GS454" s="4">
        <v>0</v>
      </c>
      <c r="GT454" s="4">
        <v>0</v>
      </c>
      <c r="GU454" s="4">
        <v>0</v>
      </c>
      <c r="GV454" s="1"/>
      <c r="GW454" s="4">
        <v>0</v>
      </c>
      <c r="GX454" s="1"/>
      <c r="GY454" s="4">
        <v>0</v>
      </c>
    </row>
    <row r="455" spans="1:207" s="8" customFormat="1" x14ac:dyDescent="0.25">
      <c r="A455" s="4" t="s">
        <v>220</v>
      </c>
      <c r="B455" s="4" t="s">
        <v>1091</v>
      </c>
      <c r="C455" s="4" t="s">
        <v>1091</v>
      </c>
      <c r="D455" s="30" t="s">
        <v>377</v>
      </c>
      <c r="E455" s="4"/>
      <c r="F455" s="5"/>
      <c r="G455" s="5">
        <v>139.14266820716</v>
      </c>
      <c r="H455" s="5">
        <v>0</v>
      </c>
      <c r="I455" s="5">
        <v>0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>
        <v>139.14266820716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139.14266820716</v>
      </c>
      <c r="AP455" s="5"/>
      <c r="AQ455" s="5"/>
      <c r="AR455" s="5"/>
      <c r="AS455" s="5"/>
      <c r="AT455" s="5"/>
      <c r="AU455" s="5">
        <f t="shared" si="38"/>
        <v>0</v>
      </c>
      <c r="AV455" s="5">
        <f t="shared" si="38"/>
        <v>0</v>
      </c>
      <c r="AW455" s="5">
        <f t="shared" si="39"/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6">
        <v>0</v>
      </c>
      <c r="BM455" s="5" t="s">
        <v>344</v>
      </c>
      <c r="BN455" s="4" t="s">
        <v>344</v>
      </c>
      <c r="BO455" s="7"/>
      <c r="BP455" s="7"/>
      <c r="BQ455" s="4" t="s">
        <v>249</v>
      </c>
      <c r="BR455" s="5"/>
      <c r="BS455" s="5"/>
      <c r="BT455" s="1"/>
      <c r="BU455" s="5"/>
      <c r="BV455" s="1"/>
      <c r="BW455" s="5"/>
      <c r="BX455" s="5"/>
      <c r="BY455" s="5"/>
      <c r="BZ455" s="1"/>
      <c r="CA455" s="5"/>
      <c r="CB455" s="1"/>
      <c r="CC455" s="5"/>
      <c r="CD455" s="5"/>
      <c r="CE455" s="5"/>
      <c r="CF455" s="1"/>
      <c r="CG455" s="5"/>
      <c r="CH455" s="1"/>
      <c r="CI455" s="5"/>
      <c r="CJ455" s="5"/>
      <c r="CK455" s="5"/>
      <c r="CL455" s="1"/>
      <c r="CM455" s="5"/>
      <c r="CN455" s="1"/>
      <c r="CO455" s="5"/>
      <c r="CP455" s="5"/>
      <c r="CQ455" s="5"/>
      <c r="CR455" s="1"/>
      <c r="CS455" s="5"/>
      <c r="CT455" s="1"/>
      <c r="CU455" s="5"/>
      <c r="CV455" s="5"/>
      <c r="CW455" s="5"/>
      <c r="CX455" s="1"/>
      <c r="CY455" s="5"/>
      <c r="CZ455" s="1"/>
      <c r="DA455" s="5"/>
      <c r="DB455" s="5"/>
      <c r="DC455" s="5"/>
      <c r="DD455" s="1"/>
      <c r="DE455" s="5"/>
      <c r="DF455" s="1"/>
      <c r="DG455" s="5"/>
      <c r="DH455" s="5"/>
      <c r="DI455" s="5"/>
      <c r="DJ455" s="1"/>
      <c r="DK455" s="5"/>
      <c r="DL455" s="1"/>
      <c r="DM455" s="5"/>
      <c r="DN455" s="5"/>
      <c r="DO455" s="5"/>
      <c r="DP455" s="1"/>
      <c r="DQ455" s="5"/>
      <c r="DR455" s="1"/>
      <c r="DS455" s="5"/>
      <c r="DT455" s="5"/>
      <c r="DU455" s="5"/>
      <c r="DV455" s="1"/>
      <c r="DW455" s="5"/>
      <c r="DX455" s="1"/>
      <c r="DY455" s="5"/>
      <c r="DZ455" s="5"/>
      <c r="EA455" s="5"/>
      <c r="EB455" s="1"/>
      <c r="EC455" s="5"/>
      <c r="ED455" s="1"/>
      <c r="EE455" s="5"/>
      <c r="EF455" s="5"/>
      <c r="EG455" s="5"/>
      <c r="EH455" s="1"/>
      <c r="EI455" s="5"/>
      <c r="EJ455" s="1"/>
      <c r="EK455" s="5"/>
      <c r="EL455" s="5"/>
      <c r="EM455" s="5"/>
      <c r="EN455" s="1"/>
      <c r="EO455" s="5"/>
      <c r="EP455" s="1"/>
      <c r="EQ455" s="5"/>
      <c r="ER455" s="5"/>
      <c r="ES455" s="5"/>
      <c r="ET455" s="1"/>
      <c r="EU455" s="5"/>
      <c r="EV455" s="1"/>
      <c r="EW455" s="5"/>
      <c r="EX455" s="5"/>
      <c r="EY455" s="5"/>
      <c r="EZ455" s="1"/>
      <c r="FA455" s="5"/>
      <c r="FB455" s="1"/>
      <c r="FC455" s="5"/>
      <c r="FD455" s="4">
        <v>0</v>
      </c>
      <c r="FE455" s="4">
        <v>0</v>
      </c>
      <c r="FF455" s="1"/>
      <c r="FG455" s="4">
        <v>0</v>
      </c>
      <c r="FH455" s="1"/>
      <c r="FI455" s="4">
        <v>0</v>
      </c>
      <c r="FJ455" s="4">
        <v>0</v>
      </c>
      <c r="FK455" s="4">
        <v>0</v>
      </c>
      <c r="FL455" s="1"/>
      <c r="FM455" s="4">
        <v>0</v>
      </c>
      <c r="FN455" s="1"/>
      <c r="FO455" s="4">
        <v>0</v>
      </c>
      <c r="FP455" s="4">
        <v>0</v>
      </c>
      <c r="FQ455" s="4">
        <v>0</v>
      </c>
      <c r="FR455" s="1"/>
      <c r="FS455" s="4">
        <v>0</v>
      </c>
      <c r="FT455" s="1"/>
      <c r="FU455" s="4">
        <v>0</v>
      </c>
      <c r="FV455" s="4">
        <v>0</v>
      </c>
      <c r="FW455" s="4">
        <v>0</v>
      </c>
      <c r="FX455" s="1"/>
      <c r="FY455" s="4">
        <v>0</v>
      </c>
      <c r="FZ455" s="1"/>
      <c r="GA455" s="4">
        <v>0</v>
      </c>
      <c r="GB455" s="4">
        <v>0</v>
      </c>
      <c r="GC455" s="4">
        <v>0</v>
      </c>
      <c r="GD455" s="1"/>
      <c r="GE455" s="4">
        <v>0</v>
      </c>
      <c r="GF455" s="1"/>
      <c r="GG455" s="4">
        <v>0</v>
      </c>
      <c r="GH455" s="4">
        <v>0</v>
      </c>
      <c r="GI455" s="4">
        <v>0</v>
      </c>
      <c r="GJ455" s="1"/>
      <c r="GK455" s="4">
        <v>0</v>
      </c>
      <c r="GL455" s="1"/>
      <c r="GM455" s="4">
        <v>0</v>
      </c>
      <c r="GN455" s="4">
        <v>0</v>
      </c>
      <c r="GO455" s="4">
        <v>0</v>
      </c>
      <c r="GP455" s="1"/>
      <c r="GQ455" s="4">
        <v>0</v>
      </c>
      <c r="GR455" s="1"/>
      <c r="GS455" s="4">
        <v>0</v>
      </c>
      <c r="GT455" s="4">
        <v>0</v>
      </c>
      <c r="GU455" s="4">
        <v>0</v>
      </c>
      <c r="GV455" s="1"/>
      <c r="GW455" s="4">
        <v>0</v>
      </c>
      <c r="GX455" s="1"/>
      <c r="GY455" s="4">
        <v>0</v>
      </c>
    </row>
    <row r="456" spans="1:207" s="8" customFormat="1" x14ac:dyDescent="0.25">
      <c r="A456" s="4" t="s">
        <v>220</v>
      </c>
      <c r="B456" s="4" t="s">
        <v>1092</v>
      </c>
      <c r="C456" s="4" t="s">
        <v>1093</v>
      </c>
      <c r="D456" s="30" t="s">
        <v>223</v>
      </c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>
        <v>0</v>
      </c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/>
      <c r="AP456" s="5"/>
      <c r="AQ456" s="5">
        <v>0</v>
      </c>
      <c r="AR456" s="5"/>
      <c r="AS456" s="5"/>
      <c r="AT456" s="5"/>
      <c r="AU456" s="5">
        <f t="shared" si="38"/>
        <v>0</v>
      </c>
      <c r="AV456" s="5">
        <f t="shared" si="38"/>
        <v>0</v>
      </c>
      <c r="AW456" s="5">
        <f t="shared" si="39"/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6">
        <v>0</v>
      </c>
      <c r="BM456" s="5" t="s">
        <v>344</v>
      </c>
      <c r="BN456" s="4" t="s">
        <v>224</v>
      </c>
      <c r="BO456" s="7"/>
      <c r="BP456" s="7"/>
      <c r="BQ456" s="4" t="s">
        <v>249</v>
      </c>
      <c r="BR456" s="5"/>
      <c r="BS456" s="5"/>
      <c r="BT456" s="1"/>
      <c r="BU456" s="5"/>
      <c r="BV456" s="1"/>
      <c r="BW456" s="5"/>
      <c r="BX456" s="5"/>
      <c r="BY456" s="5"/>
      <c r="BZ456" s="1"/>
      <c r="CA456" s="5"/>
      <c r="CB456" s="1"/>
      <c r="CC456" s="5"/>
      <c r="CD456" s="5"/>
      <c r="CE456" s="5"/>
      <c r="CF456" s="1"/>
      <c r="CG456" s="5"/>
      <c r="CH456" s="1"/>
      <c r="CI456" s="5"/>
      <c r="CJ456" s="5">
        <v>0</v>
      </c>
      <c r="CK456" s="5">
        <v>3.3160559884520202</v>
      </c>
      <c r="CL456" s="1"/>
      <c r="CM456" s="5">
        <v>3.3160559884520202</v>
      </c>
      <c r="CN456" s="1"/>
      <c r="CO456" s="5">
        <v>0</v>
      </c>
      <c r="CP456" s="5"/>
      <c r="CQ456" s="5"/>
      <c r="CR456" s="1"/>
      <c r="CS456" s="5"/>
      <c r="CT456" s="1"/>
      <c r="CU456" s="5"/>
      <c r="CV456" s="5"/>
      <c r="CW456" s="5"/>
      <c r="CX456" s="1"/>
      <c r="CY456" s="5"/>
      <c r="CZ456" s="1"/>
      <c r="DA456" s="5"/>
      <c r="DB456" s="5"/>
      <c r="DC456" s="5"/>
      <c r="DD456" s="1"/>
      <c r="DE456" s="5"/>
      <c r="DF456" s="1"/>
      <c r="DG456" s="5"/>
      <c r="DH456" s="5"/>
      <c r="DI456" s="5"/>
      <c r="DJ456" s="1"/>
      <c r="DK456" s="5"/>
      <c r="DL456" s="1"/>
      <c r="DM456" s="5"/>
      <c r="DN456" s="5"/>
      <c r="DO456" s="5"/>
      <c r="DP456" s="1"/>
      <c r="DQ456" s="5"/>
      <c r="DR456" s="1"/>
      <c r="DS456" s="5"/>
      <c r="DT456" s="5"/>
      <c r="DU456" s="5"/>
      <c r="DV456" s="1"/>
      <c r="DW456" s="5"/>
      <c r="DX456" s="1"/>
      <c r="DY456" s="5"/>
      <c r="DZ456" s="5"/>
      <c r="EA456" s="5"/>
      <c r="EB456" s="1"/>
      <c r="EC456" s="5"/>
      <c r="ED456" s="1"/>
      <c r="EE456" s="5"/>
      <c r="EF456" s="5"/>
      <c r="EG456" s="5"/>
      <c r="EH456" s="1"/>
      <c r="EI456" s="5"/>
      <c r="EJ456" s="1"/>
      <c r="EK456" s="5"/>
      <c r="EL456" s="5"/>
      <c r="EM456" s="5"/>
      <c r="EN456" s="1"/>
      <c r="EO456" s="5"/>
      <c r="EP456" s="1"/>
      <c r="EQ456" s="5"/>
      <c r="ER456" s="5"/>
      <c r="ES456" s="5"/>
      <c r="ET456" s="1"/>
      <c r="EU456" s="5"/>
      <c r="EV456" s="1"/>
      <c r="EW456" s="5"/>
      <c r="EX456" s="5"/>
      <c r="EY456" s="5"/>
      <c r="EZ456" s="1"/>
      <c r="FA456" s="5"/>
      <c r="FB456" s="1"/>
      <c r="FC456" s="5"/>
      <c r="FD456" s="4">
        <v>0</v>
      </c>
      <c r="FE456" s="4">
        <v>0</v>
      </c>
      <c r="FF456" s="1"/>
      <c r="FG456" s="4">
        <v>0</v>
      </c>
      <c r="FH456" s="1"/>
      <c r="FI456" s="4">
        <v>0</v>
      </c>
      <c r="FJ456" s="4">
        <v>0</v>
      </c>
      <c r="FK456" s="4">
        <v>3.3160559884520202</v>
      </c>
      <c r="FL456" s="1"/>
      <c r="FM456" s="4">
        <v>3.3160559884520202</v>
      </c>
      <c r="FN456" s="1"/>
      <c r="FO456" s="4">
        <v>0</v>
      </c>
      <c r="FP456" s="4">
        <v>0</v>
      </c>
      <c r="FQ456" s="4">
        <v>0</v>
      </c>
      <c r="FR456" s="1"/>
      <c r="FS456" s="4">
        <v>0</v>
      </c>
      <c r="FT456" s="1"/>
      <c r="FU456" s="4">
        <v>0</v>
      </c>
      <c r="FV456" s="4">
        <v>0</v>
      </c>
      <c r="FW456" s="4">
        <v>0</v>
      </c>
      <c r="FX456" s="1"/>
      <c r="FY456" s="4">
        <v>0</v>
      </c>
      <c r="FZ456" s="1"/>
      <c r="GA456" s="4">
        <v>0</v>
      </c>
      <c r="GB456" s="4">
        <v>0</v>
      </c>
      <c r="GC456" s="4">
        <v>0</v>
      </c>
      <c r="GD456" s="1"/>
      <c r="GE456" s="4">
        <v>0</v>
      </c>
      <c r="GF456" s="1"/>
      <c r="GG456" s="4">
        <v>0</v>
      </c>
      <c r="GH456" s="4">
        <v>0</v>
      </c>
      <c r="GI456" s="4">
        <v>0</v>
      </c>
      <c r="GJ456" s="1"/>
      <c r="GK456" s="4">
        <v>0</v>
      </c>
      <c r="GL456" s="1"/>
      <c r="GM456" s="4">
        <v>0</v>
      </c>
      <c r="GN456" s="4">
        <v>0</v>
      </c>
      <c r="GO456" s="4">
        <v>0</v>
      </c>
      <c r="GP456" s="1"/>
      <c r="GQ456" s="4">
        <v>0</v>
      </c>
      <c r="GR456" s="1"/>
      <c r="GS456" s="4">
        <v>0</v>
      </c>
      <c r="GT456" s="4">
        <v>0</v>
      </c>
      <c r="GU456" s="4">
        <v>0</v>
      </c>
      <c r="GV456" s="1"/>
      <c r="GW456" s="4">
        <v>0</v>
      </c>
      <c r="GX456" s="1"/>
      <c r="GY456" s="4">
        <v>0</v>
      </c>
    </row>
    <row r="457" spans="1:207" s="8" customFormat="1" x14ac:dyDescent="0.25">
      <c r="A457" s="4" t="s">
        <v>220</v>
      </c>
      <c r="B457" s="4" t="s">
        <v>1094</v>
      </c>
      <c r="C457" s="4" t="s">
        <v>1095</v>
      </c>
      <c r="D457" s="30" t="s">
        <v>232</v>
      </c>
      <c r="E457" s="4"/>
      <c r="F457" s="5">
        <v>154.195018089445</v>
      </c>
      <c r="G457" s="5">
        <v>29.686202442190201</v>
      </c>
      <c r="H457" s="5">
        <v>14.5369624731473</v>
      </c>
      <c r="I457" s="5">
        <v>35.557574922377299</v>
      </c>
      <c r="J457" s="5">
        <v>11.4148485934327</v>
      </c>
      <c r="K457" s="5">
        <v>-17.606813600872499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>
        <v>183.88122053163499</v>
      </c>
      <c r="AD457" s="5">
        <v>50.094537395524497</v>
      </c>
      <c r="AE457" s="5">
        <v>-6.1919650074398298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233.97575792716</v>
      </c>
      <c r="AP457" s="5">
        <v>-6.1919650074398298</v>
      </c>
      <c r="AQ457" s="5"/>
      <c r="AR457" s="5"/>
      <c r="AS457" s="5"/>
      <c r="AT457" s="5"/>
      <c r="AU457" s="5">
        <f t="shared" si="38"/>
        <v>6.1919650074398298</v>
      </c>
      <c r="AV457" s="5">
        <f t="shared" si="38"/>
        <v>0</v>
      </c>
      <c r="AW457" s="5">
        <f t="shared" si="39"/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6">
        <v>0</v>
      </c>
      <c r="BM457" s="5" t="s">
        <v>344</v>
      </c>
      <c r="BN457" s="4" t="s">
        <v>344</v>
      </c>
      <c r="BO457" s="7">
        <v>668</v>
      </c>
      <c r="BP457" s="7"/>
      <c r="BQ457" s="4" t="s">
        <v>249</v>
      </c>
      <c r="BR457" s="5"/>
      <c r="BS457" s="5"/>
      <c r="BT457" s="1"/>
      <c r="BU457" s="5"/>
      <c r="BV457" s="1"/>
      <c r="BW457" s="5"/>
      <c r="BX457" s="5"/>
      <c r="BY457" s="5"/>
      <c r="BZ457" s="1"/>
      <c r="CA457" s="5"/>
      <c r="CB457" s="1"/>
      <c r="CC457" s="5"/>
      <c r="CD457" s="5"/>
      <c r="CE457" s="5"/>
      <c r="CF457" s="1"/>
      <c r="CG457" s="5"/>
      <c r="CH457" s="1"/>
      <c r="CI457" s="5"/>
      <c r="CJ457" s="5"/>
      <c r="CK457" s="5"/>
      <c r="CL457" s="1"/>
      <c r="CM457" s="5"/>
      <c r="CN457" s="1"/>
      <c r="CO457" s="5"/>
      <c r="CP457" s="5"/>
      <c r="CQ457" s="5"/>
      <c r="CR457" s="1"/>
      <c r="CS457" s="5"/>
      <c r="CT457" s="1"/>
      <c r="CU457" s="5"/>
      <c r="CV457" s="5"/>
      <c r="CW457" s="5"/>
      <c r="CX457" s="1"/>
      <c r="CY457" s="5"/>
      <c r="CZ457" s="1"/>
      <c r="DA457" s="5"/>
      <c r="DB457" s="5"/>
      <c r="DC457" s="5"/>
      <c r="DD457" s="1"/>
      <c r="DE457" s="5"/>
      <c r="DF457" s="1"/>
      <c r="DG457" s="5"/>
      <c r="DH457" s="5"/>
      <c r="DI457" s="5"/>
      <c r="DJ457" s="1"/>
      <c r="DK457" s="5"/>
      <c r="DL457" s="1"/>
      <c r="DM457" s="5"/>
      <c r="DN457" s="5"/>
      <c r="DO457" s="5"/>
      <c r="DP457" s="1"/>
      <c r="DQ457" s="5"/>
      <c r="DR457" s="1"/>
      <c r="DS457" s="5"/>
      <c r="DT457" s="5"/>
      <c r="DU457" s="5"/>
      <c r="DV457" s="1"/>
      <c r="DW457" s="5"/>
      <c r="DX457" s="1"/>
      <c r="DY457" s="5"/>
      <c r="DZ457" s="5"/>
      <c r="EA457" s="5"/>
      <c r="EB457" s="1"/>
      <c r="EC457" s="5"/>
      <c r="ED457" s="1"/>
      <c r="EE457" s="5"/>
      <c r="EF457" s="5"/>
      <c r="EG457" s="5"/>
      <c r="EH457" s="1"/>
      <c r="EI457" s="5"/>
      <c r="EJ457" s="1"/>
      <c r="EK457" s="5"/>
      <c r="EL457" s="5"/>
      <c r="EM457" s="5"/>
      <c r="EN457" s="1"/>
      <c r="EO457" s="5"/>
      <c r="EP457" s="1"/>
      <c r="EQ457" s="5"/>
      <c r="ER457" s="5"/>
      <c r="ES457" s="5"/>
      <c r="ET457" s="1"/>
      <c r="EU457" s="5"/>
      <c r="EV457" s="1"/>
      <c r="EW457" s="5"/>
      <c r="EX457" s="5"/>
      <c r="EY457" s="5"/>
      <c r="EZ457" s="1"/>
      <c r="FA457" s="5"/>
      <c r="FB457" s="1"/>
      <c r="FC457" s="5"/>
      <c r="FD457" s="4">
        <v>0</v>
      </c>
      <c r="FE457" s="4">
        <v>0</v>
      </c>
      <c r="FF457" s="1"/>
      <c r="FG457" s="4">
        <v>0</v>
      </c>
      <c r="FH457" s="1"/>
      <c r="FI457" s="4">
        <v>0</v>
      </c>
      <c r="FJ457" s="4">
        <v>0</v>
      </c>
      <c r="FK457" s="4">
        <v>0</v>
      </c>
      <c r="FL457" s="1"/>
      <c r="FM457" s="4">
        <v>0</v>
      </c>
      <c r="FN457" s="1"/>
      <c r="FO457" s="4">
        <v>0</v>
      </c>
      <c r="FP457" s="4">
        <v>0</v>
      </c>
      <c r="FQ457" s="4">
        <v>0</v>
      </c>
      <c r="FR457" s="1"/>
      <c r="FS457" s="4">
        <v>0</v>
      </c>
      <c r="FT457" s="1"/>
      <c r="FU457" s="4">
        <v>0</v>
      </c>
      <c r="FV457" s="4">
        <v>0</v>
      </c>
      <c r="FW457" s="4">
        <v>0</v>
      </c>
      <c r="FX457" s="1"/>
      <c r="FY457" s="4">
        <v>0</v>
      </c>
      <c r="FZ457" s="1"/>
      <c r="GA457" s="4">
        <v>0</v>
      </c>
      <c r="GB457" s="4">
        <v>0</v>
      </c>
      <c r="GC457" s="4">
        <v>0</v>
      </c>
      <c r="GD457" s="1"/>
      <c r="GE457" s="4">
        <v>0</v>
      </c>
      <c r="GF457" s="1"/>
      <c r="GG457" s="4">
        <v>0</v>
      </c>
      <c r="GH457" s="4">
        <v>0</v>
      </c>
      <c r="GI457" s="4">
        <v>0</v>
      </c>
      <c r="GJ457" s="1"/>
      <c r="GK457" s="4">
        <v>0</v>
      </c>
      <c r="GL457" s="1"/>
      <c r="GM457" s="4">
        <v>0</v>
      </c>
      <c r="GN457" s="4">
        <v>0</v>
      </c>
      <c r="GO457" s="4">
        <v>0</v>
      </c>
      <c r="GP457" s="1"/>
      <c r="GQ457" s="4">
        <v>0</v>
      </c>
      <c r="GR457" s="1"/>
      <c r="GS457" s="4">
        <v>0</v>
      </c>
      <c r="GT457" s="4">
        <v>0</v>
      </c>
      <c r="GU457" s="4">
        <v>0</v>
      </c>
      <c r="GV457" s="1"/>
      <c r="GW457" s="4">
        <v>0</v>
      </c>
      <c r="GX457" s="1"/>
      <c r="GY457" s="4">
        <v>0</v>
      </c>
    </row>
    <row r="458" spans="1:207" s="8" customFormat="1" x14ac:dyDescent="0.25">
      <c r="A458" s="4" t="s">
        <v>220</v>
      </c>
      <c r="B458" s="4" t="s">
        <v>1096</v>
      </c>
      <c r="C458" s="4" t="s">
        <v>1097</v>
      </c>
      <c r="D458" s="30" t="s">
        <v>351</v>
      </c>
      <c r="E458" s="4" t="s">
        <v>352</v>
      </c>
      <c r="F458" s="5"/>
      <c r="G458" s="5">
        <v>43.976036816356299</v>
      </c>
      <c r="H458" s="5">
        <v>60.3221719508335</v>
      </c>
      <c r="I458" s="5">
        <v>2.9494381647803301</v>
      </c>
      <c r="J458" s="5"/>
      <c r="K458" s="5"/>
      <c r="L458" s="5">
        <v>50.978753540221398</v>
      </c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>
        <v>43.976036816356299</v>
      </c>
      <c r="AD458" s="5">
        <v>63.271610115613903</v>
      </c>
      <c r="AE458" s="5">
        <v>0</v>
      </c>
      <c r="AF458" s="5">
        <v>50.978753540221398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107.24764693197</v>
      </c>
      <c r="AP458" s="5">
        <v>50.978753540221398</v>
      </c>
      <c r="AQ458" s="5"/>
      <c r="AR458" s="5"/>
      <c r="AS458" s="5"/>
      <c r="AT458" s="5"/>
      <c r="AU458" s="5">
        <f t="shared" si="38"/>
        <v>-50.978753540221398</v>
      </c>
      <c r="AV458" s="5">
        <f t="shared" si="38"/>
        <v>0</v>
      </c>
      <c r="AW458" s="5">
        <f t="shared" si="39"/>
        <v>0</v>
      </c>
      <c r="AX458" s="5">
        <v>-50.978753540221398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6">
        <v>0</v>
      </c>
      <c r="BM458" s="5" t="s">
        <v>344</v>
      </c>
      <c r="BN458" s="4" t="s">
        <v>344</v>
      </c>
      <c r="BO458" s="7"/>
      <c r="BP458" s="7"/>
      <c r="BQ458" s="4" t="s">
        <v>249</v>
      </c>
      <c r="BR458" s="5"/>
      <c r="BS458" s="5"/>
      <c r="BT458" s="1"/>
      <c r="BU458" s="5"/>
      <c r="BV458" s="1"/>
      <c r="BW458" s="5"/>
      <c r="BX458" s="5"/>
      <c r="BY458" s="5"/>
      <c r="BZ458" s="1"/>
      <c r="CA458" s="5"/>
      <c r="CB458" s="1"/>
      <c r="CC458" s="5"/>
      <c r="CD458" s="5"/>
      <c r="CE458" s="5"/>
      <c r="CF458" s="1"/>
      <c r="CG458" s="5"/>
      <c r="CH458" s="1"/>
      <c r="CI458" s="5"/>
      <c r="CJ458" s="5"/>
      <c r="CK458" s="5"/>
      <c r="CL458" s="1"/>
      <c r="CM458" s="5"/>
      <c r="CN458" s="1"/>
      <c r="CO458" s="5"/>
      <c r="CP458" s="5"/>
      <c r="CQ458" s="5"/>
      <c r="CR458" s="1"/>
      <c r="CS458" s="5"/>
      <c r="CT458" s="1"/>
      <c r="CU458" s="5"/>
      <c r="CV458" s="5"/>
      <c r="CW458" s="5"/>
      <c r="CX458" s="1"/>
      <c r="CY458" s="5"/>
      <c r="CZ458" s="1"/>
      <c r="DA458" s="5"/>
      <c r="DB458" s="5"/>
      <c r="DC458" s="5"/>
      <c r="DD458" s="1"/>
      <c r="DE458" s="5"/>
      <c r="DF458" s="1"/>
      <c r="DG458" s="5"/>
      <c r="DH458" s="5"/>
      <c r="DI458" s="5"/>
      <c r="DJ458" s="1"/>
      <c r="DK458" s="5"/>
      <c r="DL458" s="1"/>
      <c r="DM458" s="5"/>
      <c r="DN458" s="5"/>
      <c r="DO458" s="5"/>
      <c r="DP458" s="1"/>
      <c r="DQ458" s="5"/>
      <c r="DR458" s="1"/>
      <c r="DS458" s="5"/>
      <c r="DT458" s="5"/>
      <c r="DU458" s="5"/>
      <c r="DV458" s="1"/>
      <c r="DW458" s="5"/>
      <c r="DX458" s="1"/>
      <c r="DY458" s="5"/>
      <c r="DZ458" s="5"/>
      <c r="EA458" s="5"/>
      <c r="EB458" s="1"/>
      <c r="EC458" s="5"/>
      <c r="ED458" s="1"/>
      <c r="EE458" s="5"/>
      <c r="EF458" s="5"/>
      <c r="EG458" s="5"/>
      <c r="EH458" s="1"/>
      <c r="EI458" s="5"/>
      <c r="EJ458" s="1"/>
      <c r="EK458" s="5"/>
      <c r="EL458" s="5"/>
      <c r="EM458" s="5"/>
      <c r="EN458" s="1"/>
      <c r="EO458" s="5"/>
      <c r="EP458" s="1"/>
      <c r="EQ458" s="5"/>
      <c r="ER458" s="5"/>
      <c r="ES458" s="5"/>
      <c r="ET458" s="1"/>
      <c r="EU458" s="5"/>
      <c r="EV458" s="1"/>
      <c r="EW458" s="5"/>
      <c r="EX458" s="5"/>
      <c r="EY458" s="5"/>
      <c r="EZ458" s="1"/>
      <c r="FA458" s="5"/>
      <c r="FB458" s="1"/>
      <c r="FC458" s="5"/>
      <c r="FD458" s="4">
        <v>0</v>
      </c>
      <c r="FE458" s="4">
        <v>0</v>
      </c>
      <c r="FF458" s="1"/>
      <c r="FG458" s="4">
        <v>0</v>
      </c>
      <c r="FH458" s="1"/>
      <c r="FI458" s="4">
        <v>0</v>
      </c>
      <c r="FJ458" s="4">
        <v>0</v>
      </c>
      <c r="FK458" s="4">
        <v>0</v>
      </c>
      <c r="FL458" s="1"/>
      <c r="FM458" s="4">
        <v>0</v>
      </c>
      <c r="FN458" s="1"/>
      <c r="FO458" s="4">
        <v>0</v>
      </c>
      <c r="FP458" s="4">
        <v>0</v>
      </c>
      <c r="FQ458" s="4">
        <v>0</v>
      </c>
      <c r="FR458" s="1"/>
      <c r="FS458" s="4">
        <v>0</v>
      </c>
      <c r="FT458" s="1"/>
      <c r="FU458" s="4">
        <v>0</v>
      </c>
      <c r="FV458" s="4">
        <v>0</v>
      </c>
      <c r="FW458" s="4">
        <v>0</v>
      </c>
      <c r="FX458" s="1"/>
      <c r="FY458" s="4">
        <v>0</v>
      </c>
      <c r="FZ458" s="1"/>
      <c r="GA458" s="4">
        <v>0</v>
      </c>
      <c r="GB458" s="4">
        <v>0</v>
      </c>
      <c r="GC458" s="4">
        <v>0</v>
      </c>
      <c r="GD458" s="1"/>
      <c r="GE458" s="4">
        <v>0</v>
      </c>
      <c r="GF458" s="1"/>
      <c r="GG458" s="4">
        <v>0</v>
      </c>
      <c r="GH458" s="4">
        <v>0</v>
      </c>
      <c r="GI458" s="4">
        <v>0</v>
      </c>
      <c r="GJ458" s="1"/>
      <c r="GK458" s="4">
        <v>0</v>
      </c>
      <c r="GL458" s="1"/>
      <c r="GM458" s="4">
        <v>0</v>
      </c>
      <c r="GN458" s="4">
        <v>0</v>
      </c>
      <c r="GO458" s="4">
        <v>0</v>
      </c>
      <c r="GP458" s="1"/>
      <c r="GQ458" s="4">
        <v>0</v>
      </c>
      <c r="GR458" s="1"/>
      <c r="GS458" s="4">
        <v>0</v>
      </c>
      <c r="GT458" s="4">
        <v>0</v>
      </c>
      <c r="GU458" s="4">
        <v>0</v>
      </c>
      <c r="GV458" s="1"/>
      <c r="GW458" s="4">
        <v>0</v>
      </c>
      <c r="GX458" s="1"/>
      <c r="GY458" s="4">
        <v>0</v>
      </c>
    </row>
    <row r="459" spans="1:207" s="8" customFormat="1" x14ac:dyDescent="0.25">
      <c r="A459" s="4" t="s">
        <v>220</v>
      </c>
      <c r="B459" s="4" t="s">
        <v>1098</v>
      </c>
      <c r="C459" s="4" t="s">
        <v>1099</v>
      </c>
      <c r="D459" s="30" t="s">
        <v>232</v>
      </c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>
        <v>61.942758844226297</v>
      </c>
      <c r="AA459" s="5">
        <v>299.89384302716201</v>
      </c>
      <c r="AB459" s="5">
        <v>56.933572058859497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361.83660187138798</v>
      </c>
      <c r="AN459" s="5">
        <v>56.933572058859497</v>
      </c>
      <c r="AO459" s="5"/>
      <c r="AP459" s="5"/>
      <c r="AQ459" s="5"/>
      <c r="AR459" s="5"/>
      <c r="AS459" s="5"/>
      <c r="AT459" s="5">
        <v>418.77017393024698</v>
      </c>
      <c r="AU459" s="5">
        <f t="shared" si="38"/>
        <v>0</v>
      </c>
      <c r="AV459" s="5">
        <f t="shared" si="38"/>
        <v>0</v>
      </c>
      <c r="AW459" s="5">
        <f t="shared" si="39"/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61.942758844226297</v>
      </c>
      <c r="BL459" s="6">
        <v>237.95108418293501</v>
      </c>
      <c r="BM459" s="5" t="s">
        <v>344</v>
      </c>
      <c r="BN459" s="4" t="s">
        <v>344</v>
      </c>
      <c r="BO459" s="7"/>
      <c r="BP459" s="7"/>
      <c r="BQ459" s="4" t="s">
        <v>249</v>
      </c>
      <c r="BR459" s="5"/>
      <c r="BS459" s="5"/>
      <c r="BT459" s="1"/>
      <c r="BU459" s="5"/>
      <c r="BV459" s="1"/>
      <c r="BW459" s="5"/>
      <c r="BX459" s="5"/>
      <c r="BY459" s="5"/>
      <c r="BZ459" s="1"/>
      <c r="CA459" s="5"/>
      <c r="CB459" s="1"/>
      <c r="CC459" s="5"/>
      <c r="CD459" s="5"/>
      <c r="CE459" s="5"/>
      <c r="CF459" s="1"/>
      <c r="CG459" s="5"/>
      <c r="CH459" s="1"/>
      <c r="CI459" s="5"/>
      <c r="CJ459" s="5"/>
      <c r="CK459" s="5"/>
      <c r="CL459" s="1"/>
      <c r="CM459" s="5"/>
      <c r="CN459" s="1"/>
      <c r="CO459" s="5"/>
      <c r="CP459" s="5"/>
      <c r="CQ459" s="5"/>
      <c r="CR459" s="1"/>
      <c r="CS459" s="5"/>
      <c r="CT459" s="1"/>
      <c r="CU459" s="5"/>
      <c r="CV459" s="5"/>
      <c r="CW459" s="5"/>
      <c r="CX459" s="1"/>
      <c r="CY459" s="5"/>
      <c r="CZ459" s="1"/>
      <c r="DA459" s="5"/>
      <c r="DB459" s="5"/>
      <c r="DC459" s="5"/>
      <c r="DD459" s="1"/>
      <c r="DE459" s="5"/>
      <c r="DF459" s="1"/>
      <c r="DG459" s="5"/>
      <c r="DH459" s="5"/>
      <c r="DI459" s="5"/>
      <c r="DJ459" s="1"/>
      <c r="DK459" s="5"/>
      <c r="DL459" s="1"/>
      <c r="DM459" s="5"/>
      <c r="DN459" s="5"/>
      <c r="DO459" s="5"/>
      <c r="DP459" s="1"/>
      <c r="DQ459" s="5"/>
      <c r="DR459" s="1"/>
      <c r="DS459" s="5"/>
      <c r="DT459" s="5"/>
      <c r="DU459" s="5"/>
      <c r="DV459" s="1"/>
      <c r="DW459" s="5"/>
      <c r="DX459" s="1"/>
      <c r="DY459" s="5"/>
      <c r="DZ459" s="5"/>
      <c r="EA459" s="5"/>
      <c r="EB459" s="1"/>
      <c r="EC459" s="5"/>
      <c r="ED459" s="1"/>
      <c r="EE459" s="5"/>
      <c r="EF459" s="5"/>
      <c r="EG459" s="5"/>
      <c r="EH459" s="1"/>
      <c r="EI459" s="5"/>
      <c r="EJ459" s="1"/>
      <c r="EK459" s="5"/>
      <c r="EL459" s="5">
        <v>61.942758844226297</v>
      </c>
      <c r="EM459" s="5">
        <v>36.695110093773799</v>
      </c>
      <c r="EN459" s="1">
        <v>0.59240354770207704</v>
      </c>
      <c r="EO459" s="5">
        <v>18.176205173869999</v>
      </c>
      <c r="EP459" s="1">
        <v>0.29343551228610198</v>
      </c>
      <c r="EQ459" s="5">
        <v>19.790322580645199</v>
      </c>
      <c r="ER459" s="5">
        <v>299.89384302716201</v>
      </c>
      <c r="ES459" s="5">
        <v>239.02481771757201</v>
      </c>
      <c r="ET459" s="1">
        <v>0.79703142720380504</v>
      </c>
      <c r="EU459" s="5">
        <v>190.32218636834901</v>
      </c>
      <c r="EV459" s="1">
        <v>0.63463185655035603</v>
      </c>
      <c r="EW459" s="5">
        <v>46.055913978494601</v>
      </c>
      <c r="EX459" s="5">
        <v>56.933572058859497</v>
      </c>
      <c r="EY459" s="5">
        <v>-9.88637815912743</v>
      </c>
      <c r="EZ459" s="1">
        <v>-0.173647600205141</v>
      </c>
      <c r="FA459" s="5">
        <v>-49.760470371048498</v>
      </c>
      <c r="FB459" s="1">
        <v>-0.87400928084408103</v>
      </c>
      <c r="FC459" s="5">
        <v>40.186021505376303</v>
      </c>
      <c r="FD459" s="4">
        <v>0</v>
      </c>
      <c r="FE459" s="4">
        <v>0</v>
      </c>
      <c r="FF459" s="1"/>
      <c r="FG459" s="4">
        <v>0</v>
      </c>
      <c r="FH459" s="1"/>
      <c r="FI459" s="4">
        <v>0</v>
      </c>
      <c r="FJ459" s="4">
        <v>0</v>
      </c>
      <c r="FK459" s="4">
        <v>0</v>
      </c>
      <c r="FL459" s="1"/>
      <c r="FM459" s="4">
        <v>0</v>
      </c>
      <c r="FN459" s="1"/>
      <c r="FO459" s="4">
        <v>0</v>
      </c>
      <c r="FP459" s="4">
        <v>0</v>
      </c>
      <c r="FQ459" s="4">
        <v>0</v>
      </c>
      <c r="FR459" s="1"/>
      <c r="FS459" s="4">
        <v>0</v>
      </c>
      <c r="FT459" s="1"/>
      <c r="FU459" s="4">
        <v>0</v>
      </c>
      <c r="FV459" s="4">
        <v>0</v>
      </c>
      <c r="FW459" s="4">
        <v>0</v>
      </c>
      <c r="FX459" s="1"/>
      <c r="FY459" s="4">
        <v>0</v>
      </c>
      <c r="FZ459" s="1"/>
      <c r="GA459" s="4">
        <v>0</v>
      </c>
      <c r="GB459" s="4">
        <v>0</v>
      </c>
      <c r="GC459" s="4">
        <v>0</v>
      </c>
      <c r="GD459" s="1"/>
      <c r="GE459" s="4">
        <v>0</v>
      </c>
      <c r="GF459" s="1"/>
      <c r="GG459" s="4">
        <v>0</v>
      </c>
      <c r="GH459" s="4">
        <v>0</v>
      </c>
      <c r="GI459" s="4">
        <v>0</v>
      </c>
      <c r="GJ459" s="1"/>
      <c r="GK459" s="4">
        <v>0</v>
      </c>
      <c r="GL459" s="1"/>
      <c r="GM459" s="4">
        <v>0</v>
      </c>
      <c r="GN459" s="4">
        <v>361.83660187138798</v>
      </c>
      <c r="GO459" s="4">
        <v>275.719927811346</v>
      </c>
      <c r="GP459" s="1">
        <v>0.76200120823970396</v>
      </c>
      <c r="GQ459" s="4">
        <v>208.498391542219</v>
      </c>
      <c r="GR459" s="1">
        <v>0.57622250060906699</v>
      </c>
      <c r="GS459" s="4">
        <v>65.846236559139797</v>
      </c>
      <c r="GT459" s="4">
        <v>56.933572058859497</v>
      </c>
      <c r="GU459" s="4">
        <v>-9.88637815912743</v>
      </c>
      <c r="GV459" s="1">
        <v>-0.173647600205141</v>
      </c>
      <c r="GW459" s="4">
        <v>-49.760470371048498</v>
      </c>
      <c r="GX459" s="1">
        <v>-0.87400928084408103</v>
      </c>
      <c r="GY459" s="4">
        <v>40.186021505376303</v>
      </c>
    </row>
    <row r="460" spans="1:207" s="8" customFormat="1" x14ac:dyDescent="0.25">
      <c r="A460" s="4" t="s">
        <v>220</v>
      </c>
      <c r="B460" s="4" t="s">
        <v>1100</v>
      </c>
      <c r="C460" s="4" t="s">
        <v>1101</v>
      </c>
      <c r="D460" s="30" t="s">
        <v>264</v>
      </c>
      <c r="E460" s="4"/>
      <c r="F460" s="5"/>
      <c r="G460" s="5"/>
      <c r="H460" s="5"/>
      <c r="I460" s="5"/>
      <c r="J460" s="5">
        <v>0.51091493094636997</v>
      </c>
      <c r="K460" s="5">
        <v>99.997012171959398</v>
      </c>
      <c r="L460" s="5">
        <v>45.101251582056001</v>
      </c>
      <c r="M460" s="5">
        <v>44.440631242508999</v>
      </c>
      <c r="N460" s="5">
        <v>79.479030443595093</v>
      </c>
      <c r="O460" s="5">
        <v>110.739628347926</v>
      </c>
      <c r="P460" s="5">
        <v>37.776937518717602</v>
      </c>
      <c r="Q460" s="5">
        <v>11.9922656269027</v>
      </c>
      <c r="R460" s="5">
        <v>0</v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>
        <v>0</v>
      </c>
      <c r="AD460" s="5">
        <v>0</v>
      </c>
      <c r="AE460" s="5">
        <v>100.507927102906</v>
      </c>
      <c r="AF460" s="5">
        <v>89.541882824564993</v>
      </c>
      <c r="AG460" s="5">
        <v>190.21865879152099</v>
      </c>
      <c r="AH460" s="5">
        <v>49.769203145620303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/>
      <c r="AP460" s="5">
        <v>190.04980992747099</v>
      </c>
      <c r="AQ460" s="5">
        <v>239.98786193714199</v>
      </c>
      <c r="AR460" s="5">
        <v>0</v>
      </c>
      <c r="AS460" s="5"/>
      <c r="AT460" s="5"/>
      <c r="AU460" s="5">
        <f t="shared" si="38"/>
        <v>49.938052009670997</v>
      </c>
      <c r="AV460" s="5">
        <f t="shared" si="38"/>
        <v>-239.98786193714199</v>
      </c>
      <c r="AW460" s="5">
        <f t="shared" si="39"/>
        <v>0</v>
      </c>
      <c r="AX460" s="5">
        <v>-0.66062033954698096</v>
      </c>
      <c r="AY460" s="5">
        <v>35.038399201086101</v>
      </c>
      <c r="AZ460" s="5">
        <v>31.260597904331</v>
      </c>
      <c r="BA460" s="5">
        <v>-72.962690829208498</v>
      </c>
      <c r="BB460" s="5">
        <v>-25.784671891814899</v>
      </c>
      <c r="BC460" s="5">
        <v>-11.9922656269027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6">
        <v>0</v>
      </c>
      <c r="BM460" s="5" t="s">
        <v>344</v>
      </c>
      <c r="BN460" s="4" t="s">
        <v>344</v>
      </c>
      <c r="BO460" s="7">
        <v>312</v>
      </c>
      <c r="BP460" s="7"/>
      <c r="BQ460" s="4" t="s">
        <v>249</v>
      </c>
      <c r="BR460" s="5">
        <v>79.479030443595093</v>
      </c>
      <c r="BS460" s="5">
        <v>71.619447998068907</v>
      </c>
      <c r="BT460" s="1">
        <v>0.90111124403934495</v>
      </c>
      <c r="BU460" s="5">
        <v>61.463926912034502</v>
      </c>
      <c r="BV460" s="1">
        <v>0.77333513719262503</v>
      </c>
      <c r="BW460" s="5">
        <v>11.0741935483871</v>
      </c>
      <c r="BX460" s="5">
        <v>110.739628347926</v>
      </c>
      <c r="BY460" s="5">
        <v>90.697339795478499</v>
      </c>
      <c r="BZ460" s="1">
        <v>0.81901430543474496</v>
      </c>
      <c r="CA460" s="5">
        <v>70.604824517782006</v>
      </c>
      <c r="CB460" s="1">
        <v>0.637575053945034</v>
      </c>
      <c r="CC460" s="5">
        <v>22.322580645161299</v>
      </c>
      <c r="CD460" s="5">
        <v>37.776937518717602</v>
      </c>
      <c r="CE460" s="5">
        <v>16.7105363913935</v>
      </c>
      <c r="CF460" s="1">
        <v>0.44234756676911202</v>
      </c>
      <c r="CG460" s="5">
        <v>-4.9755038904694597</v>
      </c>
      <c r="CH460" s="1">
        <v>-0.13170744420466099</v>
      </c>
      <c r="CI460" s="5">
        <v>24</v>
      </c>
      <c r="CJ460" s="5">
        <v>11.9922656269027</v>
      </c>
      <c r="CK460" s="5">
        <v>5.0764696021526801</v>
      </c>
      <c r="CL460" s="1">
        <v>0.42331197123956599</v>
      </c>
      <c r="CM460" s="5">
        <v>-1.6415142076159801</v>
      </c>
      <c r="CN460" s="1">
        <v>-0.13688107474316699</v>
      </c>
      <c r="CO460" s="5">
        <v>7.6705069124424003</v>
      </c>
      <c r="CP460" s="5">
        <v>0</v>
      </c>
      <c r="CQ460" s="5">
        <v>2.41288630525889</v>
      </c>
      <c r="CR460" s="1"/>
      <c r="CS460" s="5">
        <v>2.41288630525889</v>
      </c>
      <c r="CT460" s="1"/>
      <c r="CU460" s="5">
        <v>0</v>
      </c>
      <c r="CV460" s="5"/>
      <c r="CW460" s="5"/>
      <c r="CX460" s="1"/>
      <c r="CY460" s="5"/>
      <c r="CZ460" s="1"/>
      <c r="DA460" s="5"/>
      <c r="DB460" s="5"/>
      <c r="DC460" s="5"/>
      <c r="DD460" s="1"/>
      <c r="DE460" s="5"/>
      <c r="DF460" s="1"/>
      <c r="DG460" s="5"/>
      <c r="DH460" s="5"/>
      <c r="DI460" s="5"/>
      <c r="DJ460" s="1"/>
      <c r="DK460" s="5"/>
      <c r="DL460" s="1"/>
      <c r="DM460" s="5"/>
      <c r="DN460" s="5"/>
      <c r="DO460" s="5"/>
      <c r="DP460" s="1"/>
      <c r="DQ460" s="5"/>
      <c r="DR460" s="1"/>
      <c r="DS460" s="5"/>
      <c r="DT460" s="5"/>
      <c r="DU460" s="5"/>
      <c r="DV460" s="1"/>
      <c r="DW460" s="5"/>
      <c r="DX460" s="1"/>
      <c r="DY460" s="5"/>
      <c r="DZ460" s="5"/>
      <c r="EA460" s="5"/>
      <c r="EB460" s="1"/>
      <c r="EC460" s="5"/>
      <c r="ED460" s="1"/>
      <c r="EE460" s="5"/>
      <c r="EF460" s="5"/>
      <c r="EG460" s="5"/>
      <c r="EH460" s="1"/>
      <c r="EI460" s="5"/>
      <c r="EJ460" s="1"/>
      <c r="EK460" s="5"/>
      <c r="EL460" s="5"/>
      <c r="EM460" s="5"/>
      <c r="EN460" s="1"/>
      <c r="EO460" s="5"/>
      <c r="EP460" s="1"/>
      <c r="EQ460" s="5"/>
      <c r="ER460" s="5"/>
      <c r="ES460" s="5"/>
      <c r="ET460" s="1"/>
      <c r="EU460" s="5"/>
      <c r="EV460" s="1"/>
      <c r="EW460" s="5"/>
      <c r="EX460" s="5"/>
      <c r="EY460" s="5"/>
      <c r="EZ460" s="1"/>
      <c r="FA460" s="5"/>
      <c r="FB460" s="1"/>
      <c r="FC460" s="5"/>
      <c r="FD460" s="4">
        <v>190.21865879152099</v>
      </c>
      <c r="FE460" s="4">
        <v>162.31678779354701</v>
      </c>
      <c r="FF460" s="1">
        <v>0.85331685558484505</v>
      </c>
      <c r="FG460" s="4">
        <v>132.06875142981701</v>
      </c>
      <c r="FH460" s="1">
        <v>0.69429966686161504</v>
      </c>
      <c r="FI460" s="4">
        <v>33.396774193548403</v>
      </c>
      <c r="FJ460" s="4">
        <v>49.769203145620303</v>
      </c>
      <c r="FK460" s="4">
        <v>21.787005993546199</v>
      </c>
      <c r="FL460" s="1">
        <v>0.437760796165438</v>
      </c>
      <c r="FM460" s="4">
        <v>-6.6170180980854401</v>
      </c>
      <c r="FN460" s="1">
        <v>-0.13295406958244099</v>
      </c>
      <c r="FO460" s="4">
        <v>31.670506912442399</v>
      </c>
      <c r="FP460" s="4">
        <v>0</v>
      </c>
      <c r="FQ460" s="4">
        <v>2.41288630525889</v>
      </c>
      <c r="FR460" s="1"/>
      <c r="FS460" s="4">
        <v>2.41288630525889</v>
      </c>
      <c r="FT460" s="1"/>
      <c r="FU460" s="4">
        <v>0</v>
      </c>
      <c r="FV460" s="4">
        <v>0</v>
      </c>
      <c r="FW460" s="4">
        <v>0</v>
      </c>
      <c r="FX460" s="1"/>
      <c r="FY460" s="4">
        <v>0</v>
      </c>
      <c r="FZ460" s="1"/>
      <c r="GA460" s="4">
        <v>0</v>
      </c>
      <c r="GB460" s="4">
        <v>0</v>
      </c>
      <c r="GC460" s="4">
        <v>0</v>
      </c>
      <c r="GD460" s="1"/>
      <c r="GE460" s="4">
        <v>0</v>
      </c>
      <c r="GF460" s="1"/>
      <c r="GG460" s="4">
        <v>0</v>
      </c>
      <c r="GH460" s="4">
        <v>0</v>
      </c>
      <c r="GI460" s="4">
        <v>0</v>
      </c>
      <c r="GJ460" s="1"/>
      <c r="GK460" s="4">
        <v>0</v>
      </c>
      <c r="GL460" s="1"/>
      <c r="GM460" s="4">
        <v>0</v>
      </c>
      <c r="GN460" s="4">
        <v>0</v>
      </c>
      <c r="GO460" s="4">
        <v>0</v>
      </c>
      <c r="GP460" s="1"/>
      <c r="GQ460" s="4">
        <v>0</v>
      </c>
      <c r="GR460" s="1"/>
      <c r="GS460" s="4">
        <v>0</v>
      </c>
      <c r="GT460" s="4">
        <v>0</v>
      </c>
      <c r="GU460" s="4">
        <v>0</v>
      </c>
      <c r="GV460" s="1"/>
      <c r="GW460" s="4">
        <v>0</v>
      </c>
      <c r="GX460" s="1"/>
      <c r="GY460" s="4">
        <v>0</v>
      </c>
    </row>
    <row r="461" spans="1:207" s="8" customFormat="1" x14ac:dyDescent="0.25">
      <c r="A461" s="4" t="s">
        <v>220</v>
      </c>
      <c r="B461" s="4" t="s">
        <v>1102</v>
      </c>
      <c r="C461" s="4" t="s">
        <v>1103</v>
      </c>
      <c r="D461" s="30" t="s">
        <v>679</v>
      </c>
      <c r="E461" s="4" t="s">
        <v>229</v>
      </c>
      <c r="F461" s="5"/>
      <c r="G461" s="5"/>
      <c r="H461" s="5">
        <v>52.056769335369701</v>
      </c>
      <c r="I461" s="5">
        <v>77.547271672454997</v>
      </c>
      <c r="J461" s="5">
        <v>0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>
        <v>0.203231237816764</v>
      </c>
      <c r="AA461" s="5">
        <v>0</v>
      </c>
      <c r="AB461" s="5"/>
      <c r="AC461" s="5">
        <v>0</v>
      </c>
      <c r="AD461" s="5">
        <v>129.604041007825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0.203231237816764</v>
      </c>
      <c r="AN461" s="5">
        <v>0</v>
      </c>
      <c r="AO461" s="5">
        <v>129.604041007825</v>
      </c>
      <c r="AP461" s="5">
        <v>0</v>
      </c>
      <c r="AQ461" s="5"/>
      <c r="AR461" s="5"/>
      <c r="AS461" s="5"/>
      <c r="AT461" s="5">
        <v>0.203231237816764</v>
      </c>
      <c r="AU461" s="5">
        <f t="shared" si="38"/>
        <v>0</v>
      </c>
      <c r="AV461" s="5">
        <f t="shared" si="38"/>
        <v>0</v>
      </c>
      <c r="AW461" s="5">
        <f t="shared" si="39"/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0.203231237816764</v>
      </c>
      <c r="BL461" s="6">
        <v>-0.203231237816764</v>
      </c>
      <c r="BM461" s="5" t="s">
        <v>344</v>
      </c>
      <c r="BN461" s="4" t="s">
        <v>344</v>
      </c>
      <c r="BO461" s="7">
        <v>983</v>
      </c>
      <c r="BP461" s="7"/>
      <c r="BQ461" s="4" t="s">
        <v>249</v>
      </c>
      <c r="BR461" s="5"/>
      <c r="BS461" s="5"/>
      <c r="BT461" s="1"/>
      <c r="BU461" s="5"/>
      <c r="BV461" s="1"/>
      <c r="BW461" s="5"/>
      <c r="BX461" s="5"/>
      <c r="BY461" s="5"/>
      <c r="BZ461" s="1"/>
      <c r="CA461" s="5"/>
      <c r="CB461" s="1"/>
      <c r="CC461" s="5"/>
      <c r="CD461" s="5"/>
      <c r="CE461" s="5"/>
      <c r="CF461" s="1"/>
      <c r="CG461" s="5"/>
      <c r="CH461" s="1"/>
      <c r="CI461" s="5"/>
      <c r="CJ461" s="5"/>
      <c r="CK461" s="5"/>
      <c r="CL461" s="1"/>
      <c r="CM461" s="5"/>
      <c r="CN461" s="1"/>
      <c r="CO461" s="5"/>
      <c r="CP461" s="5"/>
      <c r="CQ461" s="5"/>
      <c r="CR461" s="1"/>
      <c r="CS461" s="5"/>
      <c r="CT461" s="1"/>
      <c r="CU461" s="5"/>
      <c r="CV461" s="5"/>
      <c r="CW461" s="5"/>
      <c r="CX461" s="1"/>
      <c r="CY461" s="5"/>
      <c r="CZ461" s="1"/>
      <c r="DA461" s="5"/>
      <c r="DB461" s="5"/>
      <c r="DC461" s="5"/>
      <c r="DD461" s="1"/>
      <c r="DE461" s="5"/>
      <c r="DF461" s="1"/>
      <c r="DG461" s="5"/>
      <c r="DH461" s="5"/>
      <c r="DI461" s="5"/>
      <c r="DJ461" s="1"/>
      <c r="DK461" s="5"/>
      <c r="DL461" s="1"/>
      <c r="DM461" s="5"/>
      <c r="DN461" s="5"/>
      <c r="DO461" s="5"/>
      <c r="DP461" s="1"/>
      <c r="DQ461" s="5"/>
      <c r="DR461" s="1"/>
      <c r="DS461" s="5"/>
      <c r="DT461" s="5"/>
      <c r="DU461" s="5"/>
      <c r="DV461" s="1"/>
      <c r="DW461" s="5"/>
      <c r="DX461" s="1"/>
      <c r="DY461" s="5"/>
      <c r="DZ461" s="5"/>
      <c r="EA461" s="5"/>
      <c r="EB461" s="1"/>
      <c r="EC461" s="5"/>
      <c r="ED461" s="1"/>
      <c r="EE461" s="5"/>
      <c r="EF461" s="5"/>
      <c r="EG461" s="5"/>
      <c r="EH461" s="1"/>
      <c r="EI461" s="5"/>
      <c r="EJ461" s="1"/>
      <c r="EK461" s="5"/>
      <c r="EL461" s="5">
        <v>0.203231237816764</v>
      </c>
      <c r="EM461" s="5">
        <v>0.203231237816764</v>
      </c>
      <c r="EN461" s="1">
        <v>1</v>
      </c>
      <c r="EO461" s="5">
        <v>0.203231237816764</v>
      </c>
      <c r="EP461" s="1">
        <v>1</v>
      </c>
      <c r="EQ461" s="5">
        <v>0</v>
      </c>
      <c r="ER461" s="5">
        <v>0</v>
      </c>
      <c r="ES461" s="5">
        <v>0</v>
      </c>
      <c r="ET461" s="1"/>
      <c r="EU461" s="5">
        <v>-1.8821334470614101E-3</v>
      </c>
      <c r="EV461" s="1"/>
      <c r="EW461" s="5">
        <v>0</v>
      </c>
      <c r="EX461" s="5"/>
      <c r="EY461" s="5"/>
      <c r="EZ461" s="1"/>
      <c r="FA461" s="5"/>
      <c r="FB461" s="1"/>
      <c r="FC461" s="5"/>
      <c r="FD461" s="4">
        <v>0</v>
      </c>
      <c r="FE461" s="4">
        <v>0</v>
      </c>
      <c r="FF461" s="1"/>
      <c r="FG461" s="4">
        <v>0</v>
      </c>
      <c r="FH461" s="1"/>
      <c r="FI461" s="4">
        <v>0</v>
      </c>
      <c r="FJ461" s="4">
        <v>0</v>
      </c>
      <c r="FK461" s="4">
        <v>0</v>
      </c>
      <c r="FL461" s="1"/>
      <c r="FM461" s="4">
        <v>0</v>
      </c>
      <c r="FN461" s="1"/>
      <c r="FO461" s="4">
        <v>0</v>
      </c>
      <c r="FP461" s="4">
        <v>0</v>
      </c>
      <c r="FQ461" s="4">
        <v>0</v>
      </c>
      <c r="FR461" s="1"/>
      <c r="FS461" s="4">
        <v>0</v>
      </c>
      <c r="FT461" s="1"/>
      <c r="FU461" s="4">
        <v>0</v>
      </c>
      <c r="FV461" s="4">
        <v>0</v>
      </c>
      <c r="FW461" s="4">
        <v>0</v>
      </c>
      <c r="FX461" s="1"/>
      <c r="FY461" s="4">
        <v>0</v>
      </c>
      <c r="FZ461" s="1"/>
      <c r="GA461" s="4">
        <v>0</v>
      </c>
      <c r="GB461" s="4">
        <v>0</v>
      </c>
      <c r="GC461" s="4">
        <v>0</v>
      </c>
      <c r="GD461" s="1"/>
      <c r="GE461" s="4">
        <v>0</v>
      </c>
      <c r="GF461" s="1"/>
      <c r="GG461" s="4">
        <v>0</v>
      </c>
      <c r="GH461" s="4">
        <v>0</v>
      </c>
      <c r="GI461" s="4">
        <v>0</v>
      </c>
      <c r="GJ461" s="1"/>
      <c r="GK461" s="4">
        <v>0</v>
      </c>
      <c r="GL461" s="1"/>
      <c r="GM461" s="4">
        <v>0</v>
      </c>
      <c r="GN461" s="4">
        <v>0.203231237816764</v>
      </c>
      <c r="GO461" s="4">
        <v>0.203231237816764</v>
      </c>
      <c r="GP461" s="1">
        <v>1</v>
      </c>
      <c r="GQ461" s="4">
        <v>0.20134910436970299</v>
      </c>
      <c r="GR461" s="1">
        <v>0.99073895594358197</v>
      </c>
      <c r="GS461" s="4">
        <v>0</v>
      </c>
      <c r="GT461" s="4">
        <v>0</v>
      </c>
      <c r="GU461" s="4">
        <v>0</v>
      </c>
      <c r="GV461" s="1"/>
      <c r="GW461" s="4">
        <v>0</v>
      </c>
      <c r="GX461" s="1"/>
      <c r="GY461" s="4">
        <v>0</v>
      </c>
    </row>
    <row r="462" spans="1:207" s="8" customFormat="1" x14ac:dyDescent="0.25">
      <c r="A462" s="4" t="s">
        <v>220</v>
      </c>
      <c r="B462" s="4" t="s">
        <v>1104</v>
      </c>
      <c r="C462" s="4" t="s">
        <v>1105</v>
      </c>
      <c r="D462" s="30" t="s">
        <v>232</v>
      </c>
      <c r="E462" s="4"/>
      <c r="F462" s="5"/>
      <c r="G462" s="5"/>
      <c r="H462" s="5">
        <v>4.31234551385778</v>
      </c>
      <c r="I462" s="5">
        <v>-2.1968112252074898</v>
      </c>
      <c r="J462" s="5">
        <v>831.95829400377204</v>
      </c>
      <c r="K462" s="5">
        <v>920.75486946215096</v>
      </c>
      <c r="L462" s="5">
        <v>1298.97886734651</v>
      </c>
      <c r="M462" s="5">
        <v>818.66485422567905</v>
      </c>
      <c r="N462" s="5">
        <v>-2034.1541866089699</v>
      </c>
      <c r="O462" s="5">
        <v>-189.494456616712</v>
      </c>
      <c r="P462" s="5">
        <v>0</v>
      </c>
      <c r="Q462" s="5">
        <v>0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>
        <v>0</v>
      </c>
      <c r="AD462" s="5">
        <v>2.1155342886502999</v>
      </c>
      <c r="AE462" s="5">
        <v>1752.7131634659199</v>
      </c>
      <c r="AF462" s="5">
        <v>2117.6437215721899</v>
      </c>
      <c r="AG462" s="5">
        <v>-2223.6486432256802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2.1155342886502999</v>
      </c>
      <c r="AP462" s="5">
        <v>3870.3568850381098</v>
      </c>
      <c r="AQ462" s="5">
        <v>-2223.6486432256802</v>
      </c>
      <c r="AR462" s="5"/>
      <c r="AS462" s="5"/>
      <c r="AT462" s="5"/>
      <c r="AU462" s="5">
        <f t="shared" si="38"/>
        <v>-6094.0055282637895</v>
      </c>
      <c r="AV462" s="5">
        <f t="shared" si="38"/>
        <v>2223.6486432256802</v>
      </c>
      <c r="AW462" s="5">
        <f t="shared" si="39"/>
        <v>0</v>
      </c>
      <c r="AX462" s="5">
        <v>-480.31401312082897</v>
      </c>
      <c r="AY462" s="5">
        <v>-2852.81904083465</v>
      </c>
      <c r="AZ462" s="5">
        <v>1844.6597299922601</v>
      </c>
      <c r="BA462" s="5">
        <v>189.494456616712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6">
        <v>0</v>
      </c>
      <c r="BM462" s="5" t="s">
        <v>344</v>
      </c>
      <c r="BN462" s="4" t="s">
        <v>344</v>
      </c>
      <c r="BO462" s="7"/>
      <c r="BP462" s="7"/>
      <c r="BQ462" s="4" t="s">
        <v>249</v>
      </c>
      <c r="BR462" s="5">
        <v>-2034.1541866089699</v>
      </c>
      <c r="BS462" s="5">
        <v>-2671.2122786968798</v>
      </c>
      <c r="BT462" s="1">
        <v>1.31318082782599</v>
      </c>
      <c r="BU462" s="5">
        <v>-2821.4636052450901</v>
      </c>
      <c r="BV462" s="1">
        <v>-1.3870451039646099</v>
      </c>
      <c r="BW462" s="5">
        <v>146.52688172043</v>
      </c>
      <c r="BX462" s="5">
        <v>-189.494456616712</v>
      </c>
      <c r="BY462" s="5">
        <v>-237.56443277039099</v>
      </c>
      <c r="BZ462" s="1">
        <v>1.25367484100556</v>
      </c>
      <c r="CA462" s="5">
        <v>-241.69763164543301</v>
      </c>
      <c r="CB462" s="1">
        <v>-1.2754865549144401</v>
      </c>
      <c r="CC462" s="5">
        <v>4.7827956989247298</v>
      </c>
      <c r="CD462" s="5">
        <v>0</v>
      </c>
      <c r="CE462" s="5">
        <v>20.831675538700502</v>
      </c>
      <c r="CF462" s="1"/>
      <c r="CG462" s="5">
        <v>20.7969985799127</v>
      </c>
      <c r="CH462" s="1"/>
      <c r="CI462" s="5">
        <v>0</v>
      </c>
      <c r="CJ462" s="5">
        <v>0</v>
      </c>
      <c r="CK462" s="5">
        <v>0</v>
      </c>
      <c r="CL462" s="1"/>
      <c r="CM462" s="5">
        <v>-6.1624422015520097E-2</v>
      </c>
      <c r="CN462" s="1"/>
      <c r="CO462" s="5">
        <v>0</v>
      </c>
      <c r="CP462" s="5"/>
      <c r="CQ462" s="5"/>
      <c r="CR462" s="1"/>
      <c r="CS462" s="5"/>
      <c r="CT462" s="1"/>
      <c r="CU462" s="5"/>
      <c r="CV462" s="5"/>
      <c r="CW462" s="5"/>
      <c r="CX462" s="1"/>
      <c r="CY462" s="5"/>
      <c r="CZ462" s="1"/>
      <c r="DA462" s="5"/>
      <c r="DB462" s="5"/>
      <c r="DC462" s="5"/>
      <c r="DD462" s="1"/>
      <c r="DE462" s="5"/>
      <c r="DF462" s="1"/>
      <c r="DG462" s="5"/>
      <c r="DH462" s="5"/>
      <c r="DI462" s="5"/>
      <c r="DJ462" s="1"/>
      <c r="DK462" s="5"/>
      <c r="DL462" s="1"/>
      <c r="DM462" s="5"/>
      <c r="DN462" s="5"/>
      <c r="DO462" s="5"/>
      <c r="DP462" s="1"/>
      <c r="DQ462" s="5"/>
      <c r="DR462" s="1"/>
      <c r="DS462" s="5"/>
      <c r="DT462" s="5"/>
      <c r="DU462" s="5"/>
      <c r="DV462" s="1"/>
      <c r="DW462" s="5"/>
      <c r="DX462" s="1"/>
      <c r="DY462" s="5"/>
      <c r="DZ462" s="5"/>
      <c r="EA462" s="5"/>
      <c r="EB462" s="1"/>
      <c r="EC462" s="5"/>
      <c r="ED462" s="1"/>
      <c r="EE462" s="5"/>
      <c r="EF462" s="5"/>
      <c r="EG462" s="5"/>
      <c r="EH462" s="1"/>
      <c r="EI462" s="5"/>
      <c r="EJ462" s="1"/>
      <c r="EK462" s="5"/>
      <c r="EL462" s="5"/>
      <c r="EM462" s="5"/>
      <c r="EN462" s="1"/>
      <c r="EO462" s="5"/>
      <c r="EP462" s="1"/>
      <c r="EQ462" s="5"/>
      <c r="ER462" s="5"/>
      <c r="ES462" s="5"/>
      <c r="ET462" s="1"/>
      <c r="EU462" s="5"/>
      <c r="EV462" s="1"/>
      <c r="EW462" s="5"/>
      <c r="EX462" s="5"/>
      <c r="EY462" s="5"/>
      <c r="EZ462" s="1"/>
      <c r="FA462" s="5"/>
      <c r="FB462" s="1"/>
      <c r="FC462" s="5"/>
      <c r="FD462" s="4">
        <v>-2223.6486432256802</v>
      </c>
      <c r="FE462" s="4">
        <v>-2908.7767114672702</v>
      </c>
      <c r="FF462" s="1">
        <v>1.30810985824079</v>
      </c>
      <c r="FG462" s="4">
        <v>-3063.1612368905198</v>
      </c>
      <c r="FH462" s="1">
        <v>1.3775383292780601</v>
      </c>
      <c r="FI462" s="4">
        <v>151.30967741935501</v>
      </c>
      <c r="FJ462" s="4">
        <v>0</v>
      </c>
      <c r="FK462" s="4">
        <v>20.831675538700502</v>
      </c>
      <c r="FL462" s="1"/>
      <c r="FM462" s="4">
        <v>20.735374157897201</v>
      </c>
      <c r="FN462" s="1"/>
      <c r="FO462" s="4">
        <v>0</v>
      </c>
      <c r="FP462" s="4">
        <v>0</v>
      </c>
      <c r="FQ462" s="4">
        <v>0</v>
      </c>
      <c r="FR462" s="1"/>
      <c r="FS462" s="4">
        <v>0</v>
      </c>
      <c r="FT462" s="1"/>
      <c r="FU462" s="4">
        <v>0</v>
      </c>
      <c r="FV462" s="4">
        <v>0</v>
      </c>
      <c r="FW462" s="4">
        <v>0</v>
      </c>
      <c r="FX462" s="1"/>
      <c r="FY462" s="4">
        <v>0</v>
      </c>
      <c r="FZ462" s="1"/>
      <c r="GA462" s="4">
        <v>0</v>
      </c>
      <c r="GB462" s="4">
        <v>0</v>
      </c>
      <c r="GC462" s="4">
        <v>0</v>
      </c>
      <c r="GD462" s="1"/>
      <c r="GE462" s="4">
        <v>0</v>
      </c>
      <c r="GF462" s="1"/>
      <c r="GG462" s="4">
        <v>0</v>
      </c>
      <c r="GH462" s="4">
        <v>0</v>
      </c>
      <c r="GI462" s="4">
        <v>0</v>
      </c>
      <c r="GJ462" s="1"/>
      <c r="GK462" s="4">
        <v>0</v>
      </c>
      <c r="GL462" s="1"/>
      <c r="GM462" s="4">
        <v>0</v>
      </c>
      <c r="GN462" s="4">
        <v>0</v>
      </c>
      <c r="GO462" s="4">
        <v>0</v>
      </c>
      <c r="GP462" s="1"/>
      <c r="GQ462" s="4">
        <v>0</v>
      </c>
      <c r="GR462" s="1"/>
      <c r="GS462" s="4">
        <v>0</v>
      </c>
      <c r="GT462" s="4">
        <v>0</v>
      </c>
      <c r="GU462" s="4">
        <v>0</v>
      </c>
      <c r="GV462" s="1"/>
      <c r="GW462" s="4">
        <v>0</v>
      </c>
      <c r="GX462" s="1"/>
      <c r="GY462" s="4">
        <v>0</v>
      </c>
    </row>
    <row r="463" spans="1:207" s="8" customFormat="1" x14ac:dyDescent="0.25">
      <c r="A463" s="4" t="s">
        <v>220</v>
      </c>
      <c r="B463" s="4" t="s">
        <v>1106</v>
      </c>
      <c r="C463" s="4" t="s">
        <v>1107</v>
      </c>
      <c r="D463" s="30" t="s">
        <v>412</v>
      </c>
      <c r="E463" s="4" t="s">
        <v>229</v>
      </c>
      <c r="F463" s="5">
        <v>0</v>
      </c>
      <c r="G463" s="5">
        <v>0</v>
      </c>
      <c r="H463" s="5">
        <v>0</v>
      </c>
      <c r="I463" s="5">
        <v>313.70106377839602</v>
      </c>
      <c r="J463" s="5">
        <v>75.040336181087795</v>
      </c>
      <c r="K463" s="5">
        <v>6.8341011707435699</v>
      </c>
      <c r="L463" s="5">
        <v>-7.0769350322501996</v>
      </c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>
        <v>99.113865198977606</v>
      </c>
      <c r="AB463" s="5">
        <v>76.223291675794101</v>
      </c>
      <c r="AC463" s="5">
        <v>0</v>
      </c>
      <c r="AD463" s="5">
        <v>313.70106377839602</v>
      </c>
      <c r="AE463" s="5">
        <v>81.874437351831304</v>
      </c>
      <c r="AF463" s="5">
        <v>-7.0769350322501996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99.113865198977606</v>
      </c>
      <c r="AN463" s="5">
        <v>76.223291675794101</v>
      </c>
      <c r="AO463" s="5">
        <v>313.70106377839602</v>
      </c>
      <c r="AP463" s="5">
        <v>74.797502319581099</v>
      </c>
      <c r="AQ463" s="5"/>
      <c r="AR463" s="5"/>
      <c r="AS463" s="5"/>
      <c r="AT463" s="5">
        <v>175.33715687477201</v>
      </c>
      <c r="AU463" s="5">
        <f t="shared" si="38"/>
        <v>-74.797502319581099</v>
      </c>
      <c r="AV463" s="5">
        <f t="shared" si="38"/>
        <v>0</v>
      </c>
      <c r="AW463" s="5">
        <f t="shared" si="39"/>
        <v>0</v>
      </c>
      <c r="AX463" s="5">
        <v>7.0769350322501996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6">
        <v>99.113865198977606</v>
      </c>
      <c r="BM463" s="5" t="s">
        <v>344</v>
      </c>
      <c r="BN463" s="4" t="s">
        <v>344</v>
      </c>
      <c r="BO463" s="7"/>
      <c r="BP463" s="7"/>
      <c r="BQ463" s="4" t="s">
        <v>249</v>
      </c>
      <c r="BR463" s="5"/>
      <c r="BS463" s="5"/>
      <c r="BT463" s="1"/>
      <c r="BU463" s="5"/>
      <c r="BV463" s="1"/>
      <c r="BW463" s="5"/>
      <c r="BX463" s="5"/>
      <c r="BY463" s="5"/>
      <c r="BZ463" s="1"/>
      <c r="CA463" s="5"/>
      <c r="CB463" s="1"/>
      <c r="CC463" s="5"/>
      <c r="CD463" s="5"/>
      <c r="CE463" s="5"/>
      <c r="CF463" s="1"/>
      <c r="CG463" s="5"/>
      <c r="CH463" s="1"/>
      <c r="CI463" s="5"/>
      <c r="CJ463" s="5"/>
      <c r="CK463" s="5"/>
      <c r="CL463" s="1"/>
      <c r="CM463" s="5"/>
      <c r="CN463" s="1"/>
      <c r="CO463" s="5"/>
      <c r="CP463" s="5"/>
      <c r="CQ463" s="5"/>
      <c r="CR463" s="1"/>
      <c r="CS463" s="5"/>
      <c r="CT463" s="1"/>
      <c r="CU463" s="5"/>
      <c r="CV463" s="5"/>
      <c r="CW463" s="5"/>
      <c r="CX463" s="1"/>
      <c r="CY463" s="5"/>
      <c r="CZ463" s="1"/>
      <c r="DA463" s="5"/>
      <c r="DB463" s="5"/>
      <c r="DC463" s="5"/>
      <c r="DD463" s="1"/>
      <c r="DE463" s="5"/>
      <c r="DF463" s="1"/>
      <c r="DG463" s="5"/>
      <c r="DH463" s="5"/>
      <c r="DI463" s="5"/>
      <c r="DJ463" s="1"/>
      <c r="DK463" s="5"/>
      <c r="DL463" s="1"/>
      <c r="DM463" s="5"/>
      <c r="DN463" s="5"/>
      <c r="DO463" s="5"/>
      <c r="DP463" s="1"/>
      <c r="DQ463" s="5"/>
      <c r="DR463" s="1"/>
      <c r="DS463" s="5"/>
      <c r="DT463" s="5"/>
      <c r="DU463" s="5"/>
      <c r="DV463" s="1"/>
      <c r="DW463" s="5"/>
      <c r="DX463" s="1"/>
      <c r="DY463" s="5"/>
      <c r="DZ463" s="5"/>
      <c r="EA463" s="5"/>
      <c r="EB463" s="1"/>
      <c r="EC463" s="5"/>
      <c r="ED463" s="1"/>
      <c r="EE463" s="5"/>
      <c r="EF463" s="5"/>
      <c r="EG463" s="5"/>
      <c r="EH463" s="1"/>
      <c r="EI463" s="5"/>
      <c r="EJ463" s="1"/>
      <c r="EK463" s="5"/>
      <c r="EL463" s="5"/>
      <c r="EM463" s="5"/>
      <c r="EN463" s="1"/>
      <c r="EO463" s="5"/>
      <c r="EP463" s="1"/>
      <c r="EQ463" s="5"/>
      <c r="ER463" s="5">
        <v>102.79263926365</v>
      </c>
      <c r="ES463" s="5">
        <v>37.053561914438703</v>
      </c>
      <c r="ET463" s="1">
        <v>0.36046901976513102</v>
      </c>
      <c r="EU463" s="5">
        <v>18.6020846166948</v>
      </c>
      <c r="EV463" s="1">
        <v>0.180967088207384</v>
      </c>
      <c r="EW463" s="5">
        <v>10.4838709677419</v>
      </c>
      <c r="EX463" s="5">
        <v>78.708412916041794</v>
      </c>
      <c r="EY463" s="5">
        <v>34.017426402326699</v>
      </c>
      <c r="EZ463" s="1">
        <v>0.43219555752716099</v>
      </c>
      <c r="FA463" s="5">
        <v>21.909162635506298</v>
      </c>
      <c r="FB463" s="1">
        <v>0.27835858739620101</v>
      </c>
      <c r="FC463" s="5">
        <v>7</v>
      </c>
      <c r="FD463" s="4">
        <v>0</v>
      </c>
      <c r="FE463" s="4">
        <v>0</v>
      </c>
      <c r="FF463" s="1"/>
      <c r="FG463" s="4">
        <v>0</v>
      </c>
      <c r="FH463" s="1"/>
      <c r="FI463" s="4">
        <v>0</v>
      </c>
      <c r="FJ463" s="4">
        <v>0</v>
      </c>
      <c r="FK463" s="4">
        <v>0</v>
      </c>
      <c r="FL463" s="1"/>
      <c r="FM463" s="4">
        <v>0</v>
      </c>
      <c r="FN463" s="1"/>
      <c r="FO463" s="4">
        <v>0</v>
      </c>
      <c r="FP463" s="4">
        <v>0</v>
      </c>
      <c r="FQ463" s="4">
        <v>0</v>
      </c>
      <c r="FR463" s="1"/>
      <c r="FS463" s="4">
        <v>0</v>
      </c>
      <c r="FT463" s="1"/>
      <c r="FU463" s="4">
        <v>0</v>
      </c>
      <c r="FV463" s="4">
        <v>0</v>
      </c>
      <c r="FW463" s="4">
        <v>0</v>
      </c>
      <c r="FX463" s="1"/>
      <c r="FY463" s="4">
        <v>0</v>
      </c>
      <c r="FZ463" s="1"/>
      <c r="GA463" s="4">
        <v>0</v>
      </c>
      <c r="GB463" s="4">
        <v>0</v>
      </c>
      <c r="GC463" s="4">
        <v>0</v>
      </c>
      <c r="GD463" s="1"/>
      <c r="GE463" s="4">
        <v>0</v>
      </c>
      <c r="GF463" s="1"/>
      <c r="GG463" s="4">
        <v>0</v>
      </c>
      <c r="GH463" s="4">
        <v>0</v>
      </c>
      <c r="GI463" s="4">
        <v>0</v>
      </c>
      <c r="GJ463" s="1"/>
      <c r="GK463" s="4">
        <v>0</v>
      </c>
      <c r="GL463" s="1"/>
      <c r="GM463" s="4">
        <v>0</v>
      </c>
      <c r="GN463" s="4">
        <v>102.79263926365</v>
      </c>
      <c r="GO463" s="4">
        <v>37.053561914438703</v>
      </c>
      <c r="GP463" s="1">
        <v>0.36046901976513102</v>
      </c>
      <c r="GQ463" s="4">
        <v>18.6020846166948</v>
      </c>
      <c r="GR463" s="1">
        <v>0.180967088207384</v>
      </c>
      <c r="GS463" s="4">
        <v>10.4838709677419</v>
      </c>
      <c r="GT463" s="4">
        <v>78.708412916041794</v>
      </c>
      <c r="GU463" s="4">
        <v>34.017426402326699</v>
      </c>
      <c r="GV463" s="1">
        <v>0.43219555752716099</v>
      </c>
      <c r="GW463" s="4">
        <v>21.909162635506298</v>
      </c>
      <c r="GX463" s="1">
        <v>0.27835858739620101</v>
      </c>
      <c r="GY463" s="4">
        <v>7</v>
      </c>
    </row>
    <row r="464" spans="1:207" s="8" customFormat="1" x14ac:dyDescent="0.25">
      <c r="A464" s="4" t="s">
        <v>220</v>
      </c>
      <c r="B464" s="4" t="s">
        <v>1108</v>
      </c>
      <c r="C464" s="4" t="s">
        <v>1109</v>
      </c>
      <c r="D464" s="30" t="s">
        <v>239</v>
      </c>
      <c r="E464" s="4"/>
      <c r="F464" s="5"/>
      <c r="G464" s="5"/>
      <c r="H464" s="5"/>
      <c r="I464" s="5"/>
      <c r="J464" s="5"/>
      <c r="K464" s="5"/>
      <c r="L464" s="5"/>
      <c r="M464" s="5"/>
      <c r="N464" s="5">
        <v>45.662362089952701</v>
      </c>
      <c r="O464" s="5">
        <v>0</v>
      </c>
      <c r="P464" s="5">
        <v>0</v>
      </c>
      <c r="Q464" s="5">
        <v>0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>
        <v>0</v>
      </c>
      <c r="AD464" s="5">
        <v>0</v>
      </c>
      <c r="AE464" s="5">
        <v>0</v>
      </c>
      <c r="AF464" s="5">
        <v>0</v>
      </c>
      <c r="AG464" s="5">
        <v>45.662362089952701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/>
      <c r="AP464" s="5"/>
      <c r="AQ464" s="5">
        <v>45.662362089952701</v>
      </c>
      <c r="AR464" s="5"/>
      <c r="AS464" s="5"/>
      <c r="AT464" s="5"/>
      <c r="AU464" s="5">
        <f t="shared" si="38"/>
        <v>45.662362089952701</v>
      </c>
      <c r="AV464" s="5">
        <f t="shared" si="38"/>
        <v>-45.662362089952701</v>
      </c>
      <c r="AW464" s="5">
        <f t="shared" si="39"/>
        <v>0</v>
      </c>
      <c r="AX464" s="5">
        <v>0</v>
      </c>
      <c r="AY464" s="5">
        <v>45.662362089952701</v>
      </c>
      <c r="AZ464" s="5">
        <v>-45.662362089952701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6">
        <v>0</v>
      </c>
      <c r="BM464" s="5" t="s">
        <v>344</v>
      </c>
      <c r="BN464" s="4" t="s">
        <v>344</v>
      </c>
      <c r="BO464" s="7"/>
      <c r="BP464" s="7"/>
      <c r="BQ464" s="4" t="s">
        <v>249</v>
      </c>
      <c r="BR464" s="5">
        <v>45.662362089952701</v>
      </c>
      <c r="BS464" s="5">
        <v>41.504501105695503</v>
      </c>
      <c r="BT464" s="1">
        <v>0.90894336617833205</v>
      </c>
      <c r="BU464" s="5">
        <v>37.733440377373498</v>
      </c>
      <c r="BV464" s="1">
        <v>0.82635760942546999</v>
      </c>
      <c r="BW464" s="5">
        <v>1.30215053763441</v>
      </c>
      <c r="BX464" s="5">
        <v>0</v>
      </c>
      <c r="BY464" s="5">
        <v>0</v>
      </c>
      <c r="BZ464" s="1"/>
      <c r="CA464" s="5">
        <v>-2.1452817561119799E-2</v>
      </c>
      <c r="CB464" s="1"/>
      <c r="CC464" s="5">
        <v>0</v>
      </c>
      <c r="CD464" s="5">
        <v>0</v>
      </c>
      <c r="CE464" s="5">
        <v>0</v>
      </c>
      <c r="CF464" s="1"/>
      <c r="CG464" s="5">
        <v>-4.3994023145441903E-3</v>
      </c>
      <c r="CH464" s="1"/>
      <c r="CI464" s="5">
        <v>0</v>
      </c>
      <c r="CJ464" s="5">
        <v>0</v>
      </c>
      <c r="CK464" s="5">
        <v>0</v>
      </c>
      <c r="CL464" s="1"/>
      <c r="CM464" s="5">
        <v>-3.02772329824477E-3</v>
      </c>
      <c r="CN464" s="1"/>
      <c r="CO464" s="5">
        <v>0</v>
      </c>
      <c r="CP464" s="5"/>
      <c r="CQ464" s="5"/>
      <c r="CR464" s="1"/>
      <c r="CS464" s="5"/>
      <c r="CT464" s="1"/>
      <c r="CU464" s="5"/>
      <c r="CV464" s="5"/>
      <c r="CW464" s="5"/>
      <c r="CX464" s="1"/>
      <c r="CY464" s="5"/>
      <c r="CZ464" s="1"/>
      <c r="DA464" s="5"/>
      <c r="DB464" s="5"/>
      <c r="DC464" s="5"/>
      <c r="DD464" s="1"/>
      <c r="DE464" s="5"/>
      <c r="DF464" s="1"/>
      <c r="DG464" s="5"/>
      <c r="DH464" s="5"/>
      <c r="DI464" s="5"/>
      <c r="DJ464" s="1"/>
      <c r="DK464" s="5"/>
      <c r="DL464" s="1"/>
      <c r="DM464" s="5"/>
      <c r="DN464" s="5"/>
      <c r="DO464" s="5"/>
      <c r="DP464" s="1"/>
      <c r="DQ464" s="5"/>
      <c r="DR464" s="1"/>
      <c r="DS464" s="5"/>
      <c r="DT464" s="5"/>
      <c r="DU464" s="5"/>
      <c r="DV464" s="1"/>
      <c r="DW464" s="5"/>
      <c r="DX464" s="1"/>
      <c r="DY464" s="5"/>
      <c r="DZ464" s="5"/>
      <c r="EA464" s="5"/>
      <c r="EB464" s="1"/>
      <c r="EC464" s="5"/>
      <c r="ED464" s="1"/>
      <c r="EE464" s="5"/>
      <c r="EF464" s="5"/>
      <c r="EG464" s="5"/>
      <c r="EH464" s="1"/>
      <c r="EI464" s="5"/>
      <c r="EJ464" s="1"/>
      <c r="EK464" s="5"/>
      <c r="EL464" s="5"/>
      <c r="EM464" s="5"/>
      <c r="EN464" s="1"/>
      <c r="EO464" s="5"/>
      <c r="EP464" s="1"/>
      <c r="EQ464" s="5"/>
      <c r="ER464" s="5"/>
      <c r="ES464" s="5"/>
      <c r="ET464" s="1"/>
      <c r="EU464" s="5"/>
      <c r="EV464" s="1"/>
      <c r="EW464" s="5"/>
      <c r="EX464" s="5"/>
      <c r="EY464" s="5"/>
      <c r="EZ464" s="1"/>
      <c r="FA464" s="5"/>
      <c r="FB464" s="1"/>
      <c r="FC464" s="5"/>
      <c r="FD464" s="4">
        <v>45.662362089952701</v>
      </c>
      <c r="FE464" s="4">
        <v>41.504501105695503</v>
      </c>
      <c r="FF464" s="1">
        <v>0.90894336617833205</v>
      </c>
      <c r="FG464" s="4">
        <v>37.7119875598124</v>
      </c>
      <c r="FH464" s="1">
        <v>0.82588779541280799</v>
      </c>
      <c r="FI464" s="4">
        <v>1.30215053763441</v>
      </c>
      <c r="FJ464" s="4">
        <v>0</v>
      </c>
      <c r="FK464" s="4">
        <v>0</v>
      </c>
      <c r="FL464" s="1"/>
      <c r="FM464" s="4">
        <v>-7.4271256127889599E-3</v>
      </c>
      <c r="FN464" s="1"/>
      <c r="FO464" s="4">
        <v>0</v>
      </c>
      <c r="FP464" s="4">
        <v>0</v>
      </c>
      <c r="FQ464" s="4">
        <v>0</v>
      </c>
      <c r="FR464" s="1"/>
      <c r="FS464" s="4">
        <v>0</v>
      </c>
      <c r="FT464" s="1"/>
      <c r="FU464" s="4">
        <v>0</v>
      </c>
      <c r="FV464" s="4">
        <v>0</v>
      </c>
      <c r="FW464" s="4">
        <v>0</v>
      </c>
      <c r="FX464" s="1"/>
      <c r="FY464" s="4">
        <v>0</v>
      </c>
      <c r="FZ464" s="1"/>
      <c r="GA464" s="4">
        <v>0</v>
      </c>
      <c r="GB464" s="4">
        <v>0</v>
      </c>
      <c r="GC464" s="4">
        <v>0</v>
      </c>
      <c r="GD464" s="1"/>
      <c r="GE464" s="4">
        <v>0</v>
      </c>
      <c r="GF464" s="1"/>
      <c r="GG464" s="4">
        <v>0</v>
      </c>
      <c r="GH464" s="4">
        <v>0</v>
      </c>
      <c r="GI464" s="4">
        <v>0</v>
      </c>
      <c r="GJ464" s="1"/>
      <c r="GK464" s="4">
        <v>0</v>
      </c>
      <c r="GL464" s="1"/>
      <c r="GM464" s="4">
        <v>0</v>
      </c>
      <c r="GN464" s="4">
        <v>0</v>
      </c>
      <c r="GO464" s="4">
        <v>0</v>
      </c>
      <c r="GP464" s="1"/>
      <c r="GQ464" s="4">
        <v>0</v>
      </c>
      <c r="GR464" s="1"/>
      <c r="GS464" s="4">
        <v>0</v>
      </c>
      <c r="GT464" s="4">
        <v>0</v>
      </c>
      <c r="GU464" s="4">
        <v>0</v>
      </c>
      <c r="GV464" s="1"/>
      <c r="GW464" s="4">
        <v>0</v>
      </c>
      <c r="GX464" s="1"/>
      <c r="GY464" s="4">
        <v>0</v>
      </c>
    </row>
    <row r="465" spans="1:207" s="8" customFormat="1" x14ac:dyDescent="0.25">
      <c r="A465" s="4" t="s">
        <v>220</v>
      </c>
      <c r="B465" s="4" t="s">
        <v>1110</v>
      </c>
      <c r="C465" s="4" t="s">
        <v>1111</v>
      </c>
      <c r="D465" s="30" t="s">
        <v>611</v>
      </c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>
        <v>0</v>
      </c>
      <c r="AA465" s="5">
        <v>0</v>
      </c>
      <c r="AB465" s="5"/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/>
      <c r="AP465" s="5"/>
      <c r="AQ465" s="5"/>
      <c r="AR465" s="5"/>
      <c r="AS465" s="5"/>
      <c r="AT465" s="5">
        <v>0</v>
      </c>
      <c r="AU465" s="5">
        <f t="shared" si="38"/>
        <v>0</v>
      </c>
      <c r="AV465" s="5">
        <f t="shared" si="38"/>
        <v>0</v>
      </c>
      <c r="AW465" s="5">
        <f t="shared" si="39"/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6">
        <v>0</v>
      </c>
      <c r="BM465" s="5" t="s">
        <v>344</v>
      </c>
      <c r="BN465" s="4" t="s">
        <v>344</v>
      </c>
      <c r="BO465" s="7"/>
      <c r="BP465" s="7"/>
      <c r="BQ465" s="4" t="s">
        <v>249</v>
      </c>
      <c r="BR465" s="5"/>
      <c r="BS465" s="5"/>
      <c r="BT465" s="1"/>
      <c r="BU465" s="5"/>
      <c r="BV465" s="1"/>
      <c r="BW465" s="5"/>
      <c r="BX465" s="5"/>
      <c r="BY465" s="5"/>
      <c r="BZ465" s="1"/>
      <c r="CA465" s="5"/>
      <c r="CB465" s="1"/>
      <c r="CC465" s="5"/>
      <c r="CD465" s="5"/>
      <c r="CE465" s="5"/>
      <c r="CF465" s="1"/>
      <c r="CG465" s="5"/>
      <c r="CH465" s="1"/>
      <c r="CI465" s="5"/>
      <c r="CJ465" s="5"/>
      <c r="CK465" s="5"/>
      <c r="CL465" s="1"/>
      <c r="CM465" s="5"/>
      <c r="CN465" s="1"/>
      <c r="CO465" s="5"/>
      <c r="CP465" s="5"/>
      <c r="CQ465" s="5"/>
      <c r="CR465" s="1"/>
      <c r="CS465" s="5"/>
      <c r="CT465" s="1"/>
      <c r="CU465" s="5"/>
      <c r="CV465" s="5"/>
      <c r="CW465" s="5"/>
      <c r="CX465" s="1"/>
      <c r="CY465" s="5"/>
      <c r="CZ465" s="1"/>
      <c r="DA465" s="5"/>
      <c r="DB465" s="5"/>
      <c r="DC465" s="5"/>
      <c r="DD465" s="1"/>
      <c r="DE465" s="5"/>
      <c r="DF465" s="1"/>
      <c r="DG465" s="5"/>
      <c r="DH465" s="5"/>
      <c r="DI465" s="5"/>
      <c r="DJ465" s="1"/>
      <c r="DK465" s="5"/>
      <c r="DL465" s="1"/>
      <c r="DM465" s="5"/>
      <c r="DN465" s="5"/>
      <c r="DO465" s="5"/>
      <c r="DP465" s="1"/>
      <c r="DQ465" s="5"/>
      <c r="DR465" s="1"/>
      <c r="DS465" s="5"/>
      <c r="DT465" s="5"/>
      <c r="DU465" s="5"/>
      <c r="DV465" s="1"/>
      <c r="DW465" s="5"/>
      <c r="DX465" s="1"/>
      <c r="DY465" s="5"/>
      <c r="DZ465" s="5"/>
      <c r="EA465" s="5"/>
      <c r="EB465" s="1"/>
      <c r="EC465" s="5"/>
      <c r="ED465" s="1"/>
      <c r="EE465" s="5"/>
      <c r="EF465" s="5"/>
      <c r="EG465" s="5"/>
      <c r="EH465" s="1"/>
      <c r="EI465" s="5"/>
      <c r="EJ465" s="1"/>
      <c r="EK465" s="5"/>
      <c r="EL465" s="5">
        <v>0</v>
      </c>
      <c r="EM465" s="5">
        <v>0</v>
      </c>
      <c r="EN465" s="1"/>
      <c r="EO465" s="5">
        <v>0</v>
      </c>
      <c r="EP465" s="1"/>
      <c r="EQ465" s="5">
        <v>0</v>
      </c>
      <c r="ER465" s="5">
        <v>0</v>
      </c>
      <c r="ES465" s="5">
        <v>0</v>
      </c>
      <c r="ET465" s="1"/>
      <c r="EU465" s="5">
        <v>0</v>
      </c>
      <c r="EV465" s="1"/>
      <c r="EW465" s="5">
        <v>0</v>
      </c>
      <c r="EX465" s="5"/>
      <c r="EY465" s="5"/>
      <c r="EZ465" s="1"/>
      <c r="FA465" s="5"/>
      <c r="FB465" s="1"/>
      <c r="FC465" s="5"/>
      <c r="FD465" s="4">
        <v>0</v>
      </c>
      <c r="FE465" s="4">
        <v>0</v>
      </c>
      <c r="FF465" s="1"/>
      <c r="FG465" s="4">
        <v>0</v>
      </c>
      <c r="FH465" s="1"/>
      <c r="FI465" s="4">
        <v>0</v>
      </c>
      <c r="FJ465" s="4">
        <v>0</v>
      </c>
      <c r="FK465" s="4">
        <v>0</v>
      </c>
      <c r="FL465" s="1"/>
      <c r="FM465" s="4">
        <v>0</v>
      </c>
      <c r="FN465" s="1"/>
      <c r="FO465" s="4">
        <v>0</v>
      </c>
      <c r="FP465" s="4">
        <v>0</v>
      </c>
      <c r="FQ465" s="4">
        <v>0</v>
      </c>
      <c r="FR465" s="1"/>
      <c r="FS465" s="4">
        <v>0</v>
      </c>
      <c r="FT465" s="1"/>
      <c r="FU465" s="4">
        <v>0</v>
      </c>
      <c r="FV465" s="4">
        <v>0</v>
      </c>
      <c r="FW465" s="4">
        <v>0</v>
      </c>
      <c r="FX465" s="1"/>
      <c r="FY465" s="4">
        <v>0</v>
      </c>
      <c r="FZ465" s="1"/>
      <c r="GA465" s="4">
        <v>0</v>
      </c>
      <c r="GB465" s="4">
        <v>0</v>
      </c>
      <c r="GC465" s="4">
        <v>0</v>
      </c>
      <c r="GD465" s="1"/>
      <c r="GE465" s="4">
        <v>0</v>
      </c>
      <c r="GF465" s="1"/>
      <c r="GG465" s="4">
        <v>0</v>
      </c>
      <c r="GH465" s="4">
        <v>0</v>
      </c>
      <c r="GI465" s="4">
        <v>0</v>
      </c>
      <c r="GJ465" s="1"/>
      <c r="GK465" s="4">
        <v>0</v>
      </c>
      <c r="GL465" s="1"/>
      <c r="GM465" s="4">
        <v>0</v>
      </c>
      <c r="GN465" s="4">
        <v>0</v>
      </c>
      <c r="GO465" s="4">
        <v>0</v>
      </c>
      <c r="GP465" s="1"/>
      <c r="GQ465" s="4">
        <v>0</v>
      </c>
      <c r="GR465" s="1"/>
      <c r="GS465" s="4">
        <v>0</v>
      </c>
      <c r="GT465" s="4">
        <v>0</v>
      </c>
      <c r="GU465" s="4">
        <v>0</v>
      </c>
      <c r="GV465" s="1"/>
      <c r="GW465" s="4">
        <v>0</v>
      </c>
      <c r="GX465" s="1"/>
      <c r="GY465" s="4">
        <v>0</v>
      </c>
    </row>
    <row r="466" spans="1:207" s="8" customFormat="1" x14ac:dyDescent="0.25">
      <c r="A466" s="4" t="s">
        <v>220</v>
      </c>
      <c r="B466" s="4" t="s">
        <v>1112</v>
      </c>
      <c r="C466" s="4"/>
      <c r="D466" s="30" t="s">
        <v>232</v>
      </c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>
        <v>60.462717030556497</v>
      </c>
      <c r="AB466" s="5">
        <v>84.221466025556197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60.462717030556497</v>
      </c>
      <c r="AN466" s="5">
        <v>84.221466025556197</v>
      </c>
      <c r="AO466" s="5"/>
      <c r="AP466" s="5"/>
      <c r="AQ466" s="5"/>
      <c r="AR466" s="5"/>
      <c r="AS466" s="5"/>
      <c r="AT466" s="5">
        <v>144.684183056113</v>
      </c>
      <c r="AU466" s="5">
        <f t="shared" si="38"/>
        <v>0</v>
      </c>
      <c r="AV466" s="5">
        <f t="shared" si="38"/>
        <v>0</v>
      </c>
      <c r="AW466" s="5">
        <f t="shared" si="39"/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6">
        <v>60.462717030556497</v>
      </c>
      <c r="BM466" s="5" t="s">
        <v>344</v>
      </c>
      <c r="BN466" s="4" t="s">
        <v>344</v>
      </c>
      <c r="BO466" s="7"/>
      <c r="BP466" s="7"/>
      <c r="BQ466" s="4" t="s">
        <v>249</v>
      </c>
      <c r="BR466" s="5"/>
      <c r="BS466" s="5"/>
      <c r="BT466" s="1"/>
      <c r="BU466" s="5"/>
      <c r="BV466" s="1"/>
      <c r="BW466" s="5"/>
      <c r="BX466" s="5"/>
      <c r="BY466" s="5"/>
      <c r="BZ466" s="1"/>
      <c r="CA466" s="5"/>
      <c r="CB466" s="1"/>
      <c r="CC466" s="5"/>
      <c r="CD466" s="5"/>
      <c r="CE466" s="5"/>
      <c r="CF466" s="1"/>
      <c r="CG466" s="5"/>
      <c r="CH466" s="1"/>
      <c r="CI466" s="5"/>
      <c r="CJ466" s="5"/>
      <c r="CK466" s="5"/>
      <c r="CL466" s="1"/>
      <c r="CM466" s="5"/>
      <c r="CN466" s="1"/>
      <c r="CO466" s="5"/>
      <c r="CP466" s="5"/>
      <c r="CQ466" s="5"/>
      <c r="CR466" s="1"/>
      <c r="CS466" s="5"/>
      <c r="CT466" s="1"/>
      <c r="CU466" s="5"/>
      <c r="CV466" s="5"/>
      <c r="CW466" s="5"/>
      <c r="CX466" s="1"/>
      <c r="CY466" s="5"/>
      <c r="CZ466" s="1"/>
      <c r="DA466" s="5"/>
      <c r="DB466" s="5"/>
      <c r="DC466" s="5"/>
      <c r="DD466" s="1"/>
      <c r="DE466" s="5"/>
      <c r="DF466" s="1"/>
      <c r="DG466" s="5"/>
      <c r="DH466" s="5"/>
      <c r="DI466" s="5"/>
      <c r="DJ466" s="1"/>
      <c r="DK466" s="5"/>
      <c r="DL466" s="1"/>
      <c r="DM466" s="5"/>
      <c r="DN466" s="5"/>
      <c r="DO466" s="5"/>
      <c r="DP466" s="1"/>
      <c r="DQ466" s="5"/>
      <c r="DR466" s="1"/>
      <c r="DS466" s="5"/>
      <c r="DT466" s="5"/>
      <c r="DU466" s="5"/>
      <c r="DV466" s="1"/>
      <c r="DW466" s="5"/>
      <c r="DX466" s="1"/>
      <c r="DY466" s="5"/>
      <c r="DZ466" s="5"/>
      <c r="EA466" s="5"/>
      <c r="EB466" s="1"/>
      <c r="EC466" s="5"/>
      <c r="ED466" s="1"/>
      <c r="EE466" s="5"/>
      <c r="EF466" s="5"/>
      <c r="EG466" s="5"/>
      <c r="EH466" s="1"/>
      <c r="EI466" s="5"/>
      <c r="EJ466" s="1"/>
      <c r="EK466" s="5"/>
      <c r="EL466" s="5"/>
      <c r="EM466" s="5"/>
      <c r="EN466" s="1"/>
      <c r="EO466" s="5"/>
      <c r="EP466" s="1"/>
      <c r="EQ466" s="5"/>
      <c r="ER466" s="5">
        <v>58.937128519855598</v>
      </c>
      <c r="ES466" s="5">
        <v>30.634727409368601</v>
      </c>
      <c r="ET466" s="1">
        <v>0.51978656203191098</v>
      </c>
      <c r="EU466" s="5">
        <v>15.5520960008153</v>
      </c>
      <c r="EV466" s="1">
        <v>0.26387603860910702</v>
      </c>
      <c r="EW466" s="5">
        <v>15.4032258064516</v>
      </c>
      <c r="EX466" s="5">
        <v>82.748392003769894</v>
      </c>
      <c r="EY466" s="5">
        <v>40.4624326274702</v>
      </c>
      <c r="EZ466" s="1">
        <v>0.488981497376128</v>
      </c>
      <c r="FA466" s="5">
        <v>18.259829824222301</v>
      </c>
      <c r="FB466" s="1">
        <v>0.22066688405727999</v>
      </c>
      <c r="FC466" s="5">
        <v>23.841935483871001</v>
      </c>
      <c r="FD466" s="4">
        <v>0</v>
      </c>
      <c r="FE466" s="4">
        <v>0</v>
      </c>
      <c r="FF466" s="1"/>
      <c r="FG466" s="4">
        <v>0</v>
      </c>
      <c r="FH466" s="1"/>
      <c r="FI466" s="4">
        <v>0</v>
      </c>
      <c r="FJ466" s="4">
        <v>0</v>
      </c>
      <c r="FK466" s="4">
        <v>0</v>
      </c>
      <c r="FL466" s="1"/>
      <c r="FM466" s="4">
        <v>0</v>
      </c>
      <c r="FN466" s="1"/>
      <c r="FO466" s="4">
        <v>0</v>
      </c>
      <c r="FP466" s="4">
        <v>0</v>
      </c>
      <c r="FQ466" s="4">
        <v>0</v>
      </c>
      <c r="FR466" s="1"/>
      <c r="FS466" s="4">
        <v>0</v>
      </c>
      <c r="FT466" s="1"/>
      <c r="FU466" s="4">
        <v>0</v>
      </c>
      <c r="FV466" s="4">
        <v>0</v>
      </c>
      <c r="FW466" s="4">
        <v>0</v>
      </c>
      <c r="FX466" s="1"/>
      <c r="FY466" s="4">
        <v>0</v>
      </c>
      <c r="FZ466" s="1"/>
      <c r="GA466" s="4">
        <v>0</v>
      </c>
      <c r="GB466" s="4">
        <v>0</v>
      </c>
      <c r="GC466" s="4">
        <v>0</v>
      </c>
      <c r="GD466" s="1"/>
      <c r="GE466" s="4">
        <v>0</v>
      </c>
      <c r="GF466" s="1"/>
      <c r="GG466" s="4">
        <v>0</v>
      </c>
      <c r="GH466" s="4">
        <v>0</v>
      </c>
      <c r="GI466" s="4">
        <v>0</v>
      </c>
      <c r="GJ466" s="1"/>
      <c r="GK466" s="4">
        <v>0</v>
      </c>
      <c r="GL466" s="1"/>
      <c r="GM466" s="4">
        <v>0</v>
      </c>
      <c r="GN466" s="4">
        <v>58.937128519855598</v>
      </c>
      <c r="GO466" s="4">
        <v>30.634727409368601</v>
      </c>
      <c r="GP466" s="1">
        <v>0.51978656203191098</v>
      </c>
      <c r="GQ466" s="4">
        <v>15.5520960008153</v>
      </c>
      <c r="GR466" s="1">
        <v>0.26387603860910702</v>
      </c>
      <c r="GS466" s="4">
        <v>15.4032258064516</v>
      </c>
      <c r="GT466" s="4">
        <v>82.748392003769894</v>
      </c>
      <c r="GU466" s="4">
        <v>40.4624326274702</v>
      </c>
      <c r="GV466" s="1">
        <v>0.488981497376128</v>
      </c>
      <c r="GW466" s="4">
        <v>18.259829824222301</v>
      </c>
      <c r="GX466" s="1">
        <v>0.22066688405727999</v>
      </c>
      <c r="GY466" s="4">
        <v>23.841935483871001</v>
      </c>
    </row>
    <row r="467" spans="1:207" s="8" customFormat="1" x14ac:dyDescent="0.25">
      <c r="A467" s="4" t="s">
        <v>220</v>
      </c>
      <c r="B467" s="4" t="s">
        <v>1113</v>
      </c>
      <c r="C467" s="4" t="s">
        <v>1114</v>
      </c>
      <c r="D467" s="30" t="s">
        <v>377</v>
      </c>
      <c r="E467" s="4"/>
      <c r="F467" s="5"/>
      <c r="G467" s="5">
        <v>62.200090351126804</v>
      </c>
      <c r="H467" s="5">
        <v>79.564577820545296</v>
      </c>
      <c r="I467" s="5">
        <v>145.04105427914001</v>
      </c>
      <c r="J467" s="5">
        <v>18.531798526772299</v>
      </c>
      <c r="K467" s="5">
        <v>0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>
        <v>62.200090351126804</v>
      </c>
      <c r="AD467" s="5">
        <v>224.60563209968501</v>
      </c>
      <c r="AE467" s="5">
        <v>18.531798526772299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286.80572245081203</v>
      </c>
      <c r="AP467" s="5">
        <v>18.531798526772299</v>
      </c>
      <c r="AQ467" s="5"/>
      <c r="AR467" s="5"/>
      <c r="AS467" s="5"/>
      <c r="AT467" s="5"/>
      <c r="AU467" s="5">
        <f t="shared" si="38"/>
        <v>-18.531798526772299</v>
      </c>
      <c r="AV467" s="5">
        <f t="shared" si="38"/>
        <v>0</v>
      </c>
      <c r="AW467" s="5">
        <f t="shared" si="39"/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6">
        <v>0</v>
      </c>
      <c r="BM467" s="5" t="s">
        <v>344</v>
      </c>
      <c r="BN467" s="4" t="s">
        <v>344</v>
      </c>
      <c r="BO467" s="7">
        <v>704</v>
      </c>
      <c r="BP467" s="7"/>
      <c r="BQ467" s="4" t="s">
        <v>249</v>
      </c>
      <c r="BR467" s="5"/>
      <c r="BS467" s="5"/>
      <c r="BT467" s="1"/>
      <c r="BU467" s="5"/>
      <c r="BV467" s="1"/>
      <c r="BW467" s="5"/>
      <c r="BX467" s="5"/>
      <c r="BY467" s="5"/>
      <c r="BZ467" s="1"/>
      <c r="CA467" s="5"/>
      <c r="CB467" s="1"/>
      <c r="CC467" s="5"/>
      <c r="CD467" s="5"/>
      <c r="CE467" s="5"/>
      <c r="CF467" s="1"/>
      <c r="CG467" s="5"/>
      <c r="CH467" s="1"/>
      <c r="CI467" s="5"/>
      <c r="CJ467" s="5"/>
      <c r="CK467" s="5"/>
      <c r="CL467" s="1"/>
      <c r="CM467" s="5"/>
      <c r="CN467" s="1"/>
      <c r="CO467" s="5"/>
      <c r="CP467" s="5"/>
      <c r="CQ467" s="5"/>
      <c r="CR467" s="1"/>
      <c r="CS467" s="5"/>
      <c r="CT467" s="1"/>
      <c r="CU467" s="5"/>
      <c r="CV467" s="5"/>
      <c r="CW467" s="5"/>
      <c r="CX467" s="1"/>
      <c r="CY467" s="5"/>
      <c r="CZ467" s="1"/>
      <c r="DA467" s="5"/>
      <c r="DB467" s="5"/>
      <c r="DC467" s="5"/>
      <c r="DD467" s="1"/>
      <c r="DE467" s="5"/>
      <c r="DF467" s="1"/>
      <c r="DG467" s="5"/>
      <c r="DH467" s="5"/>
      <c r="DI467" s="5"/>
      <c r="DJ467" s="1"/>
      <c r="DK467" s="5"/>
      <c r="DL467" s="1"/>
      <c r="DM467" s="5"/>
      <c r="DN467" s="5"/>
      <c r="DO467" s="5"/>
      <c r="DP467" s="1"/>
      <c r="DQ467" s="5"/>
      <c r="DR467" s="1"/>
      <c r="DS467" s="5"/>
      <c r="DT467" s="5"/>
      <c r="DU467" s="5"/>
      <c r="DV467" s="1"/>
      <c r="DW467" s="5"/>
      <c r="DX467" s="1"/>
      <c r="DY467" s="5"/>
      <c r="DZ467" s="5"/>
      <c r="EA467" s="5"/>
      <c r="EB467" s="1"/>
      <c r="EC467" s="5"/>
      <c r="ED467" s="1"/>
      <c r="EE467" s="5"/>
      <c r="EF467" s="5"/>
      <c r="EG467" s="5"/>
      <c r="EH467" s="1"/>
      <c r="EI467" s="5"/>
      <c r="EJ467" s="1"/>
      <c r="EK467" s="5"/>
      <c r="EL467" s="5"/>
      <c r="EM467" s="5"/>
      <c r="EN467" s="1"/>
      <c r="EO467" s="5"/>
      <c r="EP467" s="1"/>
      <c r="EQ467" s="5"/>
      <c r="ER467" s="5"/>
      <c r="ES467" s="5"/>
      <c r="ET467" s="1"/>
      <c r="EU467" s="5"/>
      <c r="EV467" s="1"/>
      <c r="EW467" s="5"/>
      <c r="EX467" s="5"/>
      <c r="EY467" s="5"/>
      <c r="EZ467" s="1"/>
      <c r="FA467" s="5"/>
      <c r="FB467" s="1"/>
      <c r="FC467" s="5"/>
      <c r="FD467" s="4">
        <v>0</v>
      </c>
      <c r="FE467" s="4">
        <v>0</v>
      </c>
      <c r="FF467" s="1"/>
      <c r="FG467" s="4">
        <v>0</v>
      </c>
      <c r="FH467" s="1"/>
      <c r="FI467" s="4">
        <v>0</v>
      </c>
      <c r="FJ467" s="4">
        <v>0</v>
      </c>
      <c r="FK467" s="4">
        <v>0</v>
      </c>
      <c r="FL467" s="1"/>
      <c r="FM467" s="4">
        <v>0</v>
      </c>
      <c r="FN467" s="1"/>
      <c r="FO467" s="4">
        <v>0</v>
      </c>
      <c r="FP467" s="4">
        <v>0</v>
      </c>
      <c r="FQ467" s="4">
        <v>0</v>
      </c>
      <c r="FR467" s="1"/>
      <c r="FS467" s="4">
        <v>0</v>
      </c>
      <c r="FT467" s="1"/>
      <c r="FU467" s="4">
        <v>0</v>
      </c>
      <c r="FV467" s="4">
        <v>0</v>
      </c>
      <c r="FW467" s="4">
        <v>0</v>
      </c>
      <c r="FX467" s="1"/>
      <c r="FY467" s="4">
        <v>0</v>
      </c>
      <c r="FZ467" s="1"/>
      <c r="GA467" s="4">
        <v>0</v>
      </c>
      <c r="GB467" s="4">
        <v>0</v>
      </c>
      <c r="GC467" s="4">
        <v>0</v>
      </c>
      <c r="GD467" s="1"/>
      <c r="GE467" s="4">
        <v>0</v>
      </c>
      <c r="GF467" s="1"/>
      <c r="GG467" s="4">
        <v>0</v>
      </c>
      <c r="GH467" s="4">
        <v>0</v>
      </c>
      <c r="GI467" s="4">
        <v>0</v>
      </c>
      <c r="GJ467" s="1"/>
      <c r="GK467" s="4">
        <v>0</v>
      </c>
      <c r="GL467" s="1"/>
      <c r="GM467" s="4">
        <v>0</v>
      </c>
      <c r="GN467" s="4">
        <v>0</v>
      </c>
      <c r="GO467" s="4">
        <v>0</v>
      </c>
      <c r="GP467" s="1"/>
      <c r="GQ467" s="4">
        <v>0</v>
      </c>
      <c r="GR467" s="1"/>
      <c r="GS467" s="4">
        <v>0</v>
      </c>
      <c r="GT467" s="4">
        <v>0</v>
      </c>
      <c r="GU467" s="4">
        <v>0</v>
      </c>
      <c r="GV467" s="1"/>
      <c r="GW467" s="4">
        <v>0</v>
      </c>
      <c r="GX467" s="1"/>
      <c r="GY467" s="4">
        <v>0</v>
      </c>
    </row>
    <row r="468" spans="1:207" s="8" customFormat="1" x14ac:dyDescent="0.25">
      <c r="A468" s="4" t="s">
        <v>220</v>
      </c>
      <c r="B468" s="4" t="s">
        <v>1115</v>
      </c>
      <c r="C468" s="4" t="s">
        <v>1116</v>
      </c>
      <c r="D468" s="30" t="s">
        <v>264</v>
      </c>
      <c r="E468" s="4"/>
      <c r="F468" s="5">
        <v>30.736665318242601</v>
      </c>
      <c r="G468" s="5">
        <v>31.572943531702499</v>
      </c>
      <c r="H468" s="5">
        <v>-6.8838461920408802</v>
      </c>
      <c r="I468" s="5">
        <v>0</v>
      </c>
      <c r="J468" s="5">
        <v>0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>
        <v>62.3096088499451</v>
      </c>
      <c r="AD468" s="5">
        <v>-6.8838461920408802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55.425762657904301</v>
      </c>
      <c r="AP468" s="5">
        <v>0</v>
      </c>
      <c r="AQ468" s="5"/>
      <c r="AR468" s="5"/>
      <c r="AS468" s="5"/>
      <c r="AT468" s="5"/>
      <c r="AU468" s="5">
        <f t="shared" ref="AU468:AV531" si="40">AQ468-AP468</f>
        <v>0</v>
      </c>
      <c r="AV468" s="5">
        <f t="shared" si="40"/>
        <v>0</v>
      </c>
      <c r="AW468" s="5">
        <f t="shared" ref="AW468:AW531" si="41">AS468-AR468</f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6">
        <v>0</v>
      </c>
      <c r="BM468" s="5" t="s">
        <v>344</v>
      </c>
      <c r="BN468" s="4" t="s">
        <v>344</v>
      </c>
      <c r="BO468" s="7"/>
      <c r="BP468" s="7"/>
      <c r="BQ468" s="4" t="s">
        <v>249</v>
      </c>
      <c r="BR468" s="5"/>
      <c r="BS468" s="5"/>
      <c r="BT468" s="1"/>
      <c r="BU468" s="5"/>
      <c r="BV468" s="1"/>
      <c r="BW468" s="5"/>
      <c r="BX468" s="5"/>
      <c r="BY468" s="5"/>
      <c r="BZ468" s="1"/>
      <c r="CA468" s="5"/>
      <c r="CB468" s="1"/>
      <c r="CC468" s="5"/>
      <c r="CD468" s="5"/>
      <c r="CE468" s="5"/>
      <c r="CF468" s="1"/>
      <c r="CG468" s="5"/>
      <c r="CH468" s="1"/>
      <c r="CI468" s="5"/>
      <c r="CJ468" s="5"/>
      <c r="CK468" s="5"/>
      <c r="CL468" s="1"/>
      <c r="CM468" s="5"/>
      <c r="CN468" s="1"/>
      <c r="CO468" s="5"/>
      <c r="CP468" s="5"/>
      <c r="CQ468" s="5"/>
      <c r="CR468" s="1"/>
      <c r="CS468" s="5"/>
      <c r="CT468" s="1"/>
      <c r="CU468" s="5"/>
      <c r="CV468" s="5"/>
      <c r="CW468" s="5"/>
      <c r="CX468" s="1"/>
      <c r="CY468" s="5"/>
      <c r="CZ468" s="1"/>
      <c r="DA468" s="5"/>
      <c r="DB468" s="5"/>
      <c r="DC468" s="5"/>
      <c r="DD468" s="1"/>
      <c r="DE468" s="5"/>
      <c r="DF468" s="1"/>
      <c r="DG468" s="5"/>
      <c r="DH468" s="5"/>
      <c r="DI468" s="5"/>
      <c r="DJ468" s="1"/>
      <c r="DK468" s="5"/>
      <c r="DL468" s="1"/>
      <c r="DM468" s="5"/>
      <c r="DN468" s="5"/>
      <c r="DO468" s="5"/>
      <c r="DP468" s="1"/>
      <c r="DQ468" s="5"/>
      <c r="DR468" s="1"/>
      <c r="DS468" s="5"/>
      <c r="DT468" s="5"/>
      <c r="DU468" s="5"/>
      <c r="DV468" s="1"/>
      <c r="DW468" s="5"/>
      <c r="DX468" s="1"/>
      <c r="DY468" s="5"/>
      <c r="DZ468" s="5"/>
      <c r="EA468" s="5"/>
      <c r="EB468" s="1"/>
      <c r="EC468" s="5"/>
      <c r="ED468" s="1"/>
      <c r="EE468" s="5"/>
      <c r="EF468" s="5"/>
      <c r="EG468" s="5"/>
      <c r="EH468" s="1"/>
      <c r="EI468" s="5"/>
      <c r="EJ468" s="1"/>
      <c r="EK468" s="5"/>
      <c r="EL468" s="5"/>
      <c r="EM468" s="5"/>
      <c r="EN468" s="1"/>
      <c r="EO468" s="5"/>
      <c r="EP468" s="1"/>
      <c r="EQ468" s="5"/>
      <c r="ER468" s="5"/>
      <c r="ES468" s="5"/>
      <c r="ET468" s="1"/>
      <c r="EU468" s="5"/>
      <c r="EV468" s="1"/>
      <c r="EW468" s="5"/>
      <c r="EX468" s="5"/>
      <c r="EY468" s="5"/>
      <c r="EZ468" s="1"/>
      <c r="FA468" s="5"/>
      <c r="FB468" s="1"/>
      <c r="FC468" s="5"/>
      <c r="FD468" s="4">
        <v>0</v>
      </c>
      <c r="FE468" s="4">
        <v>0</v>
      </c>
      <c r="FF468" s="1"/>
      <c r="FG468" s="4">
        <v>0</v>
      </c>
      <c r="FH468" s="1"/>
      <c r="FI468" s="4">
        <v>0</v>
      </c>
      <c r="FJ468" s="4">
        <v>0</v>
      </c>
      <c r="FK468" s="4">
        <v>0</v>
      </c>
      <c r="FL468" s="1"/>
      <c r="FM468" s="4">
        <v>0</v>
      </c>
      <c r="FN468" s="1"/>
      <c r="FO468" s="4">
        <v>0</v>
      </c>
      <c r="FP468" s="4">
        <v>0</v>
      </c>
      <c r="FQ468" s="4">
        <v>0</v>
      </c>
      <c r="FR468" s="1"/>
      <c r="FS468" s="4">
        <v>0</v>
      </c>
      <c r="FT468" s="1"/>
      <c r="FU468" s="4">
        <v>0</v>
      </c>
      <c r="FV468" s="4">
        <v>0</v>
      </c>
      <c r="FW468" s="4">
        <v>0</v>
      </c>
      <c r="FX468" s="1"/>
      <c r="FY468" s="4">
        <v>0</v>
      </c>
      <c r="FZ468" s="1"/>
      <c r="GA468" s="4">
        <v>0</v>
      </c>
      <c r="GB468" s="4">
        <v>0</v>
      </c>
      <c r="GC468" s="4">
        <v>0</v>
      </c>
      <c r="GD468" s="1"/>
      <c r="GE468" s="4">
        <v>0</v>
      </c>
      <c r="GF468" s="1"/>
      <c r="GG468" s="4">
        <v>0</v>
      </c>
      <c r="GH468" s="4">
        <v>0</v>
      </c>
      <c r="GI468" s="4">
        <v>0</v>
      </c>
      <c r="GJ468" s="1"/>
      <c r="GK468" s="4">
        <v>0</v>
      </c>
      <c r="GL468" s="1"/>
      <c r="GM468" s="4">
        <v>0</v>
      </c>
      <c r="GN468" s="4">
        <v>0</v>
      </c>
      <c r="GO468" s="4">
        <v>0</v>
      </c>
      <c r="GP468" s="1"/>
      <c r="GQ468" s="4">
        <v>0</v>
      </c>
      <c r="GR468" s="1"/>
      <c r="GS468" s="4">
        <v>0</v>
      </c>
      <c r="GT468" s="4">
        <v>0</v>
      </c>
      <c r="GU468" s="4">
        <v>0</v>
      </c>
      <c r="GV468" s="1"/>
      <c r="GW468" s="4">
        <v>0</v>
      </c>
      <c r="GX468" s="1"/>
      <c r="GY468" s="4">
        <v>0</v>
      </c>
    </row>
    <row r="469" spans="1:207" s="8" customFormat="1" x14ac:dyDescent="0.25">
      <c r="A469" s="4" t="s">
        <v>220</v>
      </c>
      <c r="B469" s="4" t="s">
        <v>1117</v>
      </c>
      <c r="C469" s="4" t="s">
        <v>1118</v>
      </c>
      <c r="D469" s="30" t="s">
        <v>232</v>
      </c>
      <c r="E469" s="4"/>
      <c r="F469" s="5">
        <v>-2.30816018236243</v>
      </c>
      <c r="G469" s="5">
        <v>207.47510980665999</v>
      </c>
      <c r="H469" s="5">
        <v>175.965054224775</v>
      </c>
      <c r="I469" s="5">
        <v>80.905067019651099</v>
      </c>
      <c r="J469" s="5">
        <v>36.130140120710301</v>
      </c>
      <c r="K469" s="5">
        <v>126.999420018439</v>
      </c>
      <c r="L469" s="5">
        <v>-6.6069483672573801</v>
      </c>
      <c r="M469" s="5">
        <v>-2.0740336575517202</v>
      </c>
      <c r="N469" s="5">
        <v>1.41746304334397E-3</v>
      </c>
      <c r="O469" s="5">
        <v>0</v>
      </c>
      <c r="P469" s="5">
        <v>0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>
        <v>205.16694962429801</v>
      </c>
      <c r="AD469" s="5">
        <v>256.870121244426</v>
      </c>
      <c r="AE469" s="5">
        <v>163.12956013914899</v>
      </c>
      <c r="AF469" s="5">
        <v>-8.6809820248091007</v>
      </c>
      <c r="AG469" s="5">
        <v>1.41746304334397E-3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462.03707086872402</v>
      </c>
      <c r="AP469" s="5">
        <v>154.44857811433999</v>
      </c>
      <c r="AQ469" s="5">
        <v>1.41746304334397E-3</v>
      </c>
      <c r="AR469" s="5"/>
      <c r="AS469" s="5"/>
      <c r="AT469" s="5"/>
      <c r="AU469" s="5">
        <f t="shared" si="40"/>
        <v>-154.44716065129666</v>
      </c>
      <c r="AV469" s="5">
        <f t="shared" si="40"/>
        <v>-1.41746304334397E-3</v>
      </c>
      <c r="AW469" s="5">
        <f t="shared" si="41"/>
        <v>0</v>
      </c>
      <c r="AX469" s="5">
        <v>4.5329147097056603</v>
      </c>
      <c r="AY469" s="5">
        <v>2.0754511205950599</v>
      </c>
      <c r="AZ469" s="5">
        <v>-1.41746304334397E-3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6">
        <v>0</v>
      </c>
      <c r="BM469" s="5" t="s">
        <v>344</v>
      </c>
      <c r="BN469" s="4" t="s">
        <v>224</v>
      </c>
      <c r="BO469" s="7">
        <v>661</v>
      </c>
      <c r="BP469" s="7"/>
      <c r="BQ469" s="4" t="s">
        <v>249</v>
      </c>
      <c r="BR469" s="5">
        <v>1.5698242832602499E-3</v>
      </c>
      <c r="BS469" s="5">
        <v>1.5698242832602499E-3</v>
      </c>
      <c r="BT469" s="1">
        <v>1</v>
      </c>
      <c r="BU469" s="5">
        <v>25.434939591245399</v>
      </c>
      <c r="BV469" s="1">
        <v>16202.411863843499</v>
      </c>
      <c r="BW469" s="5">
        <v>0</v>
      </c>
      <c r="BX469" s="5">
        <v>0</v>
      </c>
      <c r="BY469" s="5">
        <v>0</v>
      </c>
      <c r="BZ469" s="1"/>
      <c r="CA469" s="5">
        <v>7.9339691927060096</v>
      </c>
      <c r="CB469" s="1"/>
      <c r="CC469" s="5">
        <v>0</v>
      </c>
      <c r="CD469" s="5">
        <v>0</v>
      </c>
      <c r="CE469" s="5">
        <v>0</v>
      </c>
      <c r="CF469" s="1"/>
      <c r="CG469" s="5">
        <v>8.2865388542375609</v>
      </c>
      <c r="CH469" s="1"/>
      <c r="CI469" s="5">
        <v>0</v>
      </c>
      <c r="CJ469" s="5"/>
      <c r="CK469" s="5"/>
      <c r="CL469" s="1"/>
      <c r="CM469" s="5"/>
      <c r="CN469" s="1"/>
      <c r="CO469" s="5"/>
      <c r="CP469" s="5"/>
      <c r="CQ469" s="5"/>
      <c r="CR469" s="1"/>
      <c r="CS469" s="5"/>
      <c r="CT469" s="1"/>
      <c r="CU469" s="5"/>
      <c r="CV469" s="5"/>
      <c r="CW469" s="5"/>
      <c r="CX469" s="1"/>
      <c r="CY469" s="5"/>
      <c r="CZ469" s="1"/>
      <c r="DA469" s="5"/>
      <c r="DB469" s="5"/>
      <c r="DC469" s="5"/>
      <c r="DD469" s="1"/>
      <c r="DE469" s="5"/>
      <c r="DF469" s="1"/>
      <c r="DG469" s="5"/>
      <c r="DH469" s="5"/>
      <c r="DI469" s="5"/>
      <c r="DJ469" s="1"/>
      <c r="DK469" s="5"/>
      <c r="DL469" s="1"/>
      <c r="DM469" s="5"/>
      <c r="DN469" s="5"/>
      <c r="DO469" s="5"/>
      <c r="DP469" s="1"/>
      <c r="DQ469" s="5"/>
      <c r="DR469" s="1"/>
      <c r="DS469" s="5"/>
      <c r="DT469" s="5"/>
      <c r="DU469" s="5"/>
      <c r="DV469" s="1"/>
      <c r="DW469" s="5"/>
      <c r="DX469" s="1"/>
      <c r="DY469" s="5"/>
      <c r="DZ469" s="5"/>
      <c r="EA469" s="5"/>
      <c r="EB469" s="1"/>
      <c r="EC469" s="5"/>
      <c r="ED469" s="1"/>
      <c r="EE469" s="5"/>
      <c r="EF469" s="5"/>
      <c r="EG469" s="5"/>
      <c r="EH469" s="1"/>
      <c r="EI469" s="5"/>
      <c r="EJ469" s="1"/>
      <c r="EK469" s="5"/>
      <c r="EL469" s="5"/>
      <c r="EM469" s="5"/>
      <c r="EN469" s="1"/>
      <c r="EO469" s="5"/>
      <c r="EP469" s="1"/>
      <c r="EQ469" s="5"/>
      <c r="ER469" s="5"/>
      <c r="ES469" s="5"/>
      <c r="ET469" s="1"/>
      <c r="EU469" s="5"/>
      <c r="EV469" s="1"/>
      <c r="EW469" s="5"/>
      <c r="EX469" s="5"/>
      <c r="EY469" s="5"/>
      <c r="EZ469" s="1"/>
      <c r="FA469" s="5"/>
      <c r="FB469" s="1"/>
      <c r="FC469" s="5"/>
      <c r="FD469" s="4">
        <v>1.5698242832602499E-3</v>
      </c>
      <c r="FE469" s="4">
        <v>1.5698242832602499E-3</v>
      </c>
      <c r="FF469" s="1">
        <v>1</v>
      </c>
      <c r="FG469" s="4">
        <v>33.368908783951397</v>
      </c>
      <c r="FH469" s="1">
        <v>21256.461082797199</v>
      </c>
      <c r="FI469" s="4">
        <v>0</v>
      </c>
      <c r="FJ469" s="4">
        <v>0</v>
      </c>
      <c r="FK469" s="4">
        <v>0</v>
      </c>
      <c r="FL469" s="1"/>
      <c r="FM469" s="4">
        <v>8.2865388542375609</v>
      </c>
      <c r="FN469" s="1"/>
      <c r="FO469" s="4">
        <v>0</v>
      </c>
      <c r="FP469" s="4">
        <v>0</v>
      </c>
      <c r="FQ469" s="4">
        <v>0</v>
      </c>
      <c r="FR469" s="1"/>
      <c r="FS469" s="4">
        <v>0</v>
      </c>
      <c r="FT469" s="1"/>
      <c r="FU469" s="4">
        <v>0</v>
      </c>
      <c r="FV469" s="4">
        <v>0</v>
      </c>
      <c r="FW469" s="4">
        <v>0</v>
      </c>
      <c r="FX469" s="1"/>
      <c r="FY469" s="4">
        <v>0</v>
      </c>
      <c r="FZ469" s="1"/>
      <c r="GA469" s="4">
        <v>0</v>
      </c>
      <c r="GB469" s="4">
        <v>0</v>
      </c>
      <c r="GC469" s="4">
        <v>0</v>
      </c>
      <c r="GD469" s="1"/>
      <c r="GE469" s="4">
        <v>0</v>
      </c>
      <c r="GF469" s="1"/>
      <c r="GG469" s="4">
        <v>0</v>
      </c>
      <c r="GH469" s="4">
        <v>0</v>
      </c>
      <c r="GI469" s="4">
        <v>0</v>
      </c>
      <c r="GJ469" s="1"/>
      <c r="GK469" s="4">
        <v>0</v>
      </c>
      <c r="GL469" s="1"/>
      <c r="GM469" s="4">
        <v>0</v>
      </c>
      <c r="GN469" s="4">
        <v>0</v>
      </c>
      <c r="GO469" s="4">
        <v>0</v>
      </c>
      <c r="GP469" s="1"/>
      <c r="GQ469" s="4">
        <v>0</v>
      </c>
      <c r="GR469" s="1"/>
      <c r="GS469" s="4">
        <v>0</v>
      </c>
      <c r="GT469" s="4">
        <v>0</v>
      </c>
      <c r="GU469" s="4">
        <v>0</v>
      </c>
      <c r="GV469" s="1"/>
      <c r="GW469" s="4">
        <v>0</v>
      </c>
      <c r="GX469" s="1"/>
      <c r="GY469" s="4">
        <v>0</v>
      </c>
    </row>
    <row r="470" spans="1:207" s="8" customFormat="1" x14ac:dyDescent="0.25">
      <c r="A470" s="4" t="s">
        <v>220</v>
      </c>
      <c r="B470" s="4" t="s">
        <v>1119</v>
      </c>
      <c r="C470" s="4" t="s">
        <v>1120</v>
      </c>
      <c r="D470" s="30" t="s">
        <v>228</v>
      </c>
      <c r="E470" s="4" t="s">
        <v>229</v>
      </c>
      <c r="F470" s="5">
        <v>371.95341890190798</v>
      </c>
      <c r="G470" s="5">
        <v>305.34674761894399</v>
      </c>
      <c r="H470" s="5">
        <v>261.79714724832701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/>
      <c r="P470" s="5">
        <v>0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>
        <v>677.30016652085203</v>
      </c>
      <c r="AD470" s="5">
        <v>261.79714724832701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939.09731376918</v>
      </c>
      <c r="AP470" s="5">
        <v>0</v>
      </c>
      <c r="AQ470" s="5">
        <v>0</v>
      </c>
      <c r="AR470" s="5"/>
      <c r="AS470" s="5"/>
      <c r="AT470" s="5"/>
      <c r="AU470" s="5">
        <f t="shared" si="40"/>
        <v>0</v>
      </c>
      <c r="AV470" s="5">
        <f t="shared" si="40"/>
        <v>0</v>
      </c>
      <c r="AW470" s="5">
        <f t="shared" si="41"/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6">
        <v>0</v>
      </c>
      <c r="BM470" s="5" t="s">
        <v>344</v>
      </c>
      <c r="BN470" s="4" t="s">
        <v>344</v>
      </c>
      <c r="BO470" s="7"/>
      <c r="BP470" s="7"/>
      <c r="BQ470" s="4" t="s">
        <v>249</v>
      </c>
      <c r="BR470" s="5">
        <v>0</v>
      </c>
      <c r="BS470" s="5">
        <v>0</v>
      </c>
      <c r="BT470" s="1"/>
      <c r="BU470" s="5">
        <v>-2.58480347048771E-2</v>
      </c>
      <c r="BV470" s="1"/>
      <c r="BW470" s="5">
        <v>0</v>
      </c>
      <c r="BX470" s="5"/>
      <c r="BY470" s="5"/>
      <c r="BZ470" s="1"/>
      <c r="CA470" s="5"/>
      <c r="CB470" s="1"/>
      <c r="CC470" s="5"/>
      <c r="CD470" s="5">
        <v>0</v>
      </c>
      <c r="CE470" s="5">
        <v>0</v>
      </c>
      <c r="CF470" s="1"/>
      <c r="CG470" s="5">
        <v>-0.33715190560151898</v>
      </c>
      <c r="CH470" s="1"/>
      <c r="CI470" s="5">
        <v>0</v>
      </c>
      <c r="CJ470" s="5"/>
      <c r="CK470" s="5"/>
      <c r="CL470" s="1"/>
      <c r="CM470" s="5"/>
      <c r="CN470" s="1"/>
      <c r="CO470" s="5"/>
      <c r="CP470" s="5"/>
      <c r="CQ470" s="5"/>
      <c r="CR470" s="1"/>
      <c r="CS470" s="5"/>
      <c r="CT470" s="1"/>
      <c r="CU470" s="5"/>
      <c r="CV470" s="5"/>
      <c r="CW470" s="5"/>
      <c r="CX470" s="1"/>
      <c r="CY470" s="5"/>
      <c r="CZ470" s="1"/>
      <c r="DA470" s="5"/>
      <c r="DB470" s="5"/>
      <c r="DC470" s="5"/>
      <c r="DD470" s="1"/>
      <c r="DE470" s="5"/>
      <c r="DF470" s="1"/>
      <c r="DG470" s="5"/>
      <c r="DH470" s="5"/>
      <c r="DI470" s="5"/>
      <c r="DJ470" s="1"/>
      <c r="DK470" s="5"/>
      <c r="DL470" s="1"/>
      <c r="DM470" s="5"/>
      <c r="DN470" s="5"/>
      <c r="DO470" s="5"/>
      <c r="DP470" s="1"/>
      <c r="DQ470" s="5"/>
      <c r="DR470" s="1"/>
      <c r="DS470" s="5"/>
      <c r="DT470" s="5"/>
      <c r="DU470" s="5"/>
      <c r="DV470" s="1"/>
      <c r="DW470" s="5"/>
      <c r="DX470" s="1"/>
      <c r="DY470" s="5"/>
      <c r="DZ470" s="5"/>
      <c r="EA470" s="5"/>
      <c r="EB470" s="1"/>
      <c r="EC470" s="5"/>
      <c r="ED470" s="1"/>
      <c r="EE470" s="5"/>
      <c r="EF470" s="5"/>
      <c r="EG470" s="5"/>
      <c r="EH470" s="1"/>
      <c r="EI470" s="5"/>
      <c r="EJ470" s="1"/>
      <c r="EK470" s="5"/>
      <c r="EL470" s="5"/>
      <c r="EM470" s="5"/>
      <c r="EN470" s="1"/>
      <c r="EO470" s="5"/>
      <c r="EP470" s="1"/>
      <c r="EQ470" s="5"/>
      <c r="ER470" s="5"/>
      <c r="ES470" s="5"/>
      <c r="ET470" s="1"/>
      <c r="EU470" s="5"/>
      <c r="EV470" s="1"/>
      <c r="EW470" s="5"/>
      <c r="EX470" s="5"/>
      <c r="EY470" s="5"/>
      <c r="EZ470" s="1"/>
      <c r="FA470" s="5"/>
      <c r="FB470" s="1"/>
      <c r="FC470" s="5"/>
      <c r="FD470" s="4">
        <v>0</v>
      </c>
      <c r="FE470" s="4">
        <v>0</v>
      </c>
      <c r="FF470" s="1"/>
      <c r="FG470" s="4">
        <v>-2.58480347048771E-2</v>
      </c>
      <c r="FH470" s="1"/>
      <c r="FI470" s="4">
        <v>0</v>
      </c>
      <c r="FJ470" s="4">
        <v>0</v>
      </c>
      <c r="FK470" s="4">
        <v>0</v>
      </c>
      <c r="FL470" s="1"/>
      <c r="FM470" s="4">
        <v>-0.33715190560151898</v>
      </c>
      <c r="FN470" s="1"/>
      <c r="FO470" s="4">
        <v>0</v>
      </c>
      <c r="FP470" s="4">
        <v>0</v>
      </c>
      <c r="FQ470" s="4">
        <v>0</v>
      </c>
      <c r="FR470" s="1"/>
      <c r="FS470" s="4">
        <v>0</v>
      </c>
      <c r="FT470" s="1"/>
      <c r="FU470" s="4">
        <v>0</v>
      </c>
      <c r="FV470" s="4">
        <v>0</v>
      </c>
      <c r="FW470" s="4">
        <v>0</v>
      </c>
      <c r="FX470" s="1"/>
      <c r="FY470" s="4">
        <v>0</v>
      </c>
      <c r="FZ470" s="1"/>
      <c r="GA470" s="4">
        <v>0</v>
      </c>
      <c r="GB470" s="4">
        <v>0</v>
      </c>
      <c r="GC470" s="4">
        <v>0</v>
      </c>
      <c r="GD470" s="1"/>
      <c r="GE470" s="4">
        <v>0</v>
      </c>
      <c r="GF470" s="1"/>
      <c r="GG470" s="4">
        <v>0</v>
      </c>
      <c r="GH470" s="4">
        <v>0</v>
      </c>
      <c r="GI470" s="4">
        <v>0</v>
      </c>
      <c r="GJ470" s="1"/>
      <c r="GK470" s="4">
        <v>0</v>
      </c>
      <c r="GL470" s="1"/>
      <c r="GM470" s="4">
        <v>0</v>
      </c>
      <c r="GN470" s="4">
        <v>0</v>
      </c>
      <c r="GO470" s="4">
        <v>0</v>
      </c>
      <c r="GP470" s="1"/>
      <c r="GQ470" s="4">
        <v>0</v>
      </c>
      <c r="GR470" s="1"/>
      <c r="GS470" s="4">
        <v>0</v>
      </c>
      <c r="GT470" s="4">
        <v>0</v>
      </c>
      <c r="GU470" s="4">
        <v>0</v>
      </c>
      <c r="GV470" s="1"/>
      <c r="GW470" s="4">
        <v>0</v>
      </c>
      <c r="GX470" s="1"/>
      <c r="GY470" s="4">
        <v>0</v>
      </c>
    </row>
    <row r="471" spans="1:207" s="8" customFormat="1" x14ac:dyDescent="0.25">
      <c r="A471" s="4" t="s">
        <v>220</v>
      </c>
      <c r="B471" s="4" t="s">
        <v>1121</v>
      </c>
      <c r="C471" s="4" t="s">
        <v>1122</v>
      </c>
      <c r="D471" s="30" t="s">
        <v>932</v>
      </c>
      <c r="E471" s="4"/>
      <c r="F471" s="5"/>
      <c r="G471" s="5"/>
      <c r="H471" s="5"/>
      <c r="I471" s="5"/>
      <c r="J471" s="5"/>
      <c r="K471" s="5">
        <v>9.1836266277230401</v>
      </c>
      <c r="L471" s="5"/>
      <c r="M471" s="5"/>
      <c r="N471" s="5">
        <v>0</v>
      </c>
      <c r="O471" s="5">
        <v>0</v>
      </c>
      <c r="P471" s="5">
        <v>0</v>
      </c>
      <c r="Q471" s="5">
        <v>0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>
        <v>0</v>
      </c>
      <c r="AD471" s="5">
        <v>0</v>
      </c>
      <c r="AE471" s="5">
        <v>9.1836266277230401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/>
      <c r="AP471" s="5">
        <v>9.1836266277230401</v>
      </c>
      <c r="AQ471" s="5">
        <v>0</v>
      </c>
      <c r="AR471" s="5"/>
      <c r="AS471" s="5"/>
      <c r="AT471" s="5"/>
      <c r="AU471" s="5">
        <f t="shared" si="40"/>
        <v>-9.1836266277230401</v>
      </c>
      <c r="AV471" s="5">
        <f t="shared" si="40"/>
        <v>0</v>
      </c>
      <c r="AW471" s="5">
        <f t="shared" si="41"/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6">
        <v>0</v>
      </c>
      <c r="BM471" s="5" t="s">
        <v>344</v>
      </c>
      <c r="BN471" s="4" t="s">
        <v>344</v>
      </c>
      <c r="BO471" s="7">
        <v>969</v>
      </c>
      <c r="BP471" s="7"/>
      <c r="BQ471" s="4" t="s">
        <v>249</v>
      </c>
      <c r="BR471" s="5">
        <v>0</v>
      </c>
      <c r="BS471" s="5">
        <v>-8.9071702099566101E-3</v>
      </c>
      <c r="BT471" s="1"/>
      <c r="BU471" s="5">
        <v>-8.9071702099566101E-3</v>
      </c>
      <c r="BV471" s="1"/>
      <c r="BW471" s="5">
        <v>0</v>
      </c>
      <c r="BX471" s="5">
        <v>0</v>
      </c>
      <c r="BY471" s="5">
        <v>2.4774764234997402E-3</v>
      </c>
      <c r="BZ471" s="1"/>
      <c r="CA471" s="5">
        <v>2.4774764234997402E-3</v>
      </c>
      <c r="CB471" s="1"/>
      <c r="CC471" s="5">
        <v>0</v>
      </c>
      <c r="CD471" s="5">
        <v>0</v>
      </c>
      <c r="CE471" s="5">
        <v>-9.6160108769544506E-2</v>
      </c>
      <c r="CF471" s="1"/>
      <c r="CG471" s="5">
        <v>-9.6160108769544506E-2</v>
      </c>
      <c r="CH471" s="1"/>
      <c r="CI471" s="5">
        <v>0</v>
      </c>
      <c r="CJ471" s="5">
        <v>0</v>
      </c>
      <c r="CK471" s="5">
        <v>9.6796838053340703E-2</v>
      </c>
      <c r="CL471" s="1"/>
      <c r="CM471" s="5">
        <v>9.6796838053340703E-2</v>
      </c>
      <c r="CN471" s="1"/>
      <c r="CO471" s="5">
        <v>0</v>
      </c>
      <c r="CP471" s="5"/>
      <c r="CQ471" s="5"/>
      <c r="CR471" s="1"/>
      <c r="CS471" s="5"/>
      <c r="CT471" s="1"/>
      <c r="CU471" s="5"/>
      <c r="CV471" s="5"/>
      <c r="CW471" s="5"/>
      <c r="CX471" s="1"/>
      <c r="CY471" s="5"/>
      <c r="CZ471" s="1"/>
      <c r="DA471" s="5"/>
      <c r="DB471" s="5"/>
      <c r="DC471" s="5"/>
      <c r="DD471" s="1"/>
      <c r="DE471" s="5"/>
      <c r="DF471" s="1"/>
      <c r="DG471" s="5"/>
      <c r="DH471" s="5"/>
      <c r="DI471" s="5"/>
      <c r="DJ471" s="1"/>
      <c r="DK471" s="5"/>
      <c r="DL471" s="1"/>
      <c r="DM471" s="5"/>
      <c r="DN471" s="5"/>
      <c r="DO471" s="5"/>
      <c r="DP471" s="1"/>
      <c r="DQ471" s="5"/>
      <c r="DR471" s="1"/>
      <c r="DS471" s="5"/>
      <c r="DT471" s="5"/>
      <c r="DU471" s="5"/>
      <c r="DV471" s="1"/>
      <c r="DW471" s="5"/>
      <c r="DX471" s="1"/>
      <c r="DY471" s="5"/>
      <c r="DZ471" s="5"/>
      <c r="EA471" s="5"/>
      <c r="EB471" s="1"/>
      <c r="EC471" s="5"/>
      <c r="ED471" s="1"/>
      <c r="EE471" s="5"/>
      <c r="EF471" s="5"/>
      <c r="EG471" s="5"/>
      <c r="EH471" s="1"/>
      <c r="EI471" s="5"/>
      <c r="EJ471" s="1"/>
      <c r="EK471" s="5"/>
      <c r="EL471" s="5"/>
      <c r="EM471" s="5"/>
      <c r="EN471" s="1"/>
      <c r="EO471" s="5"/>
      <c r="EP471" s="1"/>
      <c r="EQ471" s="5"/>
      <c r="ER471" s="5"/>
      <c r="ES471" s="5"/>
      <c r="ET471" s="1"/>
      <c r="EU471" s="5"/>
      <c r="EV471" s="1"/>
      <c r="EW471" s="5"/>
      <c r="EX471" s="5"/>
      <c r="EY471" s="5"/>
      <c r="EZ471" s="1"/>
      <c r="FA471" s="5"/>
      <c r="FB471" s="1"/>
      <c r="FC471" s="5"/>
      <c r="FD471" s="4">
        <v>0</v>
      </c>
      <c r="FE471" s="4">
        <v>-6.4296937864568703E-3</v>
      </c>
      <c r="FF471" s="1"/>
      <c r="FG471" s="4">
        <v>-6.4296937864568703E-3</v>
      </c>
      <c r="FH471" s="1"/>
      <c r="FI471" s="4">
        <v>0</v>
      </c>
      <c r="FJ471" s="4">
        <v>0</v>
      </c>
      <c r="FK471" s="4">
        <v>6.3672928379614202E-4</v>
      </c>
      <c r="FL471" s="1"/>
      <c r="FM471" s="4">
        <v>6.3672928379614202E-4</v>
      </c>
      <c r="FN471" s="1"/>
      <c r="FO471" s="4">
        <v>0</v>
      </c>
      <c r="FP471" s="4">
        <v>0</v>
      </c>
      <c r="FQ471" s="4">
        <v>0</v>
      </c>
      <c r="FR471" s="1"/>
      <c r="FS471" s="4">
        <v>0</v>
      </c>
      <c r="FT471" s="1"/>
      <c r="FU471" s="4">
        <v>0</v>
      </c>
      <c r="FV471" s="4">
        <v>0</v>
      </c>
      <c r="FW471" s="4">
        <v>0</v>
      </c>
      <c r="FX471" s="1"/>
      <c r="FY471" s="4">
        <v>0</v>
      </c>
      <c r="FZ471" s="1"/>
      <c r="GA471" s="4">
        <v>0</v>
      </c>
      <c r="GB471" s="4">
        <v>0</v>
      </c>
      <c r="GC471" s="4">
        <v>0</v>
      </c>
      <c r="GD471" s="1"/>
      <c r="GE471" s="4">
        <v>0</v>
      </c>
      <c r="GF471" s="1"/>
      <c r="GG471" s="4">
        <v>0</v>
      </c>
      <c r="GH471" s="4">
        <v>0</v>
      </c>
      <c r="GI471" s="4">
        <v>0</v>
      </c>
      <c r="GJ471" s="1"/>
      <c r="GK471" s="4">
        <v>0</v>
      </c>
      <c r="GL471" s="1"/>
      <c r="GM471" s="4">
        <v>0</v>
      </c>
      <c r="GN471" s="4">
        <v>0</v>
      </c>
      <c r="GO471" s="4">
        <v>0</v>
      </c>
      <c r="GP471" s="1"/>
      <c r="GQ471" s="4">
        <v>0</v>
      </c>
      <c r="GR471" s="1"/>
      <c r="GS471" s="4">
        <v>0</v>
      </c>
      <c r="GT471" s="4">
        <v>0</v>
      </c>
      <c r="GU471" s="4">
        <v>0</v>
      </c>
      <c r="GV471" s="1"/>
      <c r="GW471" s="4">
        <v>0</v>
      </c>
      <c r="GX471" s="1"/>
      <c r="GY471" s="4">
        <v>0</v>
      </c>
    </row>
    <row r="472" spans="1:207" s="8" customFormat="1" x14ac:dyDescent="0.25">
      <c r="A472" s="4" t="s">
        <v>220</v>
      </c>
      <c r="B472" s="4" t="s">
        <v>1123</v>
      </c>
      <c r="C472" s="4" t="s">
        <v>1124</v>
      </c>
      <c r="D472" s="30" t="s">
        <v>223</v>
      </c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>
        <v>42.783672896832002</v>
      </c>
      <c r="AA472" s="5">
        <v>563.64133812751697</v>
      </c>
      <c r="AB472" s="5">
        <v>316.20471989130903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606.42501102434903</v>
      </c>
      <c r="AN472" s="5">
        <v>316.20471989130903</v>
      </c>
      <c r="AO472" s="5"/>
      <c r="AP472" s="5"/>
      <c r="AQ472" s="5"/>
      <c r="AR472" s="5"/>
      <c r="AS472" s="5"/>
      <c r="AT472" s="5">
        <v>922.629730915658</v>
      </c>
      <c r="AU472" s="5">
        <f t="shared" si="40"/>
        <v>0</v>
      </c>
      <c r="AV472" s="5">
        <f t="shared" si="40"/>
        <v>0</v>
      </c>
      <c r="AW472" s="5">
        <f t="shared" si="41"/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42.783672896832002</v>
      </c>
      <c r="BL472" s="6">
        <v>520.85766523068503</v>
      </c>
      <c r="BM472" s="5" t="s">
        <v>344</v>
      </c>
      <c r="BN472" s="4" t="s">
        <v>344</v>
      </c>
      <c r="BO472" s="7"/>
      <c r="BP472" s="7"/>
      <c r="BQ472" s="4" t="s">
        <v>249</v>
      </c>
      <c r="BR472" s="5"/>
      <c r="BS472" s="5"/>
      <c r="BT472" s="1"/>
      <c r="BU472" s="5"/>
      <c r="BV472" s="1"/>
      <c r="BW472" s="5"/>
      <c r="BX472" s="5"/>
      <c r="BY472" s="5"/>
      <c r="BZ472" s="1"/>
      <c r="CA472" s="5"/>
      <c r="CB472" s="1"/>
      <c r="CC472" s="5"/>
      <c r="CD472" s="5"/>
      <c r="CE472" s="5"/>
      <c r="CF472" s="1"/>
      <c r="CG472" s="5"/>
      <c r="CH472" s="1"/>
      <c r="CI472" s="5"/>
      <c r="CJ472" s="5"/>
      <c r="CK472" s="5"/>
      <c r="CL472" s="1"/>
      <c r="CM472" s="5"/>
      <c r="CN472" s="1"/>
      <c r="CO472" s="5"/>
      <c r="CP472" s="5"/>
      <c r="CQ472" s="5"/>
      <c r="CR472" s="1"/>
      <c r="CS472" s="5"/>
      <c r="CT472" s="1"/>
      <c r="CU472" s="5"/>
      <c r="CV472" s="5"/>
      <c r="CW472" s="5"/>
      <c r="CX472" s="1"/>
      <c r="CY472" s="5"/>
      <c r="CZ472" s="1"/>
      <c r="DA472" s="5"/>
      <c r="DB472" s="5"/>
      <c r="DC472" s="5"/>
      <c r="DD472" s="1"/>
      <c r="DE472" s="5"/>
      <c r="DF472" s="1"/>
      <c r="DG472" s="5"/>
      <c r="DH472" s="5"/>
      <c r="DI472" s="5"/>
      <c r="DJ472" s="1"/>
      <c r="DK472" s="5"/>
      <c r="DL472" s="1"/>
      <c r="DM472" s="5"/>
      <c r="DN472" s="5"/>
      <c r="DO472" s="5"/>
      <c r="DP472" s="1"/>
      <c r="DQ472" s="5"/>
      <c r="DR472" s="1"/>
      <c r="DS472" s="5"/>
      <c r="DT472" s="5"/>
      <c r="DU472" s="5"/>
      <c r="DV472" s="1"/>
      <c r="DW472" s="5"/>
      <c r="DX472" s="1"/>
      <c r="DY472" s="5"/>
      <c r="DZ472" s="5"/>
      <c r="EA472" s="5"/>
      <c r="EB472" s="1"/>
      <c r="EC472" s="5"/>
      <c r="ED472" s="1"/>
      <c r="EE472" s="5"/>
      <c r="EF472" s="5"/>
      <c r="EG472" s="5"/>
      <c r="EH472" s="1"/>
      <c r="EI472" s="5"/>
      <c r="EJ472" s="1"/>
      <c r="EK472" s="5"/>
      <c r="EL472" s="5">
        <v>42.816218567251497</v>
      </c>
      <c r="EM472" s="5">
        <v>-43.518779653700101</v>
      </c>
      <c r="EN472" s="1">
        <v>-1.0164087607443699</v>
      </c>
      <c r="EO472" s="5">
        <v>-92.872938166778894</v>
      </c>
      <c r="EP472" s="1">
        <v>-2.1691065039035</v>
      </c>
      <c r="EQ472" s="5">
        <v>56.721505376344098</v>
      </c>
      <c r="ER472" s="5">
        <v>562.49093945614402</v>
      </c>
      <c r="ES472" s="5">
        <v>387.673494564907</v>
      </c>
      <c r="ET472" s="1">
        <v>0.689208425187679</v>
      </c>
      <c r="EU472" s="5">
        <v>285.39733013658002</v>
      </c>
      <c r="EV472" s="1">
        <v>0.50738120406441001</v>
      </c>
      <c r="EW472" s="5">
        <v>109.84946236559099</v>
      </c>
      <c r="EX472" s="5">
        <v>315.55745922687402</v>
      </c>
      <c r="EY472" s="5">
        <v>210.678221171215</v>
      </c>
      <c r="EZ472" s="1">
        <v>0.66763822248849003</v>
      </c>
      <c r="FA472" s="5">
        <v>143.685876263202</v>
      </c>
      <c r="FB472" s="1">
        <v>0.45533981866642198</v>
      </c>
      <c r="FC472" s="5">
        <v>70.354838709677395</v>
      </c>
      <c r="FD472" s="4">
        <v>0</v>
      </c>
      <c r="FE472" s="4">
        <v>0</v>
      </c>
      <c r="FF472" s="1"/>
      <c r="FG472" s="4">
        <v>0</v>
      </c>
      <c r="FH472" s="1"/>
      <c r="FI472" s="4">
        <v>0</v>
      </c>
      <c r="FJ472" s="4">
        <v>0</v>
      </c>
      <c r="FK472" s="4">
        <v>0</v>
      </c>
      <c r="FL472" s="1"/>
      <c r="FM472" s="4">
        <v>0</v>
      </c>
      <c r="FN472" s="1"/>
      <c r="FO472" s="4">
        <v>0</v>
      </c>
      <c r="FP472" s="4">
        <v>0</v>
      </c>
      <c r="FQ472" s="4">
        <v>0</v>
      </c>
      <c r="FR472" s="1"/>
      <c r="FS472" s="4">
        <v>0</v>
      </c>
      <c r="FT472" s="1"/>
      <c r="FU472" s="4">
        <v>0</v>
      </c>
      <c r="FV472" s="4">
        <v>0</v>
      </c>
      <c r="FW472" s="4">
        <v>0</v>
      </c>
      <c r="FX472" s="1"/>
      <c r="FY472" s="4">
        <v>0</v>
      </c>
      <c r="FZ472" s="1"/>
      <c r="GA472" s="4">
        <v>0</v>
      </c>
      <c r="GB472" s="4">
        <v>0</v>
      </c>
      <c r="GC472" s="4">
        <v>0</v>
      </c>
      <c r="GD472" s="1"/>
      <c r="GE472" s="4">
        <v>0</v>
      </c>
      <c r="GF472" s="1"/>
      <c r="GG472" s="4">
        <v>0</v>
      </c>
      <c r="GH472" s="4">
        <v>0</v>
      </c>
      <c r="GI472" s="4">
        <v>0</v>
      </c>
      <c r="GJ472" s="1"/>
      <c r="GK472" s="4">
        <v>0</v>
      </c>
      <c r="GL472" s="1"/>
      <c r="GM472" s="4">
        <v>0</v>
      </c>
      <c r="GN472" s="4">
        <v>605.30715802339603</v>
      </c>
      <c r="GO472" s="4">
        <v>344.15471491120701</v>
      </c>
      <c r="GP472" s="1">
        <v>0.56856210991297296</v>
      </c>
      <c r="GQ472" s="4">
        <v>192.524391969801</v>
      </c>
      <c r="GR472" s="1">
        <v>0.31806065634260899</v>
      </c>
      <c r="GS472" s="4">
        <v>166.57096774193499</v>
      </c>
      <c r="GT472" s="4">
        <v>315.55745922687402</v>
      </c>
      <c r="GU472" s="4">
        <v>210.678221171215</v>
      </c>
      <c r="GV472" s="1">
        <v>0.66763822248849003</v>
      </c>
      <c r="GW472" s="4">
        <v>143.685876263202</v>
      </c>
      <c r="GX472" s="1">
        <v>0.45533981866642198</v>
      </c>
      <c r="GY472" s="4">
        <v>70.354838709677395</v>
      </c>
    </row>
    <row r="473" spans="1:207" s="8" customFormat="1" x14ac:dyDescent="0.25">
      <c r="A473" s="4" t="s">
        <v>220</v>
      </c>
      <c r="B473" s="4" t="s">
        <v>1125</v>
      </c>
      <c r="C473" s="4" t="s">
        <v>1126</v>
      </c>
      <c r="D473" s="30" t="s">
        <v>351</v>
      </c>
      <c r="E473" s="4" t="s">
        <v>352</v>
      </c>
      <c r="F473" s="5">
        <v>0</v>
      </c>
      <c r="G473" s="5"/>
      <c r="H473" s="5">
        <v>17.7533422202875</v>
      </c>
      <c r="I473" s="5">
        <v>0</v>
      </c>
      <c r="J473" s="5">
        <v>13.0369515361315</v>
      </c>
      <c r="K473" s="5">
        <v>14.548768777800699</v>
      </c>
      <c r="L473" s="5">
        <v>9.3822763119680097</v>
      </c>
      <c r="M473" s="5">
        <v>3.05325931417707E-2</v>
      </c>
      <c r="N473" s="5">
        <v>5.5693658939048901E-2</v>
      </c>
      <c r="O473" s="5">
        <v>7.5888562266167798E-3</v>
      </c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>
        <v>0</v>
      </c>
      <c r="AD473" s="5">
        <v>17.7533422202875</v>
      </c>
      <c r="AE473" s="5">
        <v>27.585720313932299</v>
      </c>
      <c r="AF473" s="5">
        <v>9.4128089051097792</v>
      </c>
      <c r="AG473" s="5">
        <v>6.3282515165665701E-2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17.7533422202875</v>
      </c>
      <c r="AP473" s="5">
        <v>36.998529219042098</v>
      </c>
      <c r="AQ473" s="5">
        <v>6.3282515165665701E-2</v>
      </c>
      <c r="AR473" s="5"/>
      <c r="AS473" s="5"/>
      <c r="AT473" s="5"/>
      <c r="AU473" s="5">
        <f t="shared" si="40"/>
        <v>-36.93524670387643</v>
      </c>
      <c r="AV473" s="5">
        <f t="shared" si="40"/>
        <v>-6.3282515165665701E-2</v>
      </c>
      <c r="AW473" s="5">
        <f t="shared" si="41"/>
        <v>0</v>
      </c>
      <c r="AX473" s="5">
        <v>-9.3517437188262402</v>
      </c>
      <c r="AY473" s="5">
        <v>2.5161065797278202E-2</v>
      </c>
      <c r="AZ473" s="5">
        <v>-4.8104802712432101E-2</v>
      </c>
      <c r="BA473" s="5">
        <v>-7.5888562266167798E-3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6">
        <v>0</v>
      </c>
      <c r="BM473" s="5" t="s">
        <v>224</v>
      </c>
      <c r="BN473" s="4" t="s">
        <v>224</v>
      </c>
      <c r="BO473" s="7">
        <v>379</v>
      </c>
      <c r="BP473" s="7"/>
      <c r="BQ473" s="4" t="s">
        <v>249</v>
      </c>
      <c r="BR473" s="5">
        <v>5.5693658939048901E-2</v>
      </c>
      <c r="BS473" s="5">
        <v>5.5693658939048901E-2</v>
      </c>
      <c r="BT473" s="1">
        <v>1</v>
      </c>
      <c r="BU473" s="5">
        <v>-8.3715806039683098</v>
      </c>
      <c r="BV473" s="1">
        <v>-150.31478921379801</v>
      </c>
      <c r="BW473" s="5">
        <v>0</v>
      </c>
      <c r="BX473" s="5">
        <v>7.5888562266167798E-3</v>
      </c>
      <c r="BY473" s="5">
        <v>7.5888562266167798E-3</v>
      </c>
      <c r="BZ473" s="1">
        <v>1</v>
      </c>
      <c r="CA473" s="5">
        <v>8.6026088522034705</v>
      </c>
      <c r="CB473" s="1">
        <v>1133.58437626359</v>
      </c>
      <c r="CC473" s="5">
        <v>0</v>
      </c>
      <c r="CD473" s="5"/>
      <c r="CE473" s="5"/>
      <c r="CF473" s="1"/>
      <c r="CG473" s="5"/>
      <c r="CH473" s="1"/>
      <c r="CI473" s="5"/>
      <c r="CJ473" s="5"/>
      <c r="CK473" s="5"/>
      <c r="CL473" s="1"/>
      <c r="CM473" s="5"/>
      <c r="CN473" s="1"/>
      <c r="CO473" s="5"/>
      <c r="CP473" s="5"/>
      <c r="CQ473" s="5"/>
      <c r="CR473" s="1"/>
      <c r="CS473" s="5"/>
      <c r="CT473" s="1"/>
      <c r="CU473" s="5"/>
      <c r="CV473" s="5"/>
      <c r="CW473" s="5"/>
      <c r="CX473" s="1"/>
      <c r="CY473" s="5"/>
      <c r="CZ473" s="1"/>
      <c r="DA473" s="5"/>
      <c r="DB473" s="5"/>
      <c r="DC473" s="5"/>
      <c r="DD473" s="1"/>
      <c r="DE473" s="5"/>
      <c r="DF473" s="1"/>
      <c r="DG473" s="5"/>
      <c r="DH473" s="5"/>
      <c r="DI473" s="5"/>
      <c r="DJ473" s="1"/>
      <c r="DK473" s="5"/>
      <c r="DL473" s="1"/>
      <c r="DM473" s="5"/>
      <c r="DN473" s="5"/>
      <c r="DO473" s="5"/>
      <c r="DP473" s="1"/>
      <c r="DQ473" s="5"/>
      <c r="DR473" s="1"/>
      <c r="DS473" s="5"/>
      <c r="DT473" s="5"/>
      <c r="DU473" s="5"/>
      <c r="DV473" s="1"/>
      <c r="DW473" s="5"/>
      <c r="DX473" s="1"/>
      <c r="DY473" s="5"/>
      <c r="DZ473" s="5"/>
      <c r="EA473" s="5"/>
      <c r="EB473" s="1"/>
      <c r="EC473" s="5"/>
      <c r="ED473" s="1"/>
      <c r="EE473" s="5"/>
      <c r="EF473" s="5"/>
      <c r="EG473" s="5"/>
      <c r="EH473" s="1"/>
      <c r="EI473" s="5"/>
      <c r="EJ473" s="1"/>
      <c r="EK473" s="5"/>
      <c r="EL473" s="5"/>
      <c r="EM473" s="5"/>
      <c r="EN473" s="1"/>
      <c r="EO473" s="5"/>
      <c r="EP473" s="1"/>
      <c r="EQ473" s="5"/>
      <c r="ER473" s="5"/>
      <c r="ES473" s="5"/>
      <c r="ET473" s="1"/>
      <c r="EU473" s="5"/>
      <c r="EV473" s="1"/>
      <c r="EW473" s="5"/>
      <c r="EX473" s="5"/>
      <c r="EY473" s="5"/>
      <c r="EZ473" s="1"/>
      <c r="FA473" s="5"/>
      <c r="FB473" s="1"/>
      <c r="FC473" s="5"/>
      <c r="FD473" s="4">
        <v>6.3282515165665701E-2</v>
      </c>
      <c r="FE473" s="4">
        <v>6.3282515165665701E-2</v>
      </c>
      <c r="FF473" s="1">
        <v>1</v>
      </c>
      <c r="FG473" s="4">
        <v>0.23102824823515899</v>
      </c>
      <c r="FH473" s="1">
        <v>3.6507437738584798</v>
      </c>
      <c r="FI473" s="4">
        <v>0</v>
      </c>
      <c r="FJ473" s="4">
        <v>0</v>
      </c>
      <c r="FK473" s="4">
        <v>0</v>
      </c>
      <c r="FL473" s="1"/>
      <c r="FM473" s="4">
        <v>0</v>
      </c>
      <c r="FN473" s="1"/>
      <c r="FO473" s="4">
        <v>0</v>
      </c>
      <c r="FP473" s="4">
        <v>0</v>
      </c>
      <c r="FQ473" s="4">
        <v>0</v>
      </c>
      <c r="FR473" s="1"/>
      <c r="FS473" s="4">
        <v>0</v>
      </c>
      <c r="FT473" s="1"/>
      <c r="FU473" s="4">
        <v>0</v>
      </c>
      <c r="FV473" s="4">
        <v>0</v>
      </c>
      <c r="FW473" s="4">
        <v>0</v>
      </c>
      <c r="FX473" s="1"/>
      <c r="FY473" s="4">
        <v>0</v>
      </c>
      <c r="FZ473" s="1"/>
      <c r="GA473" s="4">
        <v>0</v>
      </c>
      <c r="GB473" s="4">
        <v>0</v>
      </c>
      <c r="GC473" s="4">
        <v>0</v>
      </c>
      <c r="GD473" s="1"/>
      <c r="GE473" s="4">
        <v>0</v>
      </c>
      <c r="GF473" s="1"/>
      <c r="GG473" s="4">
        <v>0</v>
      </c>
      <c r="GH473" s="4">
        <v>0</v>
      </c>
      <c r="GI473" s="4">
        <v>0</v>
      </c>
      <c r="GJ473" s="1"/>
      <c r="GK473" s="4">
        <v>0</v>
      </c>
      <c r="GL473" s="1"/>
      <c r="GM473" s="4">
        <v>0</v>
      </c>
      <c r="GN473" s="4">
        <v>0</v>
      </c>
      <c r="GO473" s="4">
        <v>0</v>
      </c>
      <c r="GP473" s="1"/>
      <c r="GQ473" s="4">
        <v>0</v>
      </c>
      <c r="GR473" s="1"/>
      <c r="GS473" s="4">
        <v>0</v>
      </c>
      <c r="GT473" s="4">
        <v>0</v>
      </c>
      <c r="GU473" s="4">
        <v>0</v>
      </c>
      <c r="GV473" s="1"/>
      <c r="GW473" s="4">
        <v>0</v>
      </c>
      <c r="GX473" s="1"/>
      <c r="GY473" s="4">
        <v>0</v>
      </c>
    </row>
    <row r="474" spans="1:207" s="8" customFormat="1" x14ac:dyDescent="0.25">
      <c r="A474" s="4" t="s">
        <v>220</v>
      </c>
      <c r="B474" s="4" t="s">
        <v>1127</v>
      </c>
      <c r="C474" s="4" t="s">
        <v>1128</v>
      </c>
      <c r="D474" s="30" t="s">
        <v>232</v>
      </c>
      <c r="E474" s="4"/>
      <c r="F474" s="5"/>
      <c r="G474" s="5"/>
      <c r="H474" s="5"/>
      <c r="I474" s="5"/>
      <c r="J474" s="5"/>
      <c r="K474" s="5"/>
      <c r="L474" s="5">
        <v>3.71801663143059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>
        <v>0</v>
      </c>
      <c r="AD474" s="5">
        <v>0</v>
      </c>
      <c r="AE474" s="5">
        <v>0</v>
      </c>
      <c r="AF474" s="5">
        <v>3.71801663143059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/>
      <c r="AP474" s="5">
        <v>3.71801663143059</v>
      </c>
      <c r="AQ474" s="5"/>
      <c r="AR474" s="5"/>
      <c r="AS474" s="5"/>
      <c r="AT474" s="5"/>
      <c r="AU474" s="5">
        <f t="shared" si="40"/>
        <v>-3.71801663143059</v>
      </c>
      <c r="AV474" s="5">
        <f t="shared" si="40"/>
        <v>0</v>
      </c>
      <c r="AW474" s="5">
        <f t="shared" si="41"/>
        <v>0</v>
      </c>
      <c r="AX474" s="5">
        <v>-3.71801663143059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6">
        <v>0</v>
      </c>
      <c r="BM474" s="5" t="s">
        <v>344</v>
      </c>
      <c r="BN474" s="4" t="s">
        <v>224</v>
      </c>
      <c r="BO474" s="7"/>
      <c r="BP474" s="7"/>
      <c r="BQ474" s="4" t="s">
        <v>249</v>
      </c>
      <c r="BR474" s="5"/>
      <c r="BS474" s="5"/>
      <c r="BT474" s="1"/>
      <c r="BU474" s="5"/>
      <c r="BV474" s="1"/>
      <c r="BW474" s="5"/>
      <c r="BX474" s="5"/>
      <c r="BY474" s="5"/>
      <c r="BZ474" s="1"/>
      <c r="CA474" s="5"/>
      <c r="CB474" s="1"/>
      <c r="CC474" s="5"/>
      <c r="CD474" s="5"/>
      <c r="CE474" s="5"/>
      <c r="CF474" s="1"/>
      <c r="CG474" s="5"/>
      <c r="CH474" s="1"/>
      <c r="CI474" s="5"/>
      <c r="CJ474" s="5"/>
      <c r="CK474" s="5"/>
      <c r="CL474" s="1"/>
      <c r="CM474" s="5"/>
      <c r="CN474" s="1"/>
      <c r="CO474" s="5"/>
      <c r="CP474" s="5"/>
      <c r="CQ474" s="5"/>
      <c r="CR474" s="1"/>
      <c r="CS474" s="5"/>
      <c r="CT474" s="1"/>
      <c r="CU474" s="5"/>
      <c r="CV474" s="5"/>
      <c r="CW474" s="5"/>
      <c r="CX474" s="1"/>
      <c r="CY474" s="5"/>
      <c r="CZ474" s="1"/>
      <c r="DA474" s="5"/>
      <c r="DB474" s="5"/>
      <c r="DC474" s="5"/>
      <c r="DD474" s="1"/>
      <c r="DE474" s="5"/>
      <c r="DF474" s="1"/>
      <c r="DG474" s="5"/>
      <c r="DH474" s="5"/>
      <c r="DI474" s="5"/>
      <c r="DJ474" s="1"/>
      <c r="DK474" s="5"/>
      <c r="DL474" s="1"/>
      <c r="DM474" s="5"/>
      <c r="DN474" s="5"/>
      <c r="DO474" s="5"/>
      <c r="DP474" s="1"/>
      <c r="DQ474" s="5"/>
      <c r="DR474" s="1"/>
      <c r="DS474" s="5"/>
      <c r="DT474" s="5"/>
      <c r="DU474" s="5"/>
      <c r="DV474" s="1"/>
      <c r="DW474" s="5"/>
      <c r="DX474" s="1"/>
      <c r="DY474" s="5"/>
      <c r="DZ474" s="5"/>
      <c r="EA474" s="5"/>
      <c r="EB474" s="1"/>
      <c r="EC474" s="5"/>
      <c r="ED474" s="1"/>
      <c r="EE474" s="5"/>
      <c r="EF474" s="5"/>
      <c r="EG474" s="5"/>
      <c r="EH474" s="1"/>
      <c r="EI474" s="5"/>
      <c r="EJ474" s="1"/>
      <c r="EK474" s="5"/>
      <c r="EL474" s="5"/>
      <c r="EM474" s="5"/>
      <c r="EN474" s="1"/>
      <c r="EO474" s="5"/>
      <c r="EP474" s="1"/>
      <c r="EQ474" s="5"/>
      <c r="ER474" s="5"/>
      <c r="ES474" s="5"/>
      <c r="ET474" s="1"/>
      <c r="EU474" s="5"/>
      <c r="EV474" s="1"/>
      <c r="EW474" s="5"/>
      <c r="EX474" s="5"/>
      <c r="EY474" s="5"/>
      <c r="EZ474" s="1"/>
      <c r="FA474" s="5"/>
      <c r="FB474" s="1"/>
      <c r="FC474" s="5"/>
      <c r="FD474" s="4">
        <v>0</v>
      </c>
      <c r="FE474" s="4">
        <v>0</v>
      </c>
      <c r="FF474" s="1"/>
      <c r="FG474" s="4">
        <v>0</v>
      </c>
      <c r="FH474" s="1"/>
      <c r="FI474" s="4">
        <v>0</v>
      </c>
      <c r="FJ474" s="4">
        <v>0</v>
      </c>
      <c r="FK474" s="4">
        <v>0</v>
      </c>
      <c r="FL474" s="1"/>
      <c r="FM474" s="4">
        <v>0</v>
      </c>
      <c r="FN474" s="1"/>
      <c r="FO474" s="4">
        <v>0</v>
      </c>
      <c r="FP474" s="4">
        <v>0</v>
      </c>
      <c r="FQ474" s="4">
        <v>0</v>
      </c>
      <c r="FR474" s="1"/>
      <c r="FS474" s="4">
        <v>0</v>
      </c>
      <c r="FT474" s="1"/>
      <c r="FU474" s="4">
        <v>0</v>
      </c>
      <c r="FV474" s="4">
        <v>0</v>
      </c>
      <c r="FW474" s="4">
        <v>0</v>
      </c>
      <c r="FX474" s="1"/>
      <c r="FY474" s="4">
        <v>0</v>
      </c>
      <c r="FZ474" s="1"/>
      <c r="GA474" s="4">
        <v>0</v>
      </c>
      <c r="GB474" s="4">
        <v>0</v>
      </c>
      <c r="GC474" s="4">
        <v>0</v>
      </c>
      <c r="GD474" s="1"/>
      <c r="GE474" s="4">
        <v>0</v>
      </c>
      <c r="GF474" s="1"/>
      <c r="GG474" s="4">
        <v>0</v>
      </c>
      <c r="GH474" s="4">
        <v>0</v>
      </c>
      <c r="GI474" s="4">
        <v>0</v>
      </c>
      <c r="GJ474" s="1"/>
      <c r="GK474" s="4">
        <v>0</v>
      </c>
      <c r="GL474" s="1"/>
      <c r="GM474" s="4">
        <v>0</v>
      </c>
      <c r="GN474" s="4">
        <v>0</v>
      </c>
      <c r="GO474" s="4">
        <v>0</v>
      </c>
      <c r="GP474" s="1"/>
      <c r="GQ474" s="4">
        <v>0</v>
      </c>
      <c r="GR474" s="1"/>
      <c r="GS474" s="4">
        <v>0</v>
      </c>
      <c r="GT474" s="4">
        <v>0</v>
      </c>
      <c r="GU474" s="4">
        <v>0</v>
      </c>
      <c r="GV474" s="1"/>
      <c r="GW474" s="4">
        <v>0</v>
      </c>
      <c r="GX474" s="1"/>
      <c r="GY474" s="4">
        <v>0</v>
      </c>
    </row>
    <row r="475" spans="1:207" s="8" customFormat="1" x14ac:dyDescent="0.25">
      <c r="A475" s="4" t="s">
        <v>220</v>
      </c>
      <c r="B475" s="4" t="s">
        <v>1129</v>
      </c>
      <c r="C475" s="4" t="s">
        <v>1130</v>
      </c>
      <c r="D475" s="30" t="s">
        <v>239</v>
      </c>
      <c r="E475" s="4"/>
      <c r="F475" s="5">
        <v>374.39594611083601</v>
      </c>
      <c r="G475" s="5">
        <v>222.08172159427099</v>
      </c>
      <c r="H475" s="5">
        <v>-172.94968197252101</v>
      </c>
      <c r="I475" s="5">
        <v>-18.022582992525599</v>
      </c>
      <c r="J475" s="5">
        <v>23.9025553324262</v>
      </c>
      <c r="K475" s="5">
        <v>-5.2674224500552498</v>
      </c>
      <c r="L475" s="5">
        <v>28.216826009639799</v>
      </c>
      <c r="M475" s="5">
        <v>0</v>
      </c>
      <c r="N475" s="5">
        <v>0</v>
      </c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>
        <v>596.47766770510702</v>
      </c>
      <c r="AD475" s="5">
        <v>-190.972264965047</v>
      </c>
      <c r="AE475" s="5">
        <v>18.635132882371</v>
      </c>
      <c r="AF475" s="5">
        <v>28.216826009639799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405.50540274005903</v>
      </c>
      <c r="AP475" s="5">
        <v>46.851958892010799</v>
      </c>
      <c r="AQ475" s="5">
        <v>0</v>
      </c>
      <c r="AR475" s="5"/>
      <c r="AS475" s="5"/>
      <c r="AT475" s="5"/>
      <c r="AU475" s="5">
        <f t="shared" si="40"/>
        <v>-46.851958892010799</v>
      </c>
      <c r="AV475" s="5">
        <f t="shared" si="40"/>
        <v>0</v>
      </c>
      <c r="AW475" s="5">
        <f t="shared" si="41"/>
        <v>0</v>
      </c>
      <c r="AX475" s="5">
        <v>-28.216826009639799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6">
        <v>0</v>
      </c>
      <c r="BM475" s="5" t="s">
        <v>344</v>
      </c>
      <c r="BN475" s="4" t="s">
        <v>344</v>
      </c>
      <c r="BO475" s="7"/>
      <c r="BP475" s="7"/>
      <c r="BQ475" s="4" t="s">
        <v>249</v>
      </c>
      <c r="BR475" s="5">
        <v>0</v>
      </c>
      <c r="BS475" s="5">
        <v>0</v>
      </c>
      <c r="BT475" s="1"/>
      <c r="BU475" s="5">
        <v>76.871524451488995</v>
      </c>
      <c r="BV475" s="1"/>
      <c r="BW475" s="5">
        <v>0</v>
      </c>
      <c r="BX475" s="5"/>
      <c r="BY475" s="5"/>
      <c r="BZ475" s="1"/>
      <c r="CA475" s="5"/>
      <c r="CB475" s="1"/>
      <c r="CC475" s="5"/>
      <c r="CD475" s="5"/>
      <c r="CE475" s="5"/>
      <c r="CF475" s="1"/>
      <c r="CG475" s="5"/>
      <c r="CH475" s="1"/>
      <c r="CI475" s="5"/>
      <c r="CJ475" s="5"/>
      <c r="CK475" s="5"/>
      <c r="CL475" s="1"/>
      <c r="CM475" s="5"/>
      <c r="CN475" s="1"/>
      <c r="CO475" s="5"/>
      <c r="CP475" s="5"/>
      <c r="CQ475" s="5"/>
      <c r="CR475" s="1"/>
      <c r="CS475" s="5"/>
      <c r="CT475" s="1"/>
      <c r="CU475" s="5"/>
      <c r="CV475" s="5"/>
      <c r="CW475" s="5"/>
      <c r="CX475" s="1"/>
      <c r="CY475" s="5"/>
      <c r="CZ475" s="1"/>
      <c r="DA475" s="5"/>
      <c r="DB475" s="5"/>
      <c r="DC475" s="5"/>
      <c r="DD475" s="1"/>
      <c r="DE475" s="5"/>
      <c r="DF475" s="1"/>
      <c r="DG475" s="5"/>
      <c r="DH475" s="5"/>
      <c r="DI475" s="5"/>
      <c r="DJ475" s="1"/>
      <c r="DK475" s="5"/>
      <c r="DL475" s="1"/>
      <c r="DM475" s="5"/>
      <c r="DN475" s="5"/>
      <c r="DO475" s="5"/>
      <c r="DP475" s="1"/>
      <c r="DQ475" s="5"/>
      <c r="DR475" s="1"/>
      <c r="DS475" s="5"/>
      <c r="DT475" s="5"/>
      <c r="DU475" s="5"/>
      <c r="DV475" s="1"/>
      <c r="DW475" s="5"/>
      <c r="DX475" s="1"/>
      <c r="DY475" s="5"/>
      <c r="DZ475" s="5"/>
      <c r="EA475" s="5"/>
      <c r="EB475" s="1"/>
      <c r="EC475" s="5"/>
      <c r="ED475" s="1"/>
      <c r="EE475" s="5"/>
      <c r="EF475" s="5"/>
      <c r="EG475" s="5"/>
      <c r="EH475" s="1"/>
      <c r="EI475" s="5"/>
      <c r="EJ475" s="1"/>
      <c r="EK475" s="5"/>
      <c r="EL475" s="5"/>
      <c r="EM475" s="5"/>
      <c r="EN475" s="1"/>
      <c r="EO475" s="5"/>
      <c r="EP475" s="1"/>
      <c r="EQ475" s="5"/>
      <c r="ER475" s="5"/>
      <c r="ES475" s="5"/>
      <c r="ET475" s="1"/>
      <c r="EU475" s="5"/>
      <c r="EV475" s="1"/>
      <c r="EW475" s="5"/>
      <c r="EX475" s="5"/>
      <c r="EY475" s="5"/>
      <c r="EZ475" s="1"/>
      <c r="FA475" s="5"/>
      <c r="FB475" s="1"/>
      <c r="FC475" s="5"/>
      <c r="FD475" s="4">
        <v>0</v>
      </c>
      <c r="FE475" s="4">
        <v>0</v>
      </c>
      <c r="FF475" s="1"/>
      <c r="FG475" s="4">
        <v>76.871524451488995</v>
      </c>
      <c r="FH475" s="1"/>
      <c r="FI475" s="4">
        <v>0</v>
      </c>
      <c r="FJ475" s="4">
        <v>0</v>
      </c>
      <c r="FK475" s="4">
        <v>0</v>
      </c>
      <c r="FL475" s="1"/>
      <c r="FM475" s="4">
        <v>0</v>
      </c>
      <c r="FN475" s="1"/>
      <c r="FO475" s="4">
        <v>0</v>
      </c>
      <c r="FP475" s="4">
        <v>0</v>
      </c>
      <c r="FQ475" s="4">
        <v>0</v>
      </c>
      <c r="FR475" s="1"/>
      <c r="FS475" s="4">
        <v>0</v>
      </c>
      <c r="FT475" s="1"/>
      <c r="FU475" s="4">
        <v>0</v>
      </c>
      <c r="FV475" s="4">
        <v>0</v>
      </c>
      <c r="FW475" s="4">
        <v>0</v>
      </c>
      <c r="FX475" s="1"/>
      <c r="FY475" s="4">
        <v>0</v>
      </c>
      <c r="FZ475" s="1"/>
      <c r="GA475" s="4">
        <v>0</v>
      </c>
      <c r="GB475" s="4">
        <v>0</v>
      </c>
      <c r="GC475" s="4">
        <v>0</v>
      </c>
      <c r="GD475" s="1"/>
      <c r="GE475" s="4">
        <v>0</v>
      </c>
      <c r="GF475" s="1"/>
      <c r="GG475" s="4">
        <v>0</v>
      </c>
      <c r="GH475" s="4">
        <v>0</v>
      </c>
      <c r="GI475" s="4">
        <v>0</v>
      </c>
      <c r="GJ475" s="1"/>
      <c r="GK475" s="4">
        <v>0</v>
      </c>
      <c r="GL475" s="1"/>
      <c r="GM475" s="4">
        <v>0</v>
      </c>
      <c r="GN475" s="4">
        <v>0</v>
      </c>
      <c r="GO475" s="4">
        <v>0</v>
      </c>
      <c r="GP475" s="1"/>
      <c r="GQ475" s="4">
        <v>0</v>
      </c>
      <c r="GR475" s="1"/>
      <c r="GS475" s="4">
        <v>0</v>
      </c>
      <c r="GT475" s="4">
        <v>0</v>
      </c>
      <c r="GU475" s="4">
        <v>0</v>
      </c>
      <c r="GV475" s="1"/>
      <c r="GW475" s="4">
        <v>0</v>
      </c>
      <c r="GX475" s="1"/>
      <c r="GY475" s="4">
        <v>0</v>
      </c>
    </row>
    <row r="476" spans="1:207" s="8" customFormat="1" x14ac:dyDescent="0.25">
      <c r="A476" s="4" t="s">
        <v>220</v>
      </c>
      <c r="B476" s="4" t="s">
        <v>1131</v>
      </c>
      <c r="C476" s="4" t="s">
        <v>1132</v>
      </c>
      <c r="D476" s="30" t="s">
        <v>264</v>
      </c>
      <c r="E476" s="4"/>
      <c r="F476" s="5">
        <v>71.005357960452201</v>
      </c>
      <c r="G476" s="5">
        <v>10.308949665405899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>
        <v>81.314307625858106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81.314307625858106</v>
      </c>
      <c r="AP476" s="5"/>
      <c r="AQ476" s="5"/>
      <c r="AR476" s="5"/>
      <c r="AS476" s="5"/>
      <c r="AT476" s="5"/>
      <c r="AU476" s="5">
        <f t="shared" si="40"/>
        <v>0</v>
      </c>
      <c r="AV476" s="5">
        <f t="shared" si="40"/>
        <v>0</v>
      </c>
      <c r="AW476" s="5">
        <f t="shared" si="41"/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6">
        <v>0</v>
      </c>
      <c r="BM476" s="5" t="s">
        <v>344</v>
      </c>
      <c r="BN476" s="4" t="s">
        <v>344</v>
      </c>
      <c r="BO476" s="7"/>
      <c r="BP476" s="7"/>
      <c r="BQ476" s="4" t="s">
        <v>249</v>
      </c>
      <c r="BR476" s="5"/>
      <c r="BS476" s="5"/>
      <c r="BT476" s="1"/>
      <c r="BU476" s="5"/>
      <c r="BV476" s="1"/>
      <c r="BW476" s="5"/>
      <c r="BX476" s="5"/>
      <c r="BY476" s="5"/>
      <c r="BZ476" s="1"/>
      <c r="CA476" s="5"/>
      <c r="CB476" s="1"/>
      <c r="CC476" s="5"/>
      <c r="CD476" s="5"/>
      <c r="CE476" s="5"/>
      <c r="CF476" s="1"/>
      <c r="CG476" s="5"/>
      <c r="CH476" s="1"/>
      <c r="CI476" s="5"/>
      <c r="CJ476" s="5"/>
      <c r="CK476" s="5"/>
      <c r="CL476" s="1"/>
      <c r="CM476" s="5"/>
      <c r="CN476" s="1"/>
      <c r="CO476" s="5"/>
      <c r="CP476" s="5"/>
      <c r="CQ476" s="5"/>
      <c r="CR476" s="1"/>
      <c r="CS476" s="5"/>
      <c r="CT476" s="1"/>
      <c r="CU476" s="5"/>
      <c r="CV476" s="5"/>
      <c r="CW476" s="5"/>
      <c r="CX476" s="1"/>
      <c r="CY476" s="5"/>
      <c r="CZ476" s="1"/>
      <c r="DA476" s="5"/>
      <c r="DB476" s="5"/>
      <c r="DC476" s="5"/>
      <c r="DD476" s="1"/>
      <c r="DE476" s="5"/>
      <c r="DF476" s="1"/>
      <c r="DG476" s="5"/>
      <c r="DH476" s="5"/>
      <c r="DI476" s="5"/>
      <c r="DJ476" s="1"/>
      <c r="DK476" s="5"/>
      <c r="DL476" s="1"/>
      <c r="DM476" s="5"/>
      <c r="DN476" s="5"/>
      <c r="DO476" s="5"/>
      <c r="DP476" s="1"/>
      <c r="DQ476" s="5"/>
      <c r="DR476" s="1"/>
      <c r="DS476" s="5"/>
      <c r="DT476" s="5"/>
      <c r="DU476" s="5"/>
      <c r="DV476" s="1"/>
      <c r="DW476" s="5"/>
      <c r="DX476" s="1"/>
      <c r="DY476" s="5"/>
      <c r="DZ476" s="5"/>
      <c r="EA476" s="5"/>
      <c r="EB476" s="1"/>
      <c r="EC476" s="5"/>
      <c r="ED476" s="1"/>
      <c r="EE476" s="5"/>
      <c r="EF476" s="5"/>
      <c r="EG476" s="5"/>
      <c r="EH476" s="1"/>
      <c r="EI476" s="5"/>
      <c r="EJ476" s="1"/>
      <c r="EK476" s="5"/>
      <c r="EL476" s="5"/>
      <c r="EM476" s="5"/>
      <c r="EN476" s="1"/>
      <c r="EO476" s="5"/>
      <c r="EP476" s="1"/>
      <c r="EQ476" s="5"/>
      <c r="ER476" s="5"/>
      <c r="ES476" s="5"/>
      <c r="ET476" s="1"/>
      <c r="EU476" s="5"/>
      <c r="EV476" s="1"/>
      <c r="EW476" s="5"/>
      <c r="EX476" s="5"/>
      <c r="EY476" s="5"/>
      <c r="EZ476" s="1"/>
      <c r="FA476" s="5"/>
      <c r="FB476" s="1"/>
      <c r="FC476" s="5"/>
      <c r="FD476" s="4">
        <v>0</v>
      </c>
      <c r="FE476" s="4">
        <v>0</v>
      </c>
      <c r="FF476" s="1"/>
      <c r="FG476" s="4">
        <v>0</v>
      </c>
      <c r="FH476" s="1"/>
      <c r="FI476" s="4">
        <v>0</v>
      </c>
      <c r="FJ476" s="4">
        <v>0</v>
      </c>
      <c r="FK476" s="4">
        <v>0</v>
      </c>
      <c r="FL476" s="1"/>
      <c r="FM476" s="4">
        <v>0</v>
      </c>
      <c r="FN476" s="1"/>
      <c r="FO476" s="4">
        <v>0</v>
      </c>
      <c r="FP476" s="4">
        <v>0</v>
      </c>
      <c r="FQ476" s="4">
        <v>0</v>
      </c>
      <c r="FR476" s="1"/>
      <c r="FS476" s="4">
        <v>0</v>
      </c>
      <c r="FT476" s="1"/>
      <c r="FU476" s="4">
        <v>0</v>
      </c>
      <c r="FV476" s="4">
        <v>0</v>
      </c>
      <c r="FW476" s="4">
        <v>0</v>
      </c>
      <c r="FX476" s="1"/>
      <c r="FY476" s="4">
        <v>0</v>
      </c>
      <c r="FZ476" s="1"/>
      <c r="GA476" s="4">
        <v>0</v>
      </c>
      <c r="GB476" s="4">
        <v>0</v>
      </c>
      <c r="GC476" s="4">
        <v>0</v>
      </c>
      <c r="GD476" s="1"/>
      <c r="GE476" s="4">
        <v>0</v>
      </c>
      <c r="GF476" s="1"/>
      <c r="GG476" s="4">
        <v>0</v>
      </c>
      <c r="GH476" s="4">
        <v>0</v>
      </c>
      <c r="GI476" s="4">
        <v>0</v>
      </c>
      <c r="GJ476" s="1"/>
      <c r="GK476" s="4">
        <v>0</v>
      </c>
      <c r="GL476" s="1"/>
      <c r="GM476" s="4">
        <v>0</v>
      </c>
      <c r="GN476" s="4">
        <v>0</v>
      </c>
      <c r="GO476" s="4">
        <v>0</v>
      </c>
      <c r="GP476" s="1"/>
      <c r="GQ476" s="4">
        <v>0</v>
      </c>
      <c r="GR476" s="1"/>
      <c r="GS476" s="4">
        <v>0</v>
      </c>
      <c r="GT476" s="4">
        <v>0</v>
      </c>
      <c r="GU476" s="4">
        <v>0</v>
      </c>
      <c r="GV476" s="1"/>
      <c r="GW476" s="4">
        <v>0</v>
      </c>
      <c r="GX476" s="1"/>
      <c r="GY476" s="4">
        <v>0</v>
      </c>
    </row>
    <row r="477" spans="1:207" s="8" customFormat="1" x14ac:dyDescent="0.25">
      <c r="A477" s="4" t="s">
        <v>220</v>
      </c>
      <c r="B477" s="4" t="s">
        <v>1133</v>
      </c>
      <c r="C477" s="4" t="s">
        <v>1134</v>
      </c>
      <c r="D477" s="30" t="s">
        <v>223</v>
      </c>
      <c r="E477" s="4"/>
      <c r="F477" s="5"/>
      <c r="G477" s="5"/>
      <c r="H477" s="5"/>
      <c r="I477" s="5"/>
      <c r="J477" s="5"/>
      <c r="K477" s="5">
        <v>26.582698064987198</v>
      </c>
      <c r="L477" s="5">
        <v>20.007370271388599</v>
      </c>
      <c r="M477" s="5">
        <v>0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>
        <v>0</v>
      </c>
      <c r="AD477" s="5">
        <v>0</v>
      </c>
      <c r="AE477" s="5">
        <v>26.582698064987198</v>
      </c>
      <c r="AF477" s="5">
        <v>20.007370271388599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/>
      <c r="AP477" s="5">
        <v>46.590068336375701</v>
      </c>
      <c r="AQ477" s="5"/>
      <c r="AR477" s="5"/>
      <c r="AS477" s="5"/>
      <c r="AT477" s="5"/>
      <c r="AU477" s="5">
        <f t="shared" si="40"/>
        <v>-46.590068336375701</v>
      </c>
      <c r="AV477" s="5">
        <f t="shared" si="40"/>
        <v>0</v>
      </c>
      <c r="AW477" s="5">
        <f t="shared" si="41"/>
        <v>0</v>
      </c>
      <c r="AX477" s="5">
        <v>-20.007370271388599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6">
        <v>0</v>
      </c>
      <c r="BM477" s="5" t="s">
        <v>344</v>
      </c>
      <c r="BN477" s="4" t="s">
        <v>344</v>
      </c>
      <c r="BO477" s="7"/>
      <c r="BP477" s="7"/>
      <c r="BQ477" s="4" t="s">
        <v>249</v>
      </c>
      <c r="BR477" s="5"/>
      <c r="BS477" s="5"/>
      <c r="BT477" s="1"/>
      <c r="BU477" s="5"/>
      <c r="BV477" s="1"/>
      <c r="BW477" s="5"/>
      <c r="BX477" s="5"/>
      <c r="BY477" s="5"/>
      <c r="BZ477" s="1"/>
      <c r="CA477" s="5"/>
      <c r="CB477" s="1"/>
      <c r="CC477" s="5"/>
      <c r="CD477" s="5"/>
      <c r="CE477" s="5"/>
      <c r="CF477" s="1"/>
      <c r="CG477" s="5"/>
      <c r="CH477" s="1"/>
      <c r="CI477" s="5"/>
      <c r="CJ477" s="5"/>
      <c r="CK477" s="5"/>
      <c r="CL477" s="1"/>
      <c r="CM477" s="5"/>
      <c r="CN477" s="1"/>
      <c r="CO477" s="5"/>
      <c r="CP477" s="5"/>
      <c r="CQ477" s="5"/>
      <c r="CR477" s="1"/>
      <c r="CS477" s="5"/>
      <c r="CT477" s="1"/>
      <c r="CU477" s="5"/>
      <c r="CV477" s="5"/>
      <c r="CW477" s="5"/>
      <c r="CX477" s="1"/>
      <c r="CY477" s="5"/>
      <c r="CZ477" s="1"/>
      <c r="DA477" s="5"/>
      <c r="DB477" s="5"/>
      <c r="DC477" s="5"/>
      <c r="DD477" s="1"/>
      <c r="DE477" s="5"/>
      <c r="DF477" s="1"/>
      <c r="DG477" s="5"/>
      <c r="DH477" s="5"/>
      <c r="DI477" s="5"/>
      <c r="DJ477" s="1"/>
      <c r="DK477" s="5"/>
      <c r="DL477" s="1"/>
      <c r="DM477" s="5"/>
      <c r="DN477" s="5"/>
      <c r="DO477" s="5"/>
      <c r="DP477" s="1"/>
      <c r="DQ477" s="5"/>
      <c r="DR477" s="1"/>
      <c r="DS477" s="5"/>
      <c r="DT477" s="5"/>
      <c r="DU477" s="5"/>
      <c r="DV477" s="1"/>
      <c r="DW477" s="5"/>
      <c r="DX477" s="1"/>
      <c r="DY477" s="5"/>
      <c r="DZ477" s="5"/>
      <c r="EA477" s="5"/>
      <c r="EB477" s="1"/>
      <c r="EC477" s="5"/>
      <c r="ED477" s="1"/>
      <c r="EE477" s="5"/>
      <c r="EF477" s="5"/>
      <c r="EG477" s="5"/>
      <c r="EH477" s="1"/>
      <c r="EI477" s="5"/>
      <c r="EJ477" s="1"/>
      <c r="EK477" s="5"/>
      <c r="EL477" s="5"/>
      <c r="EM477" s="5"/>
      <c r="EN477" s="1"/>
      <c r="EO477" s="5"/>
      <c r="EP477" s="1"/>
      <c r="EQ477" s="5"/>
      <c r="ER477" s="5"/>
      <c r="ES477" s="5"/>
      <c r="ET477" s="1"/>
      <c r="EU477" s="5"/>
      <c r="EV477" s="1"/>
      <c r="EW477" s="5"/>
      <c r="EX477" s="5"/>
      <c r="EY477" s="5"/>
      <c r="EZ477" s="1"/>
      <c r="FA477" s="5"/>
      <c r="FB477" s="1"/>
      <c r="FC477" s="5"/>
      <c r="FD477" s="4">
        <v>0</v>
      </c>
      <c r="FE477" s="4">
        <v>0</v>
      </c>
      <c r="FF477" s="1"/>
      <c r="FG477" s="4">
        <v>0</v>
      </c>
      <c r="FH477" s="1"/>
      <c r="FI477" s="4">
        <v>0</v>
      </c>
      <c r="FJ477" s="4">
        <v>0</v>
      </c>
      <c r="FK477" s="4">
        <v>0</v>
      </c>
      <c r="FL477" s="1"/>
      <c r="FM477" s="4">
        <v>0</v>
      </c>
      <c r="FN477" s="1"/>
      <c r="FO477" s="4">
        <v>0</v>
      </c>
      <c r="FP477" s="4">
        <v>0</v>
      </c>
      <c r="FQ477" s="4">
        <v>0</v>
      </c>
      <c r="FR477" s="1"/>
      <c r="FS477" s="4">
        <v>0</v>
      </c>
      <c r="FT477" s="1"/>
      <c r="FU477" s="4">
        <v>0</v>
      </c>
      <c r="FV477" s="4">
        <v>0</v>
      </c>
      <c r="FW477" s="4">
        <v>0</v>
      </c>
      <c r="FX477" s="1"/>
      <c r="FY477" s="4">
        <v>0</v>
      </c>
      <c r="FZ477" s="1"/>
      <c r="GA477" s="4">
        <v>0</v>
      </c>
      <c r="GB477" s="4">
        <v>0</v>
      </c>
      <c r="GC477" s="4">
        <v>0</v>
      </c>
      <c r="GD477" s="1"/>
      <c r="GE477" s="4">
        <v>0</v>
      </c>
      <c r="GF477" s="1"/>
      <c r="GG477" s="4">
        <v>0</v>
      </c>
      <c r="GH477" s="4">
        <v>0</v>
      </c>
      <c r="GI477" s="4">
        <v>0</v>
      </c>
      <c r="GJ477" s="1"/>
      <c r="GK477" s="4">
        <v>0</v>
      </c>
      <c r="GL477" s="1"/>
      <c r="GM477" s="4">
        <v>0</v>
      </c>
      <c r="GN477" s="4">
        <v>0</v>
      </c>
      <c r="GO477" s="4">
        <v>0</v>
      </c>
      <c r="GP477" s="1"/>
      <c r="GQ477" s="4">
        <v>0</v>
      </c>
      <c r="GR477" s="1"/>
      <c r="GS477" s="4">
        <v>0</v>
      </c>
      <c r="GT477" s="4">
        <v>0</v>
      </c>
      <c r="GU477" s="4">
        <v>0</v>
      </c>
      <c r="GV477" s="1"/>
      <c r="GW477" s="4">
        <v>0</v>
      </c>
      <c r="GX477" s="1"/>
      <c r="GY477" s="4">
        <v>0</v>
      </c>
    </row>
    <row r="478" spans="1:207" s="8" customFormat="1" x14ac:dyDescent="0.25">
      <c r="A478" s="4" t="s">
        <v>220</v>
      </c>
      <c r="B478" s="4" t="s">
        <v>1135</v>
      </c>
      <c r="C478" s="4" t="s">
        <v>1136</v>
      </c>
      <c r="D478" s="30" t="s">
        <v>611</v>
      </c>
      <c r="E478" s="4"/>
      <c r="F478" s="5"/>
      <c r="G478" s="5"/>
      <c r="H478" s="5"/>
      <c r="I478" s="5">
        <v>2.92077400500247E-6</v>
      </c>
      <c r="J478" s="5">
        <v>-2.9207740102066299E-6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>
        <v>0</v>
      </c>
      <c r="AD478" s="5">
        <v>2.92077400500247E-6</v>
      </c>
      <c r="AE478" s="5">
        <v>-2.9207740102066299E-6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2.92077400500247E-6</v>
      </c>
      <c r="AP478" s="5">
        <v>-2.9207740102066299E-6</v>
      </c>
      <c r="AQ478" s="5"/>
      <c r="AR478" s="5"/>
      <c r="AS478" s="5"/>
      <c r="AT478" s="5"/>
      <c r="AU478" s="5">
        <f t="shared" si="40"/>
        <v>2.9207740102066299E-6</v>
      </c>
      <c r="AV478" s="5">
        <f t="shared" si="40"/>
        <v>0</v>
      </c>
      <c r="AW478" s="5">
        <f t="shared" si="41"/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6">
        <v>0</v>
      </c>
      <c r="BM478" s="5" t="s">
        <v>344</v>
      </c>
      <c r="BN478" s="4" t="s">
        <v>344</v>
      </c>
      <c r="BO478" s="7"/>
      <c r="BP478" s="7"/>
      <c r="BQ478" s="4" t="s">
        <v>249</v>
      </c>
      <c r="BR478" s="5"/>
      <c r="BS478" s="5"/>
      <c r="BT478" s="1"/>
      <c r="BU478" s="5"/>
      <c r="BV478" s="1"/>
      <c r="BW478" s="5"/>
      <c r="BX478" s="5"/>
      <c r="BY478" s="5"/>
      <c r="BZ478" s="1"/>
      <c r="CA478" s="5"/>
      <c r="CB478" s="1"/>
      <c r="CC478" s="5"/>
      <c r="CD478" s="5"/>
      <c r="CE478" s="5"/>
      <c r="CF478" s="1"/>
      <c r="CG478" s="5"/>
      <c r="CH478" s="1"/>
      <c r="CI478" s="5"/>
      <c r="CJ478" s="5"/>
      <c r="CK478" s="5"/>
      <c r="CL478" s="1"/>
      <c r="CM478" s="5"/>
      <c r="CN478" s="1"/>
      <c r="CO478" s="5"/>
      <c r="CP478" s="5"/>
      <c r="CQ478" s="5"/>
      <c r="CR478" s="1"/>
      <c r="CS478" s="5"/>
      <c r="CT478" s="1"/>
      <c r="CU478" s="5"/>
      <c r="CV478" s="5"/>
      <c r="CW478" s="5"/>
      <c r="CX478" s="1"/>
      <c r="CY478" s="5"/>
      <c r="CZ478" s="1"/>
      <c r="DA478" s="5"/>
      <c r="DB478" s="5"/>
      <c r="DC478" s="5"/>
      <c r="DD478" s="1"/>
      <c r="DE478" s="5"/>
      <c r="DF478" s="1"/>
      <c r="DG478" s="5"/>
      <c r="DH478" s="5"/>
      <c r="DI478" s="5"/>
      <c r="DJ478" s="1"/>
      <c r="DK478" s="5"/>
      <c r="DL478" s="1"/>
      <c r="DM478" s="5"/>
      <c r="DN478" s="5"/>
      <c r="DO478" s="5"/>
      <c r="DP478" s="1"/>
      <c r="DQ478" s="5"/>
      <c r="DR478" s="1"/>
      <c r="DS478" s="5"/>
      <c r="DT478" s="5"/>
      <c r="DU478" s="5"/>
      <c r="DV478" s="1"/>
      <c r="DW478" s="5"/>
      <c r="DX478" s="1"/>
      <c r="DY478" s="5"/>
      <c r="DZ478" s="5"/>
      <c r="EA478" s="5"/>
      <c r="EB478" s="1"/>
      <c r="EC478" s="5"/>
      <c r="ED478" s="1"/>
      <c r="EE478" s="5"/>
      <c r="EF478" s="5"/>
      <c r="EG478" s="5"/>
      <c r="EH478" s="1"/>
      <c r="EI478" s="5"/>
      <c r="EJ478" s="1"/>
      <c r="EK478" s="5"/>
      <c r="EL478" s="5"/>
      <c r="EM478" s="5"/>
      <c r="EN478" s="1"/>
      <c r="EO478" s="5"/>
      <c r="EP478" s="1"/>
      <c r="EQ478" s="5"/>
      <c r="ER478" s="5"/>
      <c r="ES478" s="5"/>
      <c r="ET478" s="1"/>
      <c r="EU478" s="5"/>
      <c r="EV478" s="1"/>
      <c r="EW478" s="5"/>
      <c r="EX478" s="5"/>
      <c r="EY478" s="5"/>
      <c r="EZ478" s="1"/>
      <c r="FA478" s="5"/>
      <c r="FB478" s="1"/>
      <c r="FC478" s="5"/>
      <c r="FD478" s="4">
        <v>0</v>
      </c>
      <c r="FE478" s="4">
        <v>0</v>
      </c>
      <c r="FF478" s="1"/>
      <c r="FG478" s="4">
        <v>0</v>
      </c>
      <c r="FH478" s="1"/>
      <c r="FI478" s="4">
        <v>0</v>
      </c>
      <c r="FJ478" s="4">
        <v>0</v>
      </c>
      <c r="FK478" s="4">
        <v>0</v>
      </c>
      <c r="FL478" s="1"/>
      <c r="FM478" s="4">
        <v>0</v>
      </c>
      <c r="FN478" s="1"/>
      <c r="FO478" s="4">
        <v>0</v>
      </c>
      <c r="FP478" s="4">
        <v>0</v>
      </c>
      <c r="FQ478" s="4">
        <v>0</v>
      </c>
      <c r="FR478" s="1"/>
      <c r="FS478" s="4">
        <v>0</v>
      </c>
      <c r="FT478" s="1"/>
      <c r="FU478" s="4">
        <v>0</v>
      </c>
      <c r="FV478" s="4">
        <v>0</v>
      </c>
      <c r="FW478" s="4">
        <v>0</v>
      </c>
      <c r="FX478" s="1"/>
      <c r="FY478" s="4">
        <v>0</v>
      </c>
      <c r="FZ478" s="1"/>
      <c r="GA478" s="4">
        <v>0</v>
      </c>
      <c r="GB478" s="4">
        <v>0</v>
      </c>
      <c r="GC478" s="4">
        <v>0</v>
      </c>
      <c r="GD478" s="1"/>
      <c r="GE478" s="4">
        <v>0</v>
      </c>
      <c r="GF478" s="1"/>
      <c r="GG478" s="4">
        <v>0</v>
      </c>
      <c r="GH478" s="4">
        <v>0</v>
      </c>
      <c r="GI478" s="4">
        <v>0</v>
      </c>
      <c r="GJ478" s="1"/>
      <c r="GK478" s="4">
        <v>0</v>
      </c>
      <c r="GL478" s="1"/>
      <c r="GM478" s="4">
        <v>0</v>
      </c>
      <c r="GN478" s="4">
        <v>0</v>
      </c>
      <c r="GO478" s="4">
        <v>0</v>
      </c>
      <c r="GP478" s="1"/>
      <c r="GQ478" s="4">
        <v>0</v>
      </c>
      <c r="GR478" s="1"/>
      <c r="GS478" s="4">
        <v>0</v>
      </c>
      <c r="GT478" s="4">
        <v>0</v>
      </c>
      <c r="GU478" s="4">
        <v>0</v>
      </c>
      <c r="GV478" s="1"/>
      <c r="GW478" s="4">
        <v>0</v>
      </c>
      <c r="GX478" s="1"/>
      <c r="GY478" s="4">
        <v>0</v>
      </c>
    </row>
    <row r="479" spans="1:207" s="8" customFormat="1" x14ac:dyDescent="0.25">
      <c r="A479" s="4" t="s">
        <v>220</v>
      </c>
      <c r="B479" s="4" t="s">
        <v>1137</v>
      </c>
      <c r="C479" s="4" t="s">
        <v>1138</v>
      </c>
      <c r="D479" s="30" t="s">
        <v>223</v>
      </c>
      <c r="E479" s="4"/>
      <c r="F479" s="5">
        <v>1028.37331581436</v>
      </c>
      <c r="G479" s="5">
        <v>2118.3346466908001</v>
      </c>
      <c r="H479" s="5">
        <v>1278.66046694435</v>
      </c>
      <c r="I479" s="5">
        <v>2165.2625436195799</v>
      </c>
      <c r="J479" s="5">
        <v>951.32764873522206</v>
      </c>
      <c r="K479" s="5">
        <v>2166.2952169127502</v>
      </c>
      <c r="L479" s="5">
        <v>2666.91954055617</v>
      </c>
      <c r="M479" s="5">
        <v>2283.5642117758998</v>
      </c>
      <c r="N479" s="5">
        <v>964.57090785874004</v>
      </c>
      <c r="O479" s="5">
        <v>1.0384033939070201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/>
      <c r="V479" s="5"/>
      <c r="W479" s="5"/>
      <c r="X479" s="5"/>
      <c r="Y479" s="5"/>
      <c r="Z479" s="5"/>
      <c r="AA479" s="5"/>
      <c r="AB479" s="5"/>
      <c r="AC479" s="5">
        <v>3146.7079625051601</v>
      </c>
      <c r="AD479" s="5">
        <v>3443.9230105639299</v>
      </c>
      <c r="AE479" s="5">
        <v>3117.6228656479798</v>
      </c>
      <c r="AF479" s="5">
        <v>4950.4837523320703</v>
      </c>
      <c r="AG479" s="5">
        <v>965.60931125264699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6590.63097306909</v>
      </c>
      <c r="AP479" s="5">
        <v>8068.10661798004</v>
      </c>
      <c r="AQ479" s="5">
        <v>965.60931125264699</v>
      </c>
      <c r="AR479" s="5">
        <v>0</v>
      </c>
      <c r="AS479" s="5"/>
      <c r="AT479" s="5"/>
      <c r="AU479" s="5">
        <f t="shared" si="40"/>
        <v>-7102.4973067273932</v>
      </c>
      <c r="AV479" s="5">
        <f t="shared" si="40"/>
        <v>-965.60931125264699</v>
      </c>
      <c r="AW479" s="5">
        <f t="shared" si="41"/>
        <v>0</v>
      </c>
      <c r="AX479" s="5">
        <v>-383.355328780268</v>
      </c>
      <c r="AY479" s="5">
        <v>-1318.9933039171599</v>
      </c>
      <c r="AZ479" s="5">
        <v>-963.53250446483298</v>
      </c>
      <c r="BA479" s="5">
        <v>-1.0384033939070201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6">
        <v>0</v>
      </c>
      <c r="BM479" s="5" t="s">
        <v>344</v>
      </c>
      <c r="BN479" s="4" t="s">
        <v>344</v>
      </c>
      <c r="BO479" s="7"/>
      <c r="BP479" s="7"/>
      <c r="BQ479" s="4" t="s">
        <v>249</v>
      </c>
      <c r="BR479" s="5">
        <v>964.57090785874004</v>
      </c>
      <c r="BS479" s="5">
        <v>514.07181637891097</v>
      </c>
      <c r="BT479" s="1">
        <v>0.53295388881269901</v>
      </c>
      <c r="BU479" s="5">
        <v>393.53477823335402</v>
      </c>
      <c r="BV479" s="1">
        <v>0.40798947493343501</v>
      </c>
      <c r="BW479" s="5">
        <v>118.361290322581</v>
      </c>
      <c r="BX479" s="5">
        <v>1.0384033939070201</v>
      </c>
      <c r="BY479" s="5">
        <v>99.318721299752198</v>
      </c>
      <c r="BZ479" s="1">
        <v>95.645605438617395</v>
      </c>
      <c r="CA479" s="5">
        <v>98.442314556415795</v>
      </c>
      <c r="CB479" s="1">
        <v>94.801610948153495</v>
      </c>
      <c r="CC479" s="5">
        <v>0</v>
      </c>
      <c r="CD479" s="5">
        <v>0</v>
      </c>
      <c r="CE479" s="5">
        <v>-0.144151434615202</v>
      </c>
      <c r="CF479" s="1"/>
      <c r="CG479" s="5">
        <v>-0.35153439211245702</v>
      </c>
      <c r="CH479" s="1"/>
      <c r="CI479" s="5">
        <v>0</v>
      </c>
      <c r="CJ479" s="5">
        <v>0</v>
      </c>
      <c r="CK479" s="5">
        <v>0.109275075540225</v>
      </c>
      <c r="CL479" s="1"/>
      <c r="CM479" s="5">
        <v>-9.9212301788572904E-2</v>
      </c>
      <c r="CN479" s="1"/>
      <c r="CO479" s="5">
        <v>0</v>
      </c>
      <c r="CP479" s="5">
        <v>0</v>
      </c>
      <c r="CQ479" s="5">
        <v>0</v>
      </c>
      <c r="CR479" s="1"/>
      <c r="CS479" s="5">
        <v>-1.77518232127955E-3</v>
      </c>
      <c r="CT479" s="1"/>
      <c r="CU479" s="5">
        <v>0</v>
      </c>
      <c r="CV479" s="5">
        <v>0</v>
      </c>
      <c r="CW479" s="5">
        <v>0</v>
      </c>
      <c r="CX479" s="1"/>
      <c r="CY479" s="5">
        <v>-1.4477444553211099E-2</v>
      </c>
      <c r="CZ479" s="1"/>
      <c r="DA479" s="5">
        <v>0</v>
      </c>
      <c r="DB479" s="5">
        <v>0</v>
      </c>
      <c r="DC479" s="5">
        <v>0</v>
      </c>
      <c r="DD479" s="1"/>
      <c r="DE479" s="5">
        <v>-3.6965453380506498E-3</v>
      </c>
      <c r="DF479" s="1"/>
      <c r="DG479" s="5">
        <v>0</v>
      </c>
      <c r="DH479" s="5"/>
      <c r="DI479" s="5"/>
      <c r="DJ479" s="1"/>
      <c r="DK479" s="5"/>
      <c r="DL479" s="1"/>
      <c r="DM479" s="5"/>
      <c r="DN479" s="5"/>
      <c r="DO479" s="5"/>
      <c r="DP479" s="1"/>
      <c r="DQ479" s="5"/>
      <c r="DR479" s="1"/>
      <c r="DS479" s="5"/>
      <c r="DT479" s="5"/>
      <c r="DU479" s="5"/>
      <c r="DV479" s="1"/>
      <c r="DW479" s="5"/>
      <c r="DX479" s="1"/>
      <c r="DY479" s="5"/>
      <c r="DZ479" s="5"/>
      <c r="EA479" s="5"/>
      <c r="EB479" s="1"/>
      <c r="EC479" s="5"/>
      <c r="ED479" s="1"/>
      <c r="EE479" s="5"/>
      <c r="EF479" s="5"/>
      <c r="EG479" s="5"/>
      <c r="EH479" s="1"/>
      <c r="EI479" s="5"/>
      <c r="EJ479" s="1"/>
      <c r="EK479" s="5"/>
      <c r="EL479" s="5"/>
      <c r="EM479" s="5"/>
      <c r="EN479" s="1"/>
      <c r="EO479" s="5"/>
      <c r="EP479" s="1"/>
      <c r="EQ479" s="5"/>
      <c r="ER479" s="5"/>
      <c r="ES479" s="5"/>
      <c r="ET479" s="1"/>
      <c r="EU479" s="5"/>
      <c r="EV479" s="1"/>
      <c r="EW479" s="5"/>
      <c r="EX479" s="5"/>
      <c r="EY479" s="5"/>
      <c r="EZ479" s="1"/>
      <c r="FA479" s="5"/>
      <c r="FB479" s="1"/>
      <c r="FC479" s="5"/>
      <c r="FD479" s="4">
        <v>965.60931125264699</v>
      </c>
      <c r="FE479" s="4">
        <v>613.39053767866301</v>
      </c>
      <c r="FF479" s="1">
        <v>0.63523676763528303</v>
      </c>
      <c r="FG479" s="4">
        <v>491.97709278976998</v>
      </c>
      <c r="FH479" s="1">
        <v>0.50949911838727702</v>
      </c>
      <c r="FI479" s="4">
        <v>118.361290322581</v>
      </c>
      <c r="FJ479" s="4">
        <v>0</v>
      </c>
      <c r="FK479" s="4">
        <v>-3.4876359074977201E-2</v>
      </c>
      <c r="FL479" s="1"/>
      <c r="FM479" s="4">
        <v>-0.45074669390103</v>
      </c>
      <c r="FN479" s="1"/>
      <c r="FO479" s="4">
        <v>0</v>
      </c>
      <c r="FP479" s="4">
        <v>0</v>
      </c>
      <c r="FQ479" s="4">
        <v>0</v>
      </c>
      <c r="FR479" s="1"/>
      <c r="FS479" s="4">
        <v>-1.6252626874490701E-2</v>
      </c>
      <c r="FT479" s="1"/>
      <c r="FU479" s="4">
        <v>0</v>
      </c>
      <c r="FV479" s="4">
        <v>0</v>
      </c>
      <c r="FW479" s="4">
        <v>0</v>
      </c>
      <c r="FX479" s="1"/>
      <c r="FY479" s="4">
        <v>-3.6965453380506498E-3</v>
      </c>
      <c r="FZ479" s="1"/>
      <c r="GA479" s="4">
        <v>0</v>
      </c>
      <c r="GB479" s="4">
        <v>0</v>
      </c>
      <c r="GC479" s="4">
        <v>0</v>
      </c>
      <c r="GD479" s="1"/>
      <c r="GE479" s="4">
        <v>0</v>
      </c>
      <c r="GF479" s="1"/>
      <c r="GG479" s="4">
        <v>0</v>
      </c>
      <c r="GH479" s="4">
        <v>0</v>
      </c>
      <c r="GI479" s="4">
        <v>0</v>
      </c>
      <c r="GJ479" s="1"/>
      <c r="GK479" s="4">
        <v>0</v>
      </c>
      <c r="GL479" s="1"/>
      <c r="GM479" s="4">
        <v>0</v>
      </c>
      <c r="GN479" s="4">
        <v>0</v>
      </c>
      <c r="GO479" s="4">
        <v>0</v>
      </c>
      <c r="GP479" s="1"/>
      <c r="GQ479" s="4">
        <v>0</v>
      </c>
      <c r="GR479" s="1"/>
      <c r="GS479" s="4">
        <v>0</v>
      </c>
      <c r="GT479" s="4">
        <v>0</v>
      </c>
      <c r="GU479" s="4">
        <v>0</v>
      </c>
      <c r="GV479" s="1"/>
      <c r="GW479" s="4">
        <v>0</v>
      </c>
      <c r="GX479" s="1"/>
      <c r="GY479" s="4">
        <v>0</v>
      </c>
    </row>
    <row r="480" spans="1:207" s="8" customFormat="1" x14ac:dyDescent="0.25">
      <c r="A480" s="4" t="s">
        <v>220</v>
      </c>
      <c r="B480" s="4" t="s">
        <v>1139</v>
      </c>
      <c r="C480" s="4" t="s">
        <v>1140</v>
      </c>
      <c r="D480" s="30" t="s">
        <v>228</v>
      </c>
      <c r="E480" s="4" t="s">
        <v>229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>
        <v>54.387188715498802</v>
      </c>
      <c r="AA480" s="5"/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54.387188715498802</v>
      </c>
      <c r="AN480" s="5">
        <v>0</v>
      </c>
      <c r="AO480" s="5"/>
      <c r="AP480" s="5"/>
      <c r="AQ480" s="5"/>
      <c r="AR480" s="5"/>
      <c r="AS480" s="5"/>
      <c r="AT480" s="5">
        <v>54.387188715498802</v>
      </c>
      <c r="AU480" s="5">
        <f t="shared" si="40"/>
        <v>0</v>
      </c>
      <c r="AV480" s="5">
        <f t="shared" si="40"/>
        <v>0</v>
      </c>
      <c r="AW480" s="5">
        <f t="shared" si="41"/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54.387188715498802</v>
      </c>
      <c r="BL480" s="6">
        <v>-54.387188715498802</v>
      </c>
      <c r="BM480" s="5" t="s">
        <v>344</v>
      </c>
      <c r="BN480" s="4" t="s">
        <v>344</v>
      </c>
      <c r="BO480" s="7"/>
      <c r="BP480" s="7"/>
      <c r="BQ480" s="4" t="s">
        <v>249</v>
      </c>
      <c r="BR480" s="5"/>
      <c r="BS480" s="5"/>
      <c r="BT480" s="1"/>
      <c r="BU480" s="5"/>
      <c r="BV480" s="1"/>
      <c r="BW480" s="5"/>
      <c r="BX480" s="5"/>
      <c r="BY480" s="5"/>
      <c r="BZ480" s="1"/>
      <c r="CA480" s="5"/>
      <c r="CB480" s="1"/>
      <c r="CC480" s="5"/>
      <c r="CD480" s="5"/>
      <c r="CE480" s="5"/>
      <c r="CF480" s="1"/>
      <c r="CG480" s="5"/>
      <c r="CH480" s="1"/>
      <c r="CI480" s="5"/>
      <c r="CJ480" s="5"/>
      <c r="CK480" s="5"/>
      <c r="CL480" s="1"/>
      <c r="CM480" s="5"/>
      <c r="CN480" s="1"/>
      <c r="CO480" s="5"/>
      <c r="CP480" s="5"/>
      <c r="CQ480" s="5"/>
      <c r="CR480" s="1"/>
      <c r="CS480" s="5"/>
      <c r="CT480" s="1"/>
      <c r="CU480" s="5"/>
      <c r="CV480" s="5"/>
      <c r="CW480" s="5"/>
      <c r="CX480" s="1"/>
      <c r="CY480" s="5"/>
      <c r="CZ480" s="1"/>
      <c r="DA480" s="5"/>
      <c r="DB480" s="5"/>
      <c r="DC480" s="5"/>
      <c r="DD480" s="1"/>
      <c r="DE480" s="5"/>
      <c r="DF480" s="1"/>
      <c r="DG480" s="5"/>
      <c r="DH480" s="5"/>
      <c r="DI480" s="5"/>
      <c r="DJ480" s="1"/>
      <c r="DK480" s="5"/>
      <c r="DL480" s="1"/>
      <c r="DM480" s="5"/>
      <c r="DN480" s="5"/>
      <c r="DO480" s="5"/>
      <c r="DP480" s="1"/>
      <c r="DQ480" s="5"/>
      <c r="DR480" s="1"/>
      <c r="DS480" s="5"/>
      <c r="DT480" s="5"/>
      <c r="DU480" s="5"/>
      <c r="DV480" s="1"/>
      <c r="DW480" s="5"/>
      <c r="DX480" s="1"/>
      <c r="DY480" s="5"/>
      <c r="DZ480" s="5"/>
      <c r="EA480" s="5"/>
      <c r="EB480" s="1"/>
      <c r="EC480" s="5"/>
      <c r="ED480" s="1"/>
      <c r="EE480" s="5"/>
      <c r="EF480" s="5"/>
      <c r="EG480" s="5"/>
      <c r="EH480" s="1"/>
      <c r="EI480" s="5"/>
      <c r="EJ480" s="1"/>
      <c r="EK480" s="5"/>
      <c r="EL480" s="5">
        <v>54.0586382360068</v>
      </c>
      <c r="EM480" s="5">
        <v>44.460411402841601</v>
      </c>
      <c r="EN480" s="1">
        <v>0.82244786131567604</v>
      </c>
      <c r="EO480" s="5">
        <v>38.157447829358802</v>
      </c>
      <c r="EP480" s="1">
        <v>0.70585292331583904</v>
      </c>
      <c r="EQ480" s="5">
        <v>6.0645161290322598</v>
      </c>
      <c r="ER480" s="5"/>
      <c r="ES480" s="5"/>
      <c r="ET480" s="1"/>
      <c r="EU480" s="5"/>
      <c r="EV480" s="1"/>
      <c r="EW480" s="5"/>
      <c r="EX480" s="5">
        <v>0</v>
      </c>
      <c r="EY480" s="5">
        <v>0</v>
      </c>
      <c r="EZ480" s="1"/>
      <c r="FA480" s="5">
        <v>-54.724456717493098</v>
      </c>
      <c r="FB480" s="1"/>
      <c r="FC480" s="5">
        <v>0</v>
      </c>
      <c r="FD480" s="4">
        <v>0</v>
      </c>
      <c r="FE480" s="4">
        <v>0</v>
      </c>
      <c r="FF480" s="1"/>
      <c r="FG480" s="4">
        <v>0</v>
      </c>
      <c r="FH480" s="1"/>
      <c r="FI480" s="4">
        <v>0</v>
      </c>
      <c r="FJ480" s="4">
        <v>0</v>
      </c>
      <c r="FK480" s="4">
        <v>0</v>
      </c>
      <c r="FL480" s="1"/>
      <c r="FM480" s="4">
        <v>0</v>
      </c>
      <c r="FN480" s="1"/>
      <c r="FO480" s="4">
        <v>0</v>
      </c>
      <c r="FP480" s="4">
        <v>0</v>
      </c>
      <c r="FQ480" s="4">
        <v>0</v>
      </c>
      <c r="FR480" s="1"/>
      <c r="FS480" s="4">
        <v>0</v>
      </c>
      <c r="FT480" s="1"/>
      <c r="FU480" s="4">
        <v>0</v>
      </c>
      <c r="FV480" s="4">
        <v>0</v>
      </c>
      <c r="FW480" s="4">
        <v>0</v>
      </c>
      <c r="FX480" s="1"/>
      <c r="FY480" s="4">
        <v>0</v>
      </c>
      <c r="FZ480" s="1"/>
      <c r="GA480" s="4">
        <v>0</v>
      </c>
      <c r="GB480" s="4">
        <v>0</v>
      </c>
      <c r="GC480" s="4">
        <v>0</v>
      </c>
      <c r="GD480" s="1"/>
      <c r="GE480" s="4">
        <v>0</v>
      </c>
      <c r="GF480" s="1"/>
      <c r="GG480" s="4">
        <v>0</v>
      </c>
      <c r="GH480" s="4">
        <v>0</v>
      </c>
      <c r="GI480" s="4">
        <v>0</v>
      </c>
      <c r="GJ480" s="1"/>
      <c r="GK480" s="4">
        <v>0</v>
      </c>
      <c r="GL480" s="1"/>
      <c r="GM480" s="4">
        <v>0</v>
      </c>
      <c r="GN480" s="4">
        <v>54.0586382360068</v>
      </c>
      <c r="GO480" s="4">
        <v>44.460411402841601</v>
      </c>
      <c r="GP480" s="1">
        <v>0.82244786131567604</v>
      </c>
      <c r="GQ480" s="4">
        <v>38.157447829358802</v>
      </c>
      <c r="GR480" s="1">
        <v>0.70585292331583904</v>
      </c>
      <c r="GS480" s="4">
        <v>6.0645161290322598</v>
      </c>
      <c r="GT480" s="4">
        <v>0</v>
      </c>
      <c r="GU480" s="4">
        <v>0</v>
      </c>
      <c r="GV480" s="1"/>
      <c r="GW480" s="4">
        <v>-54.724456717493098</v>
      </c>
      <c r="GX480" s="1"/>
      <c r="GY480" s="4">
        <v>0</v>
      </c>
    </row>
    <row r="481" spans="1:207" s="8" customFormat="1" x14ac:dyDescent="0.25">
      <c r="A481" s="4" t="s">
        <v>220</v>
      </c>
      <c r="B481" s="4" t="s">
        <v>1141</v>
      </c>
      <c r="C481" s="4" t="s">
        <v>1142</v>
      </c>
      <c r="D481" s="30" t="s">
        <v>223</v>
      </c>
      <c r="E481" s="4"/>
      <c r="F481" s="5"/>
      <c r="G481" s="5">
        <v>0</v>
      </c>
      <c r="H481" s="5">
        <v>38.5837534681515</v>
      </c>
      <c r="I481" s="5">
        <v>20.497676483486298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>
        <v>0</v>
      </c>
      <c r="AD481" s="5">
        <v>59.081429951637702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59.081429951637702</v>
      </c>
      <c r="AP481" s="5"/>
      <c r="AQ481" s="5"/>
      <c r="AR481" s="5"/>
      <c r="AS481" s="5"/>
      <c r="AT481" s="5"/>
      <c r="AU481" s="5">
        <f t="shared" si="40"/>
        <v>0</v>
      </c>
      <c r="AV481" s="5">
        <f t="shared" si="40"/>
        <v>0</v>
      </c>
      <c r="AW481" s="5">
        <f t="shared" si="41"/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6">
        <v>0</v>
      </c>
      <c r="BM481" s="5" t="s">
        <v>344</v>
      </c>
      <c r="BN481" s="4" t="s">
        <v>244</v>
      </c>
      <c r="BO481" s="7"/>
      <c r="BP481" s="7"/>
      <c r="BQ481" s="4" t="s">
        <v>249</v>
      </c>
      <c r="BR481" s="5"/>
      <c r="BS481" s="5"/>
      <c r="BT481" s="1"/>
      <c r="BU481" s="5"/>
      <c r="BV481" s="1"/>
      <c r="BW481" s="5"/>
      <c r="BX481" s="5"/>
      <c r="BY481" s="5"/>
      <c r="BZ481" s="1"/>
      <c r="CA481" s="5"/>
      <c r="CB481" s="1"/>
      <c r="CC481" s="5"/>
      <c r="CD481" s="5"/>
      <c r="CE481" s="5"/>
      <c r="CF481" s="1"/>
      <c r="CG481" s="5"/>
      <c r="CH481" s="1"/>
      <c r="CI481" s="5"/>
      <c r="CJ481" s="5"/>
      <c r="CK481" s="5"/>
      <c r="CL481" s="1"/>
      <c r="CM481" s="5"/>
      <c r="CN481" s="1"/>
      <c r="CO481" s="5"/>
      <c r="CP481" s="5"/>
      <c r="CQ481" s="5"/>
      <c r="CR481" s="1"/>
      <c r="CS481" s="5"/>
      <c r="CT481" s="1"/>
      <c r="CU481" s="5"/>
      <c r="CV481" s="5"/>
      <c r="CW481" s="5"/>
      <c r="CX481" s="1"/>
      <c r="CY481" s="5"/>
      <c r="CZ481" s="1"/>
      <c r="DA481" s="5"/>
      <c r="DB481" s="5"/>
      <c r="DC481" s="5"/>
      <c r="DD481" s="1"/>
      <c r="DE481" s="5"/>
      <c r="DF481" s="1"/>
      <c r="DG481" s="5"/>
      <c r="DH481" s="5"/>
      <c r="DI481" s="5"/>
      <c r="DJ481" s="1"/>
      <c r="DK481" s="5"/>
      <c r="DL481" s="1"/>
      <c r="DM481" s="5"/>
      <c r="DN481" s="5"/>
      <c r="DO481" s="5"/>
      <c r="DP481" s="1"/>
      <c r="DQ481" s="5"/>
      <c r="DR481" s="1"/>
      <c r="DS481" s="5"/>
      <c r="DT481" s="5"/>
      <c r="DU481" s="5"/>
      <c r="DV481" s="1"/>
      <c r="DW481" s="5"/>
      <c r="DX481" s="1"/>
      <c r="DY481" s="5"/>
      <c r="DZ481" s="5"/>
      <c r="EA481" s="5"/>
      <c r="EB481" s="1"/>
      <c r="EC481" s="5"/>
      <c r="ED481" s="1"/>
      <c r="EE481" s="5"/>
      <c r="EF481" s="5"/>
      <c r="EG481" s="5"/>
      <c r="EH481" s="1"/>
      <c r="EI481" s="5"/>
      <c r="EJ481" s="1"/>
      <c r="EK481" s="5"/>
      <c r="EL481" s="5"/>
      <c r="EM481" s="5"/>
      <c r="EN481" s="1"/>
      <c r="EO481" s="5"/>
      <c r="EP481" s="1"/>
      <c r="EQ481" s="5"/>
      <c r="ER481" s="5"/>
      <c r="ES481" s="5"/>
      <c r="ET481" s="1"/>
      <c r="EU481" s="5"/>
      <c r="EV481" s="1"/>
      <c r="EW481" s="5"/>
      <c r="EX481" s="5"/>
      <c r="EY481" s="5"/>
      <c r="EZ481" s="1"/>
      <c r="FA481" s="5"/>
      <c r="FB481" s="1"/>
      <c r="FC481" s="5"/>
      <c r="FD481" s="4">
        <v>0</v>
      </c>
      <c r="FE481" s="4">
        <v>0</v>
      </c>
      <c r="FF481" s="1"/>
      <c r="FG481" s="4">
        <v>0</v>
      </c>
      <c r="FH481" s="1"/>
      <c r="FI481" s="4">
        <v>0</v>
      </c>
      <c r="FJ481" s="4">
        <v>0</v>
      </c>
      <c r="FK481" s="4">
        <v>0</v>
      </c>
      <c r="FL481" s="1"/>
      <c r="FM481" s="4">
        <v>0</v>
      </c>
      <c r="FN481" s="1"/>
      <c r="FO481" s="4">
        <v>0</v>
      </c>
      <c r="FP481" s="4">
        <v>0</v>
      </c>
      <c r="FQ481" s="4">
        <v>0</v>
      </c>
      <c r="FR481" s="1"/>
      <c r="FS481" s="4">
        <v>0</v>
      </c>
      <c r="FT481" s="1"/>
      <c r="FU481" s="4">
        <v>0</v>
      </c>
      <c r="FV481" s="4">
        <v>0</v>
      </c>
      <c r="FW481" s="4">
        <v>0</v>
      </c>
      <c r="FX481" s="1"/>
      <c r="FY481" s="4">
        <v>0</v>
      </c>
      <c r="FZ481" s="1"/>
      <c r="GA481" s="4">
        <v>0</v>
      </c>
      <c r="GB481" s="4">
        <v>0</v>
      </c>
      <c r="GC481" s="4">
        <v>0</v>
      </c>
      <c r="GD481" s="1"/>
      <c r="GE481" s="4">
        <v>0</v>
      </c>
      <c r="GF481" s="1"/>
      <c r="GG481" s="4">
        <v>0</v>
      </c>
      <c r="GH481" s="4">
        <v>0</v>
      </c>
      <c r="GI481" s="4">
        <v>0</v>
      </c>
      <c r="GJ481" s="1"/>
      <c r="GK481" s="4">
        <v>0</v>
      </c>
      <c r="GL481" s="1"/>
      <c r="GM481" s="4">
        <v>0</v>
      </c>
      <c r="GN481" s="4">
        <v>0</v>
      </c>
      <c r="GO481" s="4">
        <v>0</v>
      </c>
      <c r="GP481" s="1"/>
      <c r="GQ481" s="4">
        <v>0</v>
      </c>
      <c r="GR481" s="1"/>
      <c r="GS481" s="4">
        <v>0</v>
      </c>
      <c r="GT481" s="4">
        <v>0</v>
      </c>
      <c r="GU481" s="4">
        <v>0</v>
      </c>
      <c r="GV481" s="1"/>
      <c r="GW481" s="4">
        <v>0</v>
      </c>
      <c r="GX481" s="1"/>
      <c r="GY481" s="4">
        <v>0</v>
      </c>
    </row>
    <row r="482" spans="1:207" s="8" customFormat="1" x14ac:dyDescent="0.25">
      <c r="A482" s="4" t="s">
        <v>220</v>
      </c>
      <c r="B482" s="4" t="s">
        <v>1143</v>
      </c>
      <c r="C482" s="4" t="s">
        <v>1144</v>
      </c>
      <c r="D482" s="30" t="s">
        <v>293</v>
      </c>
      <c r="E482" s="4"/>
      <c r="F482" s="5">
        <v>139.34700000000001</v>
      </c>
      <c r="G482" s="5">
        <v>64.98</v>
      </c>
      <c r="H482" s="5">
        <v>0.20899999999999999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>
        <v>204.327</v>
      </c>
      <c r="AD482" s="5">
        <v>0.20899999999999999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204.536</v>
      </c>
      <c r="AP482" s="5"/>
      <c r="AQ482" s="5"/>
      <c r="AR482" s="5"/>
      <c r="AS482" s="5"/>
      <c r="AT482" s="5"/>
      <c r="AU482" s="5">
        <f t="shared" si="40"/>
        <v>0</v>
      </c>
      <c r="AV482" s="5">
        <f t="shared" si="40"/>
        <v>0</v>
      </c>
      <c r="AW482" s="5">
        <f t="shared" si="41"/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6">
        <v>0</v>
      </c>
      <c r="BM482" s="5" t="s">
        <v>344</v>
      </c>
      <c r="BN482" s="4" t="s">
        <v>344</v>
      </c>
      <c r="BO482" s="7"/>
      <c r="BP482" s="7"/>
      <c r="BQ482" s="4" t="s">
        <v>249</v>
      </c>
      <c r="BR482" s="5"/>
      <c r="BS482" s="5"/>
      <c r="BT482" s="1"/>
      <c r="BU482" s="5"/>
      <c r="BV482" s="1"/>
      <c r="BW482" s="5"/>
      <c r="BX482" s="5"/>
      <c r="BY482" s="5"/>
      <c r="BZ482" s="1"/>
      <c r="CA482" s="5"/>
      <c r="CB482" s="1"/>
      <c r="CC482" s="5"/>
      <c r="CD482" s="5"/>
      <c r="CE482" s="5"/>
      <c r="CF482" s="1"/>
      <c r="CG482" s="5"/>
      <c r="CH482" s="1"/>
      <c r="CI482" s="5"/>
      <c r="CJ482" s="5"/>
      <c r="CK482" s="5"/>
      <c r="CL482" s="1"/>
      <c r="CM482" s="5"/>
      <c r="CN482" s="1"/>
      <c r="CO482" s="5"/>
      <c r="CP482" s="5"/>
      <c r="CQ482" s="5"/>
      <c r="CR482" s="1"/>
      <c r="CS482" s="5"/>
      <c r="CT482" s="1"/>
      <c r="CU482" s="5"/>
      <c r="CV482" s="5"/>
      <c r="CW482" s="5"/>
      <c r="CX482" s="1"/>
      <c r="CY482" s="5"/>
      <c r="CZ482" s="1"/>
      <c r="DA482" s="5"/>
      <c r="DB482" s="5"/>
      <c r="DC482" s="5"/>
      <c r="DD482" s="1"/>
      <c r="DE482" s="5"/>
      <c r="DF482" s="1"/>
      <c r="DG482" s="5"/>
      <c r="DH482" s="5"/>
      <c r="DI482" s="5"/>
      <c r="DJ482" s="1"/>
      <c r="DK482" s="5"/>
      <c r="DL482" s="1"/>
      <c r="DM482" s="5"/>
      <c r="DN482" s="5"/>
      <c r="DO482" s="5"/>
      <c r="DP482" s="1"/>
      <c r="DQ482" s="5"/>
      <c r="DR482" s="1"/>
      <c r="DS482" s="5"/>
      <c r="DT482" s="5"/>
      <c r="DU482" s="5"/>
      <c r="DV482" s="1"/>
      <c r="DW482" s="5"/>
      <c r="DX482" s="1"/>
      <c r="DY482" s="5"/>
      <c r="DZ482" s="5"/>
      <c r="EA482" s="5"/>
      <c r="EB482" s="1"/>
      <c r="EC482" s="5"/>
      <c r="ED482" s="1"/>
      <c r="EE482" s="5"/>
      <c r="EF482" s="5"/>
      <c r="EG482" s="5"/>
      <c r="EH482" s="1"/>
      <c r="EI482" s="5"/>
      <c r="EJ482" s="1"/>
      <c r="EK482" s="5"/>
      <c r="EL482" s="5"/>
      <c r="EM482" s="5"/>
      <c r="EN482" s="1"/>
      <c r="EO482" s="5"/>
      <c r="EP482" s="1"/>
      <c r="EQ482" s="5"/>
      <c r="ER482" s="5"/>
      <c r="ES482" s="5"/>
      <c r="ET482" s="1"/>
      <c r="EU482" s="5"/>
      <c r="EV482" s="1"/>
      <c r="EW482" s="5"/>
      <c r="EX482" s="5"/>
      <c r="EY482" s="5"/>
      <c r="EZ482" s="1"/>
      <c r="FA482" s="5"/>
      <c r="FB482" s="1"/>
      <c r="FC482" s="5"/>
      <c r="FD482" s="4">
        <v>0</v>
      </c>
      <c r="FE482" s="4">
        <v>0</v>
      </c>
      <c r="FF482" s="1"/>
      <c r="FG482" s="4">
        <v>0</v>
      </c>
      <c r="FH482" s="1"/>
      <c r="FI482" s="4">
        <v>0</v>
      </c>
      <c r="FJ482" s="4">
        <v>0</v>
      </c>
      <c r="FK482" s="4">
        <v>0</v>
      </c>
      <c r="FL482" s="1"/>
      <c r="FM482" s="4">
        <v>0</v>
      </c>
      <c r="FN482" s="1"/>
      <c r="FO482" s="4">
        <v>0</v>
      </c>
      <c r="FP482" s="4">
        <v>0</v>
      </c>
      <c r="FQ482" s="4">
        <v>0</v>
      </c>
      <c r="FR482" s="1"/>
      <c r="FS482" s="4">
        <v>0</v>
      </c>
      <c r="FT482" s="1"/>
      <c r="FU482" s="4">
        <v>0</v>
      </c>
      <c r="FV482" s="4">
        <v>0</v>
      </c>
      <c r="FW482" s="4">
        <v>0</v>
      </c>
      <c r="FX482" s="1"/>
      <c r="FY482" s="4">
        <v>0</v>
      </c>
      <c r="FZ482" s="1"/>
      <c r="GA482" s="4">
        <v>0</v>
      </c>
      <c r="GB482" s="4">
        <v>0</v>
      </c>
      <c r="GC482" s="4">
        <v>0</v>
      </c>
      <c r="GD482" s="1"/>
      <c r="GE482" s="4">
        <v>0</v>
      </c>
      <c r="GF482" s="1"/>
      <c r="GG482" s="4">
        <v>0</v>
      </c>
      <c r="GH482" s="4">
        <v>0</v>
      </c>
      <c r="GI482" s="4">
        <v>0</v>
      </c>
      <c r="GJ482" s="1"/>
      <c r="GK482" s="4">
        <v>0</v>
      </c>
      <c r="GL482" s="1"/>
      <c r="GM482" s="4">
        <v>0</v>
      </c>
      <c r="GN482" s="4">
        <v>0</v>
      </c>
      <c r="GO482" s="4">
        <v>0</v>
      </c>
      <c r="GP482" s="1"/>
      <c r="GQ482" s="4">
        <v>0</v>
      </c>
      <c r="GR482" s="1"/>
      <c r="GS482" s="4">
        <v>0</v>
      </c>
      <c r="GT482" s="4">
        <v>0</v>
      </c>
      <c r="GU482" s="4">
        <v>0</v>
      </c>
      <c r="GV482" s="1"/>
      <c r="GW482" s="4">
        <v>0</v>
      </c>
      <c r="GX482" s="1"/>
      <c r="GY482" s="4">
        <v>0</v>
      </c>
    </row>
    <row r="483" spans="1:207" s="8" customFormat="1" x14ac:dyDescent="0.25">
      <c r="A483" s="4" t="s">
        <v>220</v>
      </c>
      <c r="B483" s="4" t="s">
        <v>1145</v>
      </c>
      <c r="C483" s="4" t="s">
        <v>1146</v>
      </c>
      <c r="D483" s="30" t="s">
        <v>239</v>
      </c>
      <c r="E483" s="4"/>
      <c r="F483" s="5">
        <v>430.64250907725602</v>
      </c>
      <c r="G483" s="5">
        <v>592.36100380724395</v>
      </c>
      <c r="H483" s="5">
        <v>373.50957038941698</v>
      </c>
      <c r="I483" s="5">
        <v>163.70607931600301</v>
      </c>
      <c r="J483" s="5">
        <v>123.170011609806</v>
      </c>
      <c r="K483" s="5">
        <v>59.884077085808499</v>
      </c>
      <c r="L483" s="5">
        <v>9.9201656374877203</v>
      </c>
      <c r="M483" s="5">
        <v>2.7524650648059299</v>
      </c>
      <c r="N483" s="5">
        <v>0</v>
      </c>
      <c r="O483" s="5">
        <v>0</v>
      </c>
      <c r="P483" s="5">
        <v>0</v>
      </c>
      <c r="Q483" s="5">
        <v>0</v>
      </c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>
        <v>1023.0035128845</v>
      </c>
      <c r="AD483" s="5">
        <v>537.21564970541999</v>
      </c>
      <c r="AE483" s="5">
        <v>183.05408869561501</v>
      </c>
      <c r="AF483" s="5">
        <v>12.6726307022937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1560.21916258992</v>
      </c>
      <c r="AP483" s="5">
        <v>195.72671939790899</v>
      </c>
      <c r="AQ483" s="5">
        <v>0</v>
      </c>
      <c r="AR483" s="5"/>
      <c r="AS483" s="5"/>
      <c r="AT483" s="5"/>
      <c r="AU483" s="5">
        <f t="shared" si="40"/>
        <v>-195.72671939790899</v>
      </c>
      <c r="AV483" s="5">
        <f t="shared" si="40"/>
        <v>0</v>
      </c>
      <c r="AW483" s="5">
        <f t="shared" si="41"/>
        <v>0</v>
      </c>
      <c r="AX483" s="5">
        <v>-7.1677005726817997</v>
      </c>
      <c r="AY483" s="5">
        <v>-2.7524650648059299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6">
        <v>0</v>
      </c>
      <c r="BM483" s="5" t="s">
        <v>344</v>
      </c>
      <c r="BN483" s="4" t="s">
        <v>344</v>
      </c>
      <c r="BO483" s="7">
        <v>612</v>
      </c>
      <c r="BP483" s="7"/>
      <c r="BQ483" s="4" t="s">
        <v>249</v>
      </c>
      <c r="BR483" s="5">
        <v>0</v>
      </c>
      <c r="BS483" s="5">
        <v>0</v>
      </c>
      <c r="BT483" s="1"/>
      <c r="BU483" s="5">
        <v>12.265694769641801</v>
      </c>
      <c r="BV483" s="1"/>
      <c r="BW483" s="5">
        <v>0</v>
      </c>
      <c r="BX483" s="5">
        <v>0</v>
      </c>
      <c r="BY483" s="5">
        <v>0</v>
      </c>
      <c r="BZ483" s="1"/>
      <c r="CA483" s="5">
        <v>12.485117223381801</v>
      </c>
      <c r="CB483" s="1"/>
      <c r="CC483" s="5">
        <v>0</v>
      </c>
      <c r="CD483" s="5">
        <v>0</v>
      </c>
      <c r="CE483" s="5">
        <v>0</v>
      </c>
      <c r="CF483" s="1"/>
      <c r="CG483" s="5">
        <v>7.3933803871314696</v>
      </c>
      <c r="CH483" s="1"/>
      <c r="CI483" s="5">
        <v>0</v>
      </c>
      <c r="CJ483" s="5">
        <v>0</v>
      </c>
      <c r="CK483" s="5">
        <v>0</v>
      </c>
      <c r="CL483" s="1"/>
      <c r="CM483" s="5">
        <v>0.65381901956872701</v>
      </c>
      <c r="CN483" s="1"/>
      <c r="CO483" s="5">
        <v>0</v>
      </c>
      <c r="CP483" s="5"/>
      <c r="CQ483" s="5"/>
      <c r="CR483" s="1"/>
      <c r="CS483" s="5"/>
      <c r="CT483" s="1"/>
      <c r="CU483" s="5"/>
      <c r="CV483" s="5"/>
      <c r="CW483" s="5"/>
      <c r="CX483" s="1"/>
      <c r="CY483" s="5"/>
      <c r="CZ483" s="1"/>
      <c r="DA483" s="5"/>
      <c r="DB483" s="5"/>
      <c r="DC483" s="5"/>
      <c r="DD483" s="1"/>
      <c r="DE483" s="5"/>
      <c r="DF483" s="1"/>
      <c r="DG483" s="5"/>
      <c r="DH483" s="5"/>
      <c r="DI483" s="5"/>
      <c r="DJ483" s="1"/>
      <c r="DK483" s="5"/>
      <c r="DL483" s="1"/>
      <c r="DM483" s="5"/>
      <c r="DN483" s="5"/>
      <c r="DO483" s="5"/>
      <c r="DP483" s="1"/>
      <c r="DQ483" s="5"/>
      <c r="DR483" s="1"/>
      <c r="DS483" s="5"/>
      <c r="DT483" s="5"/>
      <c r="DU483" s="5"/>
      <c r="DV483" s="1"/>
      <c r="DW483" s="5"/>
      <c r="DX483" s="1"/>
      <c r="DY483" s="5"/>
      <c r="DZ483" s="5"/>
      <c r="EA483" s="5"/>
      <c r="EB483" s="1"/>
      <c r="EC483" s="5"/>
      <c r="ED483" s="1"/>
      <c r="EE483" s="5"/>
      <c r="EF483" s="5"/>
      <c r="EG483" s="5"/>
      <c r="EH483" s="1"/>
      <c r="EI483" s="5"/>
      <c r="EJ483" s="1"/>
      <c r="EK483" s="5"/>
      <c r="EL483" s="5"/>
      <c r="EM483" s="5"/>
      <c r="EN483" s="1"/>
      <c r="EO483" s="5"/>
      <c r="EP483" s="1"/>
      <c r="EQ483" s="5"/>
      <c r="ER483" s="5"/>
      <c r="ES483" s="5"/>
      <c r="ET483" s="1"/>
      <c r="EU483" s="5"/>
      <c r="EV483" s="1"/>
      <c r="EW483" s="5"/>
      <c r="EX483" s="5"/>
      <c r="EY483" s="5"/>
      <c r="EZ483" s="1"/>
      <c r="FA483" s="5"/>
      <c r="FB483" s="1"/>
      <c r="FC483" s="5"/>
      <c r="FD483" s="4">
        <v>0</v>
      </c>
      <c r="FE483" s="4">
        <v>0</v>
      </c>
      <c r="FF483" s="1"/>
      <c r="FG483" s="4">
        <v>24.750811993023699</v>
      </c>
      <c r="FH483" s="1"/>
      <c r="FI483" s="4">
        <v>0</v>
      </c>
      <c r="FJ483" s="4">
        <v>0</v>
      </c>
      <c r="FK483" s="4">
        <v>0</v>
      </c>
      <c r="FL483" s="1"/>
      <c r="FM483" s="4">
        <v>8.0471994067001908</v>
      </c>
      <c r="FN483" s="1"/>
      <c r="FO483" s="4">
        <v>0</v>
      </c>
      <c r="FP483" s="4">
        <v>0</v>
      </c>
      <c r="FQ483" s="4">
        <v>0</v>
      </c>
      <c r="FR483" s="1"/>
      <c r="FS483" s="4">
        <v>0</v>
      </c>
      <c r="FT483" s="1"/>
      <c r="FU483" s="4">
        <v>0</v>
      </c>
      <c r="FV483" s="4">
        <v>0</v>
      </c>
      <c r="FW483" s="4">
        <v>0</v>
      </c>
      <c r="FX483" s="1"/>
      <c r="FY483" s="4">
        <v>0</v>
      </c>
      <c r="FZ483" s="1"/>
      <c r="GA483" s="4">
        <v>0</v>
      </c>
      <c r="GB483" s="4">
        <v>0</v>
      </c>
      <c r="GC483" s="4">
        <v>0</v>
      </c>
      <c r="GD483" s="1"/>
      <c r="GE483" s="4">
        <v>0</v>
      </c>
      <c r="GF483" s="1"/>
      <c r="GG483" s="4">
        <v>0</v>
      </c>
      <c r="GH483" s="4">
        <v>0</v>
      </c>
      <c r="GI483" s="4">
        <v>0</v>
      </c>
      <c r="GJ483" s="1"/>
      <c r="GK483" s="4">
        <v>0</v>
      </c>
      <c r="GL483" s="1"/>
      <c r="GM483" s="4">
        <v>0</v>
      </c>
      <c r="GN483" s="4">
        <v>0</v>
      </c>
      <c r="GO483" s="4">
        <v>0</v>
      </c>
      <c r="GP483" s="1"/>
      <c r="GQ483" s="4">
        <v>0</v>
      </c>
      <c r="GR483" s="1"/>
      <c r="GS483" s="4">
        <v>0</v>
      </c>
      <c r="GT483" s="4">
        <v>0</v>
      </c>
      <c r="GU483" s="4">
        <v>0</v>
      </c>
      <c r="GV483" s="1"/>
      <c r="GW483" s="4">
        <v>0</v>
      </c>
      <c r="GX483" s="1"/>
      <c r="GY483" s="4">
        <v>0</v>
      </c>
    </row>
    <row r="484" spans="1:207" s="8" customFormat="1" x14ac:dyDescent="0.25">
      <c r="A484" s="4" t="s">
        <v>220</v>
      </c>
      <c r="B484" s="4" t="s">
        <v>1147</v>
      </c>
      <c r="C484" s="4" t="s">
        <v>1148</v>
      </c>
      <c r="D484" s="30" t="s">
        <v>223</v>
      </c>
      <c r="E484" s="4"/>
      <c r="F484" s="5">
        <v>0</v>
      </c>
      <c r="G484" s="5">
        <v>0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/>
      <c r="AQ484" s="5"/>
      <c r="AR484" s="5"/>
      <c r="AS484" s="5"/>
      <c r="AT484" s="5"/>
      <c r="AU484" s="5">
        <f t="shared" si="40"/>
        <v>0</v>
      </c>
      <c r="AV484" s="5">
        <f t="shared" si="40"/>
        <v>0</v>
      </c>
      <c r="AW484" s="5">
        <f t="shared" si="41"/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6">
        <v>0</v>
      </c>
      <c r="BM484" s="5" t="s">
        <v>344</v>
      </c>
      <c r="BN484" s="4" t="s">
        <v>344</v>
      </c>
      <c r="BO484" s="7"/>
      <c r="BP484" s="7"/>
      <c r="BQ484" s="4" t="s">
        <v>249</v>
      </c>
      <c r="BR484" s="5"/>
      <c r="BS484" s="5"/>
      <c r="BT484" s="1"/>
      <c r="BU484" s="5"/>
      <c r="BV484" s="1"/>
      <c r="BW484" s="5"/>
      <c r="BX484" s="5"/>
      <c r="BY484" s="5"/>
      <c r="BZ484" s="1"/>
      <c r="CA484" s="5"/>
      <c r="CB484" s="1"/>
      <c r="CC484" s="5"/>
      <c r="CD484" s="5"/>
      <c r="CE484" s="5"/>
      <c r="CF484" s="1"/>
      <c r="CG484" s="5"/>
      <c r="CH484" s="1"/>
      <c r="CI484" s="5"/>
      <c r="CJ484" s="5"/>
      <c r="CK484" s="5"/>
      <c r="CL484" s="1"/>
      <c r="CM484" s="5"/>
      <c r="CN484" s="1"/>
      <c r="CO484" s="5"/>
      <c r="CP484" s="5"/>
      <c r="CQ484" s="5"/>
      <c r="CR484" s="1"/>
      <c r="CS484" s="5"/>
      <c r="CT484" s="1"/>
      <c r="CU484" s="5"/>
      <c r="CV484" s="5"/>
      <c r="CW484" s="5"/>
      <c r="CX484" s="1"/>
      <c r="CY484" s="5"/>
      <c r="CZ484" s="1"/>
      <c r="DA484" s="5"/>
      <c r="DB484" s="5"/>
      <c r="DC484" s="5"/>
      <c r="DD484" s="1"/>
      <c r="DE484" s="5"/>
      <c r="DF484" s="1"/>
      <c r="DG484" s="5"/>
      <c r="DH484" s="5"/>
      <c r="DI484" s="5"/>
      <c r="DJ484" s="1"/>
      <c r="DK484" s="5"/>
      <c r="DL484" s="1"/>
      <c r="DM484" s="5"/>
      <c r="DN484" s="5"/>
      <c r="DO484" s="5"/>
      <c r="DP484" s="1"/>
      <c r="DQ484" s="5"/>
      <c r="DR484" s="1"/>
      <c r="DS484" s="5"/>
      <c r="DT484" s="5"/>
      <c r="DU484" s="5"/>
      <c r="DV484" s="1"/>
      <c r="DW484" s="5"/>
      <c r="DX484" s="1"/>
      <c r="DY484" s="5"/>
      <c r="DZ484" s="5"/>
      <c r="EA484" s="5"/>
      <c r="EB484" s="1"/>
      <c r="EC484" s="5"/>
      <c r="ED484" s="1"/>
      <c r="EE484" s="5"/>
      <c r="EF484" s="5"/>
      <c r="EG484" s="5"/>
      <c r="EH484" s="1"/>
      <c r="EI484" s="5"/>
      <c r="EJ484" s="1"/>
      <c r="EK484" s="5"/>
      <c r="EL484" s="5"/>
      <c r="EM484" s="5"/>
      <c r="EN484" s="1"/>
      <c r="EO484" s="5"/>
      <c r="EP484" s="1"/>
      <c r="EQ484" s="5"/>
      <c r="ER484" s="5"/>
      <c r="ES484" s="5"/>
      <c r="ET484" s="1"/>
      <c r="EU484" s="5"/>
      <c r="EV484" s="1"/>
      <c r="EW484" s="5"/>
      <c r="EX484" s="5"/>
      <c r="EY484" s="5"/>
      <c r="EZ484" s="1"/>
      <c r="FA484" s="5"/>
      <c r="FB484" s="1"/>
      <c r="FC484" s="5"/>
      <c r="FD484" s="4">
        <v>0</v>
      </c>
      <c r="FE484" s="4">
        <v>0</v>
      </c>
      <c r="FF484" s="1"/>
      <c r="FG484" s="4">
        <v>0</v>
      </c>
      <c r="FH484" s="1"/>
      <c r="FI484" s="4">
        <v>0</v>
      </c>
      <c r="FJ484" s="4">
        <v>0</v>
      </c>
      <c r="FK484" s="4">
        <v>0</v>
      </c>
      <c r="FL484" s="1"/>
      <c r="FM484" s="4">
        <v>0</v>
      </c>
      <c r="FN484" s="1"/>
      <c r="FO484" s="4">
        <v>0</v>
      </c>
      <c r="FP484" s="4">
        <v>0</v>
      </c>
      <c r="FQ484" s="4">
        <v>0</v>
      </c>
      <c r="FR484" s="1"/>
      <c r="FS484" s="4">
        <v>0</v>
      </c>
      <c r="FT484" s="1"/>
      <c r="FU484" s="4">
        <v>0</v>
      </c>
      <c r="FV484" s="4">
        <v>0</v>
      </c>
      <c r="FW484" s="4">
        <v>0</v>
      </c>
      <c r="FX484" s="1"/>
      <c r="FY484" s="4">
        <v>0</v>
      </c>
      <c r="FZ484" s="1"/>
      <c r="GA484" s="4">
        <v>0</v>
      </c>
      <c r="GB484" s="4">
        <v>0</v>
      </c>
      <c r="GC484" s="4">
        <v>0</v>
      </c>
      <c r="GD484" s="1"/>
      <c r="GE484" s="4">
        <v>0</v>
      </c>
      <c r="GF484" s="1"/>
      <c r="GG484" s="4">
        <v>0</v>
      </c>
      <c r="GH484" s="4">
        <v>0</v>
      </c>
      <c r="GI484" s="4">
        <v>0</v>
      </c>
      <c r="GJ484" s="1"/>
      <c r="GK484" s="4">
        <v>0</v>
      </c>
      <c r="GL484" s="1"/>
      <c r="GM484" s="4">
        <v>0</v>
      </c>
      <c r="GN484" s="4">
        <v>0</v>
      </c>
      <c r="GO484" s="4">
        <v>0</v>
      </c>
      <c r="GP484" s="1"/>
      <c r="GQ484" s="4">
        <v>0</v>
      </c>
      <c r="GR484" s="1"/>
      <c r="GS484" s="4">
        <v>0</v>
      </c>
      <c r="GT484" s="4">
        <v>0</v>
      </c>
      <c r="GU484" s="4">
        <v>0</v>
      </c>
      <c r="GV484" s="1"/>
      <c r="GW484" s="4">
        <v>0</v>
      </c>
      <c r="GX484" s="1"/>
      <c r="GY484" s="4">
        <v>0</v>
      </c>
    </row>
    <row r="485" spans="1:207" s="8" customFormat="1" x14ac:dyDescent="0.25">
      <c r="A485" s="4" t="s">
        <v>220</v>
      </c>
      <c r="B485" s="4" t="s">
        <v>1149</v>
      </c>
      <c r="C485" s="4" t="s">
        <v>1150</v>
      </c>
      <c r="D485" s="30" t="s">
        <v>228</v>
      </c>
      <c r="E485" s="4" t="s">
        <v>229</v>
      </c>
      <c r="F485" s="5">
        <v>1.7337052050752199E-3</v>
      </c>
      <c r="G485" s="5">
        <v>0.125483329078447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>
        <v>0.12721703428352199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0.12721703428352199</v>
      </c>
      <c r="AP485" s="5">
        <v>0</v>
      </c>
      <c r="AQ485" s="5">
        <v>0</v>
      </c>
      <c r="AR485" s="5"/>
      <c r="AS485" s="5"/>
      <c r="AT485" s="5"/>
      <c r="AU485" s="5">
        <f t="shared" si="40"/>
        <v>0</v>
      </c>
      <c r="AV485" s="5">
        <f t="shared" si="40"/>
        <v>0</v>
      </c>
      <c r="AW485" s="5">
        <f t="shared" si="41"/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6">
        <v>0</v>
      </c>
      <c r="BM485" s="5" t="s">
        <v>344</v>
      </c>
      <c r="BN485" s="4" t="s">
        <v>344</v>
      </c>
      <c r="BO485" s="7"/>
      <c r="BP485" s="7"/>
      <c r="BQ485" s="4" t="s">
        <v>249</v>
      </c>
      <c r="BR485" s="5">
        <v>0</v>
      </c>
      <c r="BS485" s="5">
        <v>0</v>
      </c>
      <c r="BT485" s="1"/>
      <c r="BU485" s="5">
        <v>1.21742933830804E-2</v>
      </c>
      <c r="BV485" s="1"/>
      <c r="BW485" s="5">
        <v>0</v>
      </c>
      <c r="BX485" s="5">
        <v>0</v>
      </c>
      <c r="BY485" s="5">
        <v>0</v>
      </c>
      <c r="BZ485" s="1"/>
      <c r="CA485" s="5">
        <v>0.13897939205004001</v>
      </c>
      <c r="CB485" s="1"/>
      <c r="CC485" s="5">
        <v>0</v>
      </c>
      <c r="CD485" s="5"/>
      <c r="CE485" s="5"/>
      <c r="CF485" s="1"/>
      <c r="CG485" s="5"/>
      <c r="CH485" s="1"/>
      <c r="CI485" s="5"/>
      <c r="CJ485" s="5"/>
      <c r="CK485" s="5"/>
      <c r="CL485" s="1"/>
      <c r="CM485" s="5"/>
      <c r="CN485" s="1"/>
      <c r="CO485" s="5"/>
      <c r="CP485" s="5"/>
      <c r="CQ485" s="5"/>
      <c r="CR485" s="1"/>
      <c r="CS485" s="5"/>
      <c r="CT485" s="1"/>
      <c r="CU485" s="5"/>
      <c r="CV485" s="5"/>
      <c r="CW485" s="5"/>
      <c r="CX485" s="1"/>
      <c r="CY485" s="5"/>
      <c r="CZ485" s="1"/>
      <c r="DA485" s="5"/>
      <c r="DB485" s="5"/>
      <c r="DC485" s="5"/>
      <c r="DD485" s="1"/>
      <c r="DE485" s="5"/>
      <c r="DF485" s="1"/>
      <c r="DG485" s="5"/>
      <c r="DH485" s="5"/>
      <c r="DI485" s="5"/>
      <c r="DJ485" s="1"/>
      <c r="DK485" s="5"/>
      <c r="DL485" s="1"/>
      <c r="DM485" s="5"/>
      <c r="DN485" s="5"/>
      <c r="DO485" s="5"/>
      <c r="DP485" s="1"/>
      <c r="DQ485" s="5"/>
      <c r="DR485" s="1"/>
      <c r="DS485" s="5"/>
      <c r="DT485" s="5"/>
      <c r="DU485" s="5"/>
      <c r="DV485" s="1"/>
      <c r="DW485" s="5"/>
      <c r="DX485" s="1"/>
      <c r="DY485" s="5"/>
      <c r="DZ485" s="5"/>
      <c r="EA485" s="5"/>
      <c r="EB485" s="1"/>
      <c r="EC485" s="5"/>
      <c r="ED485" s="1"/>
      <c r="EE485" s="5"/>
      <c r="EF485" s="5"/>
      <c r="EG485" s="5"/>
      <c r="EH485" s="1"/>
      <c r="EI485" s="5"/>
      <c r="EJ485" s="1"/>
      <c r="EK485" s="5"/>
      <c r="EL485" s="5"/>
      <c r="EM485" s="5"/>
      <c r="EN485" s="1"/>
      <c r="EO485" s="5"/>
      <c r="EP485" s="1"/>
      <c r="EQ485" s="5"/>
      <c r="ER485" s="5"/>
      <c r="ES485" s="5"/>
      <c r="ET485" s="1"/>
      <c r="EU485" s="5"/>
      <c r="EV485" s="1"/>
      <c r="EW485" s="5"/>
      <c r="EX485" s="5"/>
      <c r="EY485" s="5"/>
      <c r="EZ485" s="1"/>
      <c r="FA485" s="5"/>
      <c r="FB485" s="1"/>
      <c r="FC485" s="5"/>
      <c r="FD485" s="4">
        <v>0</v>
      </c>
      <c r="FE485" s="4">
        <v>0</v>
      </c>
      <c r="FF485" s="1"/>
      <c r="FG485" s="4">
        <v>0.15115368543312099</v>
      </c>
      <c r="FH485" s="1"/>
      <c r="FI485" s="4">
        <v>0</v>
      </c>
      <c r="FJ485" s="4">
        <v>0</v>
      </c>
      <c r="FK485" s="4">
        <v>0</v>
      </c>
      <c r="FL485" s="1"/>
      <c r="FM485" s="4">
        <v>0</v>
      </c>
      <c r="FN485" s="1"/>
      <c r="FO485" s="4">
        <v>0</v>
      </c>
      <c r="FP485" s="4">
        <v>0</v>
      </c>
      <c r="FQ485" s="4">
        <v>0</v>
      </c>
      <c r="FR485" s="1"/>
      <c r="FS485" s="4">
        <v>0</v>
      </c>
      <c r="FT485" s="1"/>
      <c r="FU485" s="4">
        <v>0</v>
      </c>
      <c r="FV485" s="4">
        <v>0</v>
      </c>
      <c r="FW485" s="4">
        <v>0</v>
      </c>
      <c r="FX485" s="1"/>
      <c r="FY485" s="4">
        <v>0</v>
      </c>
      <c r="FZ485" s="1"/>
      <c r="GA485" s="4">
        <v>0</v>
      </c>
      <c r="GB485" s="4">
        <v>0</v>
      </c>
      <c r="GC485" s="4">
        <v>0</v>
      </c>
      <c r="GD485" s="1"/>
      <c r="GE485" s="4">
        <v>0</v>
      </c>
      <c r="GF485" s="1"/>
      <c r="GG485" s="4">
        <v>0</v>
      </c>
      <c r="GH485" s="4">
        <v>0</v>
      </c>
      <c r="GI485" s="4">
        <v>0</v>
      </c>
      <c r="GJ485" s="1"/>
      <c r="GK485" s="4">
        <v>0</v>
      </c>
      <c r="GL485" s="1"/>
      <c r="GM485" s="4">
        <v>0</v>
      </c>
      <c r="GN485" s="4">
        <v>0</v>
      </c>
      <c r="GO485" s="4">
        <v>0</v>
      </c>
      <c r="GP485" s="1"/>
      <c r="GQ485" s="4">
        <v>0</v>
      </c>
      <c r="GR485" s="1"/>
      <c r="GS485" s="4">
        <v>0</v>
      </c>
      <c r="GT485" s="4">
        <v>0</v>
      </c>
      <c r="GU485" s="4">
        <v>0</v>
      </c>
      <c r="GV485" s="1"/>
      <c r="GW485" s="4">
        <v>0</v>
      </c>
      <c r="GX485" s="1"/>
      <c r="GY485" s="4">
        <v>0</v>
      </c>
    </row>
    <row r="486" spans="1:207" s="8" customFormat="1" x14ac:dyDescent="0.25">
      <c r="A486" s="4" t="s">
        <v>220</v>
      </c>
      <c r="B486" s="4" t="s">
        <v>1151</v>
      </c>
      <c r="C486" s="4" t="s">
        <v>1152</v>
      </c>
      <c r="D486" s="30" t="s">
        <v>228</v>
      </c>
      <c r="E486" s="4" t="s">
        <v>229</v>
      </c>
      <c r="F486" s="5">
        <v>1390.7289337519801</v>
      </c>
      <c r="G486" s="5">
        <v>1050.1841037458901</v>
      </c>
      <c r="H486" s="5">
        <v>797.94979576974697</v>
      </c>
      <c r="I486" s="5">
        <v>406.68490997855099</v>
      </c>
      <c r="J486" s="5">
        <v>245.316776516977</v>
      </c>
      <c r="K486" s="5">
        <v>221.16310014847301</v>
      </c>
      <c r="L486" s="5">
        <v>233.35157234027099</v>
      </c>
      <c r="M486" s="5">
        <v>39.140509227211901</v>
      </c>
      <c r="N486" s="5">
        <v>0</v>
      </c>
      <c r="O486" s="5"/>
      <c r="P486" s="5">
        <v>0</v>
      </c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>
        <v>2440.9130374978699</v>
      </c>
      <c r="AD486" s="5">
        <v>1204.6347057482999</v>
      </c>
      <c r="AE486" s="5">
        <v>466.47987666544998</v>
      </c>
      <c r="AF486" s="5">
        <v>272.49208156748301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3645.5477432461698</v>
      </c>
      <c r="AP486" s="5">
        <v>738.97195823293305</v>
      </c>
      <c r="AQ486" s="5">
        <v>0</v>
      </c>
      <c r="AR486" s="5"/>
      <c r="AS486" s="5"/>
      <c r="AT486" s="5"/>
      <c r="AU486" s="5">
        <f t="shared" si="40"/>
        <v>-738.97195823293305</v>
      </c>
      <c r="AV486" s="5">
        <f t="shared" si="40"/>
        <v>0</v>
      </c>
      <c r="AW486" s="5">
        <f t="shared" si="41"/>
        <v>0</v>
      </c>
      <c r="AX486" s="5">
        <v>-194.211063113059</v>
      </c>
      <c r="AY486" s="5">
        <v>-39.140509227211901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v>0</v>
      </c>
      <c r="BL486" s="6">
        <v>0</v>
      </c>
      <c r="BM486" s="5" t="s">
        <v>344</v>
      </c>
      <c r="BN486" s="4" t="s">
        <v>344</v>
      </c>
      <c r="BO486" s="7"/>
      <c r="BP486" s="7"/>
      <c r="BQ486" s="4" t="s">
        <v>249</v>
      </c>
      <c r="BR486" s="5">
        <v>0</v>
      </c>
      <c r="BS486" s="5">
        <v>0</v>
      </c>
      <c r="BT486" s="1"/>
      <c r="BU486" s="5">
        <v>2.6807587751656001</v>
      </c>
      <c r="BV486" s="1"/>
      <c r="BW486" s="5">
        <v>0</v>
      </c>
      <c r="BX486" s="5"/>
      <c r="BY486" s="5"/>
      <c r="BZ486" s="1"/>
      <c r="CA486" s="5"/>
      <c r="CB486" s="1"/>
      <c r="CC486" s="5"/>
      <c r="CD486" s="5">
        <v>0</v>
      </c>
      <c r="CE486" s="5">
        <v>0</v>
      </c>
      <c r="CF486" s="1"/>
      <c r="CG486" s="5">
        <v>-5.0068221890682198E-2</v>
      </c>
      <c r="CH486" s="1"/>
      <c r="CI486" s="5">
        <v>0</v>
      </c>
      <c r="CJ486" s="5"/>
      <c r="CK486" s="5"/>
      <c r="CL486" s="1"/>
      <c r="CM486" s="5"/>
      <c r="CN486" s="1"/>
      <c r="CO486" s="5"/>
      <c r="CP486" s="5"/>
      <c r="CQ486" s="5"/>
      <c r="CR486" s="1"/>
      <c r="CS486" s="5"/>
      <c r="CT486" s="1"/>
      <c r="CU486" s="5"/>
      <c r="CV486" s="5"/>
      <c r="CW486" s="5"/>
      <c r="CX486" s="1"/>
      <c r="CY486" s="5"/>
      <c r="CZ486" s="1"/>
      <c r="DA486" s="5"/>
      <c r="DB486" s="5"/>
      <c r="DC486" s="5"/>
      <c r="DD486" s="1"/>
      <c r="DE486" s="5"/>
      <c r="DF486" s="1"/>
      <c r="DG486" s="5"/>
      <c r="DH486" s="5"/>
      <c r="DI486" s="5"/>
      <c r="DJ486" s="1"/>
      <c r="DK486" s="5"/>
      <c r="DL486" s="1"/>
      <c r="DM486" s="5"/>
      <c r="DN486" s="5"/>
      <c r="DO486" s="5"/>
      <c r="DP486" s="1"/>
      <c r="DQ486" s="5"/>
      <c r="DR486" s="1"/>
      <c r="DS486" s="5"/>
      <c r="DT486" s="5"/>
      <c r="DU486" s="5"/>
      <c r="DV486" s="1"/>
      <c r="DW486" s="5"/>
      <c r="DX486" s="1"/>
      <c r="DY486" s="5"/>
      <c r="DZ486" s="5"/>
      <c r="EA486" s="5"/>
      <c r="EB486" s="1"/>
      <c r="EC486" s="5"/>
      <c r="ED486" s="1"/>
      <c r="EE486" s="5"/>
      <c r="EF486" s="5"/>
      <c r="EG486" s="5"/>
      <c r="EH486" s="1"/>
      <c r="EI486" s="5"/>
      <c r="EJ486" s="1"/>
      <c r="EK486" s="5"/>
      <c r="EL486" s="5"/>
      <c r="EM486" s="5"/>
      <c r="EN486" s="1"/>
      <c r="EO486" s="5"/>
      <c r="EP486" s="1"/>
      <c r="EQ486" s="5"/>
      <c r="ER486" s="5"/>
      <c r="ES486" s="5"/>
      <c r="ET486" s="1"/>
      <c r="EU486" s="5"/>
      <c r="EV486" s="1"/>
      <c r="EW486" s="5"/>
      <c r="EX486" s="5"/>
      <c r="EY486" s="5"/>
      <c r="EZ486" s="1"/>
      <c r="FA486" s="5"/>
      <c r="FB486" s="1"/>
      <c r="FC486" s="5"/>
      <c r="FD486" s="4">
        <v>0</v>
      </c>
      <c r="FE486" s="4">
        <v>0</v>
      </c>
      <c r="FF486" s="1"/>
      <c r="FG486" s="4">
        <v>2.6807587751656001</v>
      </c>
      <c r="FH486" s="1"/>
      <c r="FI486" s="4">
        <v>0</v>
      </c>
      <c r="FJ486" s="4">
        <v>0</v>
      </c>
      <c r="FK486" s="4">
        <v>0</v>
      </c>
      <c r="FL486" s="1"/>
      <c r="FM486" s="4">
        <v>-5.0068221890682198E-2</v>
      </c>
      <c r="FN486" s="1"/>
      <c r="FO486" s="4">
        <v>0</v>
      </c>
      <c r="FP486" s="4">
        <v>0</v>
      </c>
      <c r="FQ486" s="4">
        <v>0</v>
      </c>
      <c r="FR486" s="1"/>
      <c r="FS486" s="4">
        <v>0</v>
      </c>
      <c r="FT486" s="1"/>
      <c r="FU486" s="4">
        <v>0</v>
      </c>
      <c r="FV486" s="4">
        <v>0</v>
      </c>
      <c r="FW486" s="4">
        <v>0</v>
      </c>
      <c r="FX486" s="1"/>
      <c r="FY486" s="4">
        <v>0</v>
      </c>
      <c r="FZ486" s="1"/>
      <c r="GA486" s="4">
        <v>0</v>
      </c>
      <c r="GB486" s="4">
        <v>0</v>
      </c>
      <c r="GC486" s="4">
        <v>0</v>
      </c>
      <c r="GD486" s="1"/>
      <c r="GE486" s="4">
        <v>0</v>
      </c>
      <c r="GF486" s="1"/>
      <c r="GG486" s="4">
        <v>0</v>
      </c>
      <c r="GH486" s="4">
        <v>0</v>
      </c>
      <c r="GI486" s="4">
        <v>0</v>
      </c>
      <c r="GJ486" s="1"/>
      <c r="GK486" s="4">
        <v>0</v>
      </c>
      <c r="GL486" s="1"/>
      <c r="GM486" s="4">
        <v>0</v>
      </c>
      <c r="GN486" s="4">
        <v>0</v>
      </c>
      <c r="GO486" s="4">
        <v>0</v>
      </c>
      <c r="GP486" s="1"/>
      <c r="GQ486" s="4">
        <v>0</v>
      </c>
      <c r="GR486" s="1"/>
      <c r="GS486" s="4">
        <v>0</v>
      </c>
      <c r="GT486" s="4">
        <v>0</v>
      </c>
      <c r="GU486" s="4">
        <v>0</v>
      </c>
      <c r="GV486" s="1"/>
      <c r="GW486" s="4">
        <v>0</v>
      </c>
      <c r="GX486" s="1"/>
      <c r="GY486" s="4">
        <v>0</v>
      </c>
    </row>
    <row r="487" spans="1:207" s="8" customFormat="1" x14ac:dyDescent="0.25">
      <c r="A487" s="4" t="s">
        <v>220</v>
      </c>
      <c r="B487" s="4" t="s">
        <v>1153</v>
      </c>
      <c r="C487" s="4" t="s">
        <v>1154</v>
      </c>
      <c r="D487" s="30" t="s">
        <v>232</v>
      </c>
      <c r="E487" s="4"/>
      <c r="F487" s="5"/>
      <c r="G487" s="5"/>
      <c r="H487" s="5"/>
      <c r="I487" s="5"/>
      <c r="J487" s="5"/>
      <c r="K487" s="5"/>
      <c r="L487" s="5">
        <v>1.5165519959254901</v>
      </c>
      <c r="M487" s="5">
        <v>5.9213089955293698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>
        <v>0</v>
      </c>
      <c r="AD487" s="5">
        <v>0</v>
      </c>
      <c r="AE487" s="5">
        <v>0</v>
      </c>
      <c r="AF487" s="5">
        <v>7.4378609914548601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/>
      <c r="AP487" s="5">
        <v>7.4378609914548601</v>
      </c>
      <c r="AQ487" s="5"/>
      <c r="AR487" s="5"/>
      <c r="AS487" s="5"/>
      <c r="AT487" s="5"/>
      <c r="AU487" s="5">
        <f t="shared" si="40"/>
        <v>-7.4378609914548601</v>
      </c>
      <c r="AV487" s="5">
        <f t="shared" si="40"/>
        <v>0</v>
      </c>
      <c r="AW487" s="5">
        <f t="shared" si="41"/>
        <v>0</v>
      </c>
      <c r="AX487" s="5">
        <v>4.4047569996038796</v>
      </c>
      <c r="AY487" s="5">
        <v>-5.9213089955293698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6">
        <v>0</v>
      </c>
      <c r="BM487" s="5" t="s">
        <v>344</v>
      </c>
      <c r="BN487" s="4" t="s">
        <v>344</v>
      </c>
      <c r="BO487" s="7"/>
      <c r="BP487" s="7"/>
      <c r="BQ487" s="4" t="s">
        <v>249</v>
      </c>
      <c r="BR487" s="5"/>
      <c r="BS487" s="5"/>
      <c r="BT487" s="1"/>
      <c r="BU487" s="5"/>
      <c r="BV487" s="1"/>
      <c r="BW487" s="5"/>
      <c r="BX487" s="5"/>
      <c r="BY487" s="5"/>
      <c r="BZ487" s="1"/>
      <c r="CA487" s="5"/>
      <c r="CB487" s="1"/>
      <c r="CC487" s="5"/>
      <c r="CD487" s="5"/>
      <c r="CE487" s="5"/>
      <c r="CF487" s="1"/>
      <c r="CG487" s="5"/>
      <c r="CH487" s="1"/>
      <c r="CI487" s="5"/>
      <c r="CJ487" s="5"/>
      <c r="CK487" s="5"/>
      <c r="CL487" s="1"/>
      <c r="CM487" s="5"/>
      <c r="CN487" s="1"/>
      <c r="CO487" s="5"/>
      <c r="CP487" s="5"/>
      <c r="CQ487" s="5"/>
      <c r="CR487" s="1"/>
      <c r="CS487" s="5"/>
      <c r="CT487" s="1"/>
      <c r="CU487" s="5"/>
      <c r="CV487" s="5"/>
      <c r="CW487" s="5"/>
      <c r="CX487" s="1"/>
      <c r="CY487" s="5"/>
      <c r="CZ487" s="1"/>
      <c r="DA487" s="5"/>
      <c r="DB487" s="5"/>
      <c r="DC487" s="5"/>
      <c r="DD487" s="1"/>
      <c r="DE487" s="5"/>
      <c r="DF487" s="1"/>
      <c r="DG487" s="5"/>
      <c r="DH487" s="5"/>
      <c r="DI487" s="5"/>
      <c r="DJ487" s="1"/>
      <c r="DK487" s="5"/>
      <c r="DL487" s="1"/>
      <c r="DM487" s="5"/>
      <c r="DN487" s="5"/>
      <c r="DO487" s="5"/>
      <c r="DP487" s="1"/>
      <c r="DQ487" s="5"/>
      <c r="DR487" s="1"/>
      <c r="DS487" s="5"/>
      <c r="DT487" s="5"/>
      <c r="DU487" s="5"/>
      <c r="DV487" s="1"/>
      <c r="DW487" s="5"/>
      <c r="DX487" s="1"/>
      <c r="DY487" s="5"/>
      <c r="DZ487" s="5"/>
      <c r="EA487" s="5"/>
      <c r="EB487" s="1"/>
      <c r="EC487" s="5"/>
      <c r="ED487" s="1"/>
      <c r="EE487" s="5"/>
      <c r="EF487" s="5"/>
      <c r="EG487" s="5"/>
      <c r="EH487" s="1"/>
      <c r="EI487" s="5"/>
      <c r="EJ487" s="1"/>
      <c r="EK487" s="5"/>
      <c r="EL487" s="5"/>
      <c r="EM487" s="5"/>
      <c r="EN487" s="1"/>
      <c r="EO487" s="5"/>
      <c r="EP487" s="1"/>
      <c r="EQ487" s="5"/>
      <c r="ER487" s="5"/>
      <c r="ES487" s="5"/>
      <c r="ET487" s="1"/>
      <c r="EU487" s="5"/>
      <c r="EV487" s="1"/>
      <c r="EW487" s="5"/>
      <c r="EX487" s="5"/>
      <c r="EY487" s="5"/>
      <c r="EZ487" s="1"/>
      <c r="FA487" s="5"/>
      <c r="FB487" s="1"/>
      <c r="FC487" s="5"/>
      <c r="FD487" s="4">
        <v>0</v>
      </c>
      <c r="FE487" s="4">
        <v>0</v>
      </c>
      <c r="FF487" s="1"/>
      <c r="FG487" s="4">
        <v>0</v>
      </c>
      <c r="FH487" s="1"/>
      <c r="FI487" s="4">
        <v>0</v>
      </c>
      <c r="FJ487" s="4">
        <v>0</v>
      </c>
      <c r="FK487" s="4">
        <v>0</v>
      </c>
      <c r="FL487" s="1"/>
      <c r="FM487" s="4">
        <v>0</v>
      </c>
      <c r="FN487" s="1"/>
      <c r="FO487" s="4">
        <v>0</v>
      </c>
      <c r="FP487" s="4">
        <v>0</v>
      </c>
      <c r="FQ487" s="4">
        <v>0</v>
      </c>
      <c r="FR487" s="1"/>
      <c r="FS487" s="4">
        <v>0</v>
      </c>
      <c r="FT487" s="1"/>
      <c r="FU487" s="4">
        <v>0</v>
      </c>
      <c r="FV487" s="4">
        <v>0</v>
      </c>
      <c r="FW487" s="4">
        <v>0</v>
      </c>
      <c r="FX487" s="1"/>
      <c r="FY487" s="4">
        <v>0</v>
      </c>
      <c r="FZ487" s="1"/>
      <c r="GA487" s="4">
        <v>0</v>
      </c>
      <c r="GB487" s="4">
        <v>0</v>
      </c>
      <c r="GC487" s="4">
        <v>0</v>
      </c>
      <c r="GD487" s="1"/>
      <c r="GE487" s="4">
        <v>0</v>
      </c>
      <c r="GF487" s="1"/>
      <c r="GG487" s="4">
        <v>0</v>
      </c>
      <c r="GH487" s="4">
        <v>0</v>
      </c>
      <c r="GI487" s="4">
        <v>0</v>
      </c>
      <c r="GJ487" s="1"/>
      <c r="GK487" s="4">
        <v>0</v>
      </c>
      <c r="GL487" s="1"/>
      <c r="GM487" s="4">
        <v>0</v>
      </c>
      <c r="GN487" s="4">
        <v>0</v>
      </c>
      <c r="GO487" s="4">
        <v>0</v>
      </c>
      <c r="GP487" s="1"/>
      <c r="GQ487" s="4">
        <v>0</v>
      </c>
      <c r="GR487" s="1"/>
      <c r="GS487" s="4">
        <v>0</v>
      </c>
      <c r="GT487" s="4">
        <v>0</v>
      </c>
      <c r="GU487" s="4">
        <v>0</v>
      </c>
      <c r="GV487" s="1"/>
      <c r="GW487" s="4">
        <v>0</v>
      </c>
      <c r="GX487" s="1"/>
      <c r="GY487" s="4">
        <v>0</v>
      </c>
    </row>
    <row r="488" spans="1:207" s="8" customFormat="1" x14ac:dyDescent="0.25">
      <c r="A488" s="4" t="s">
        <v>220</v>
      </c>
      <c r="B488" s="4" t="s">
        <v>1155</v>
      </c>
      <c r="C488" s="4" t="s">
        <v>1156</v>
      </c>
      <c r="D488" s="30" t="s">
        <v>232</v>
      </c>
      <c r="E488" s="4"/>
      <c r="F488" s="5">
        <v>17.965525999280601</v>
      </c>
      <c r="G488" s="5">
        <v>0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>
        <v>17.965525999280601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17.965525999280601</v>
      </c>
      <c r="AP488" s="5"/>
      <c r="AQ488" s="5"/>
      <c r="AR488" s="5"/>
      <c r="AS488" s="5"/>
      <c r="AT488" s="5"/>
      <c r="AU488" s="5">
        <f t="shared" si="40"/>
        <v>0</v>
      </c>
      <c r="AV488" s="5">
        <f t="shared" si="40"/>
        <v>0</v>
      </c>
      <c r="AW488" s="5">
        <f t="shared" si="41"/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6">
        <v>0</v>
      </c>
      <c r="BM488" s="5" t="s">
        <v>344</v>
      </c>
      <c r="BN488" s="4" t="s">
        <v>344</v>
      </c>
      <c r="BO488" s="7"/>
      <c r="BP488" s="7"/>
      <c r="BQ488" s="4" t="s">
        <v>249</v>
      </c>
      <c r="BR488" s="5"/>
      <c r="BS488" s="5"/>
      <c r="BT488" s="1"/>
      <c r="BU488" s="5"/>
      <c r="BV488" s="1"/>
      <c r="BW488" s="5"/>
      <c r="BX488" s="5"/>
      <c r="BY488" s="5"/>
      <c r="BZ488" s="1"/>
      <c r="CA488" s="5"/>
      <c r="CB488" s="1"/>
      <c r="CC488" s="5"/>
      <c r="CD488" s="5"/>
      <c r="CE488" s="5"/>
      <c r="CF488" s="1"/>
      <c r="CG488" s="5"/>
      <c r="CH488" s="1"/>
      <c r="CI488" s="5"/>
      <c r="CJ488" s="5"/>
      <c r="CK488" s="5"/>
      <c r="CL488" s="1"/>
      <c r="CM488" s="5"/>
      <c r="CN488" s="1"/>
      <c r="CO488" s="5"/>
      <c r="CP488" s="5"/>
      <c r="CQ488" s="5"/>
      <c r="CR488" s="1"/>
      <c r="CS488" s="5"/>
      <c r="CT488" s="1"/>
      <c r="CU488" s="5"/>
      <c r="CV488" s="5"/>
      <c r="CW488" s="5"/>
      <c r="CX488" s="1"/>
      <c r="CY488" s="5"/>
      <c r="CZ488" s="1"/>
      <c r="DA488" s="5"/>
      <c r="DB488" s="5"/>
      <c r="DC488" s="5"/>
      <c r="DD488" s="1"/>
      <c r="DE488" s="5"/>
      <c r="DF488" s="1"/>
      <c r="DG488" s="5"/>
      <c r="DH488" s="5"/>
      <c r="DI488" s="5"/>
      <c r="DJ488" s="1"/>
      <c r="DK488" s="5"/>
      <c r="DL488" s="1"/>
      <c r="DM488" s="5"/>
      <c r="DN488" s="5"/>
      <c r="DO488" s="5"/>
      <c r="DP488" s="1"/>
      <c r="DQ488" s="5"/>
      <c r="DR488" s="1"/>
      <c r="DS488" s="5"/>
      <c r="DT488" s="5"/>
      <c r="DU488" s="5"/>
      <c r="DV488" s="1"/>
      <c r="DW488" s="5"/>
      <c r="DX488" s="1"/>
      <c r="DY488" s="5"/>
      <c r="DZ488" s="5"/>
      <c r="EA488" s="5"/>
      <c r="EB488" s="1"/>
      <c r="EC488" s="5"/>
      <c r="ED488" s="1"/>
      <c r="EE488" s="5"/>
      <c r="EF488" s="5"/>
      <c r="EG488" s="5"/>
      <c r="EH488" s="1"/>
      <c r="EI488" s="5"/>
      <c r="EJ488" s="1"/>
      <c r="EK488" s="5"/>
      <c r="EL488" s="5"/>
      <c r="EM488" s="5"/>
      <c r="EN488" s="1"/>
      <c r="EO488" s="5"/>
      <c r="EP488" s="1"/>
      <c r="EQ488" s="5"/>
      <c r="ER488" s="5"/>
      <c r="ES488" s="5"/>
      <c r="ET488" s="1"/>
      <c r="EU488" s="5"/>
      <c r="EV488" s="1"/>
      <c r="EW488" s="5"/>
      <c r="EX488" s="5"/>
      <c r="EY488" s="5"/>
      <c r="EZ488" s="1"/>
      <c r="FA488" s="5"/>
      <c r="FB488" s="1"/>
      <c r="FC488" s="5"/>
      <c r="FD488" s="4">
        <v>0</v>
      </c>
      <c r="FE488" s="4">
        <v>0</v>
      </c>
      <c r="FF488" s="1"/>
      <c r="FG488" s="4">
        <v>0</v>
      </c>
      <c r="FH488" s="1"/>
      <c r="FI488" s="4">
        <v>0</v>
      </c>
      <c r="FJ488" s="4">
        <v>0</v>
      </c>
      <c r="FK488" s="4">
        <v>0</v>
      </c>
      <c r="FL488" s="1"/>
      <c r="FM488" s="4">
        <v>0</v>
      </c>
      <c r="FN488" s="1"/>
      <c r="FO488" s="4">
        <v>0</v>
      </c>
      <c r="FP488" s="4">
        <v>0</v>
      </c>
      <c r="FQ488" s="4">
        <v>0</v>
      </c>
      <c r="FR488" s="1"/>
      <c r="FS488" s="4">
        <v>0</v>
      </c>
      <c r="FT488" s="1"/>
      <c r="FU488" s="4">
        <v>0</v>
      </c>
      <c r="FV488" s="4">
        <v>0</v>
      </c>
      <c r="FW488" s="4">
        <v>0</v>
      </c>
      <c r="FX488" s="1"/>
      <c r="FY488" s="4">
        <v>0</v>
      </c>
      <c r="FZ488" s="1"/>
      <c r="GA488" s="4">
        <v>0</v>
      </c>
      <c r="GB488" s="4">
        <v>0</v>
      </c>
      <c r="GC488" s="4">
        <v>0</v>
      </c>
      <c r="GD488" s="1"/>
      <c r="GE488" s="4">
        <v>0</v>
      </c>
      <c r="GF488" s="1"/>
      <c r="GG488" s="4">
        <v>0</v>
      </c>
      <c r="GH488" s="4">
        <v>0</v>
      </c>
      <c r="GI488" s="4">
        <v>0</v>
      </c>
      <c r="GJ488" s="1"/>
      <c r="GK488" s="4">
        <v>0</v>
      </c>
      <c r="GL488" s="1"/>
      <c r="GM488" s="4">
        <v>0</v>
      </c>
      <c r="GN488" s="4">
        <v>0</v>
      </c>
      <c r="GO488" s="4">
        <v>0</v>
      </c>
      <c r="GP488" s="1"/>
      <c r="GQ488" s="4">
        <v>0</v>
      </c>
      <c r="GR488" s="1"/>
      <c r="GS488" s="4">
        <v>0</v>
      </c>
      <c r="GT488" s="4">
        <v>0</v>
      </c>
      <c r="GU488" s="4">
        <v>0</v>
      </c>
      <c r="GV488" s="1"/>
      <c r="GW488" s="4">
        <v>0</v>
      </c>
      <c r="GX488" s="1"/>
      <c r="GY488" s="4">
        <v>0</v>
      </c>
    </row>
    <row r="489" spans="1:207" s="8" customFormat="1" x14ac:dyDescent="0.25">
      <c r="A489" s="4" t="s">
        <v>220</v>
      </c>
      <c r="B489" s="4" t="s">
        <v>1157</v>
      </c>
      <c r="C489" s="4" t="s">
        <v>1158</v>
      </c>
      <c r="D489" s="30" t="s">
        <v>351</v>
      </c>
      <c r="E489" s="4" t="s">
        <v>352</v>
      </c>
      <c r="F489" s="5">
        <v>6.8336873051361602</v>
      </c>
      <c r="G489" s="5">
        <v>0</v>
      </c>
      <c r="H489" s="5">
        <v>0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>
        <v>6.8336873051361602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6.8336873051361602</v>
      </c>
      <c r="AP489" s="5"/>
      <c r="AQ489" s="5"/>
      <c r="AR489" s="5"/>
      <c r="AS489" s="5"/>
      <c r="AT489" s="5"/>
      <c r="AU489" s="5">
        <f t="shared" si="40"/>
        <v>0</v>
      </c>
      <c r="AV489" s="5">
        <f t="shared" si="40"/>
        <v>0</v>
      </c>
      <c r="AW489" s="5">
        <f t="shared" si="41"/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6">
        <v>0</v>
      </c>
      <c r="BM489" s="5" t="s">
        <v>344</v>
      </c>
      <c r="BN489" s="4" t="s">
        <v>344</v>
      </c>
      <c r="BO489" s="7"/>
      <c r="BP489" s="7"/>
      <c r="BQ489" s="4" t="s">
        <v>249</v>
      </c>
      <c r="BR489" s="5"/>
      <c r="BS489" s="5"/>
      <c r="BT489" s="1"/>
      <c r="BU489" s="5"/>
      <c r="BV489" s="1"/>
      <c r="BW489" s="5"/>
      <c r="BX489" s="5"/>
      <c r="BY489" s="5"/>
      <c r="BZ489" s="1"/>
      <c r="CA489" s="5"/>
      <c r="CB489" s="1"/>
      <c r="CC489" s="5"/>
      <c r="CD489" s="5"/>
      <c r="CE489" s="5"/>
      <c r="CF489" s="1"/>
      <c r="CG489" s="5"/>
      <c r="CH489" s="1"/>
      <c r="CI489" s="5"/>
      <c r="CJ489" s="5"/>
      <c r="CK489" s="5"/>
      <c r="CL489" s="1"/>
      <c r="CM489" s="5"/>
      <c r="CN489" s="1"/>
      <c r="CO489" s="5"/>
      <c r="CP489" s="5"/>
      <c r="CQ489" s="5"/>
      <c r="CR489" s="1"/>
      <c r="CS489" s="5"/>
      <c r="CT489" s="1"/>
      <c r="CU489" s="5"/>
      <c r="CV489" s="5"/>
      <c r="CW489" s="5"/>
      <c r="CX489" s="1"/>
      <c r="CY489" s="5"/>
      <c r="CZ489" s="1"/>
      <c r="DA489" s="5"/>
      <c r="DB489" s="5"/>
      <c r="DC489" s="5"/>
      <c r="DD489" s="1"/>
      <c r="DE489" s="5"/>
      <c r="DF489" s="1"/>
      <c r="DG489" s="5"/>
      <c r="DH489" s="5"/>
      <c r="DI489" s="5"/>
      <c r="DJ489" s="1"/>
      <c r="DK489" s="5"/>
      <c r="DL489" s="1"/>
      <c r="DM489" s="5"/>
      <c r="DN489" s="5"/>
      <c r="DO489" s="5"/>
      <c r="DP489" s="1"/>
      <c r="DQ489" s="5"/>
      <c r="DR489" s="1"/>
      <c r="DS489" s="5"/>
      <c r="DT489" s="5"/>
      <c r="DU489" s="5"/>
      <c r="DV489" s="1"/>
      <c r="DW489" s="5"/>
      <c r="DX489" s="1"/>
      <c r="DY489" s="5"/>
      <c r="DZ489" s="5"/>
      <c r="EA489" s="5"/>
      <c r="EB489" s="1"/>
      <c r="EC489" s="5"/>
      <c r="ED489" s="1"/>
      <c r="EE489" s="5"/>
      <c r="EF489" s="5"/>
      <c r="EG489" s="5"/>
      <c r="EH489" s="1"/>
      <c r="EI489" s="5"/>
      <c r="EJ489" s="1"/>
      <c r="EK489" s="5"/>
      <c r="EL489" s="5"/>
      <c r="EM489" s="5"/>
      <c r="EN489" s="1"/>
      <c r="EO489" s="5"/>
      <c r="EP489" s="1"/>
      <c r="EQ489" s="5"/>
      <c r="ER489" s="5"/>
      <c r="ES489" s="5"/>
      <c r="ET489" s="1"/>
      <c r="EU489" s="5"/>
      <c r="EV489" s="1"/>
      <c r="EW489" s="5"/>
      <c r="EX489" s="5"/>
      <c r="EY489" s="5"/>
      <c r="EZ489" s="1"/>
      <c r="FA489" s="5"/>
      <c r="FB489" s="1"/>
      <c r="FC489" s="5"/>
      <c r="FD489" s="4">
        <v>0</v>
      </c>
      <c r="FE489" s="4">
        <v>0</v>
      </c>
      <c r="FF489" s="1"/>
      <c r="FG489" s="4">
        <v>0</v>
      </c>
      <c r="FH489" s="1"/>
      <c r="FI489" s="4">
        <v>0</v>
      </c>
      <c r="FJ489" s="4">
        <v>0</v>
      </c>
      <c r="FK489" s="4">
        <v>0</v>
      </c>
      <c r="FL489" s="1"/>
      <c r="FM489" s="4">
        <v>0</v>
      </c>
      <c r="FN489" s="1"/>
      <c r="FO489" s="4">
        <v>0</v>
      </c>
      <c r="FP489" s="4">
        <v>0</v>
      </c>
      <c r="FQ489" s="4">
        <v>0</v>
      </c>
      <c r="FR489" s="1"/>
      <c r="FS489" s="4">
        <v>0</v>
      </c>
      <c r="FT489" s="1"/>
      <c r="FU489" s="4">
        <v>0</v>
      </c>
      <c r="FV489" s="4">
        <v>0</v>
      </c>
      <c r="FW489" s="4">
        <v>0</v>
      </c>
      <c r="FX489" s="1"/>
      <c r="FY489" s="4">
        <v>0</v>
      </c>
      <c r="FZ489" s="1"/>
      <c r="GA489" s="4">
        <v>0</v>
      </c>
      <c r="GB489" s="4">
        <v>0</v>
      </c>
      <c r="GC489" s="4">
        <v>0</v>
      </c>
      <c r="GD489" s="1"/>
      <c r="GE489" s="4">
        <v>0</v>
      </c>
      <c r="GF489" s="1"/>
      <c r="GG489" s="4">
        <v>0</v>
      </c>
      <c r="GH489" s="4">
        <v>0</v>
      </c>
      <c r="GI489" s="4">
        <v>0</v>
      </c>
      <c r="GJ489" s="1"/>
      <c r="GK489" s="4">
        <v>0</v>
      </c>
      <c r="GL489" s="1"/>
      <c r="GM489" s="4">
        <v>0</v>
      </c>
      <c r="GN489" s="4">
        <v>0</v>
      </c>
      <c r="GO489" s="4">
        <v>0</v>
      </c>
      <c r="GP489" s="1"/>
      <c r="GQ489" s="4">
        <v>0</v>
      </c>
      <c r="GR489" s="1"/>
      <c r="GS489" s="4">
        <v>0</v>
      </c>
      <c r="GT489" s="4">
        <v>0</v>
      </c>
      <c r="GU489" s="4">
        <v>0</v>
      </c>
      <c r="GV489" s="1"/>
      <c r="GW489" s="4">
        <v>0</v>
      </c>
      <c r="GX489" s="1"/>
      <c r="GY489" s="4">
        <v>0</v>
      </c>
    </row>
    <row r="490" spans="1:207" s="8" customFormat="1" x14ac:dyDescent="0.25">
      <c r="A490" s="4" t="s">
        <v>220</v>
      </c>
      <c r="B490" s="4" t="s">
        <v>1159</v>
      </c>
      <c r="C490" s="4" t="s">
        <v>1160</v>
      </c>
      <c r="D490" s="30" t="s">
        <v>239</v>
      </c>
      <c r="E490" s="4"/>
      <c r="F490" s="5">
        <v>93.869669329438807</v>
      </c>
      <c r="G490" s="5">
        <v>-33.805899978094097</v>
      </c>
      <c r="H490" s="5">
        <v>73.817788083241894</v>
      </c>
      <c r="I490" s="5">
        <v>81.938171872671305</v>
      </c>
      <c r="J490" s="5">
        <v>251.087980284775</v>
      </c>
      <c r="K490" s="5">
        <v>111.096187562371</v>
      </c>
      <c r="L490" s="5">
        <v>90.686313622976698</v>
      </c>
      <c r="M490" s="5">
        <v>0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>
        <v>60.063769351344703</v>
      </c>
      <c r="AD490" s="5">
        <v>155.755959955913</v>
      </c>
      <c r="AE490" s="5">
        <v>362.184167847146</v>
      </c>
      <c r="AF490" s="5">
        <v>90.686313622976698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215.819729307258</v>
      </c>
      <c r="AP490" s="5">
        <v>452.870481470122</v>
      </c>
      <c r="AQ490" s="5"/>
      <c r="AR490" s="5"/>
      <c r="AS490" s="5"/>
      <c r="AT490" s="5"/>
      <c r="AU490" s="5">
        <f t="shared" si="40"/>
        <v>-452.870481470122</v>
      </c>
      <c r="AV490" s="5">
        <f t="shared" si="40"/>
        <v>0</v>
      </c>
      <c r="AW490" s="5">
        <f t="shared" si="41"/>
        <v>0</v>
      </c>
      <c r="AX490" s="5">
        <v>-90.686313622976698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6">
        <v>0</v>
      </c>
      <c r="BM490" s="5" t="s">
        <v>344</v>
      </c>
      <c r="BN490" s="4" t="s">
        <v>344</v>
      </c>
      <c r="BO490" s="7"/>
      <c r="BP490" s="7"/>
      <c r="BQ490" s="4" t="s">
        <v>249</v>
      </c>
      <c r="BR490" s="5"/>
      <c r="BS490" s="5"/>
      <c r="BT490" s="1"/>
      <c r="BU490" s="5"/>
      <c r="BV490" s="1"/>
      <c r="BW490" s="5"/>
      <c r="BX490" s="5"/>
      <c r="BY490" s="5"/>
      <c r="BZ490" s="1"/>
      <c r="CA490" s="5"/>
      <c r="CB490" s="1"/>
      <c r="CC490" s="5"/>
      <c r="CD490" s="5"/>
      <c r="CE490" s="5"/>
      <c r="CF490" s="1"/>
      <c r="CG490" s="5"/>
      <c r="CH490" s="1"/>
      <c r="CI490" s="5"/>
      <c r="CJ490" s="5"/>
      <c r="CK490" s="5"/>
      <c r="CL490" s="1"/>
      <c r="CM490" s="5"/>
      <c r="CN490" s="1"/>
      <c r="CO490" s="5"/>
      <c r="CP490" s="5"/>
      <c r="CQ490" s="5"/>
      <c r="CR490" s="1"/>
      <c r="CS490" s="5"/>
      <c r="CT490" s="1"/>
      <c r="CU490" s="5"/>
      <c r="CV490" s="5"/>
      <c r="CW490" s="5"/>
      <c r="CX490" s="1"/>
      <c r="CY490" s="5"/>
      <c r="CZ490" s="1"/>
      <c r="DA490" s="5"/>
      <c r="DB490" s="5"/>
      <c r="DC490" s="5"/>
      <c r="DD490" s="1"/>
      <c r="DE490" s="5"/>
      <c r="DF490" s="1"/>
      <c r="DG490" s="5"/>
      <c r="DH490" s="5"/>
      <c r="DI490" s="5"/>
      <c r="DJ490" s="1"/>
      <c r="DK490" s="5"/>
      <c r="DL490" s="1"/>
      <c r="DM490" s="5"/>
      <c r="DN490" s="5"/>
      <c r="DO490" s="5"/>
      <c r="DP490" s="1"/>
      <c r="DQ490" s="5"/>
      <c r="DR490" s="1"/>
      <c r="DS490" s="5"/>
      <c r="DT490" s="5"/>
      <c r="DU490" s="5"/>
      <c r="DV490" s="1"/>
      <c r="DW490" s="5"/>
      <c r="DX490" s="1"/>
      <c r="DY490" s="5"/>
      <c r="DZ490" s="5"/>
      <c r="EA490" s="5"/>
      <c r="EB490" s="1"/>
      <c r="EC490" s="5"/>
      <c r="ED490" s="1"/>
      <c r="EE490" s="5"/>
      <c r="EF490" s="5"/>
      <c r="EG490" s="5"/>
      <c r="EH490" s="1"/>
      <c r="EI490" s="5"/>
      <c r="EJ490" s="1"/>
      <c r="EK490" s="5"/>
      <c r="EL490" s="5"/>
      <c r="EM490" s="5"/>
      <c r="EN490" s="1"/>
      <c r="EO490" s="5"/>
      <c r="EP490" s="1"/>
      <c r="EQ490" s="5"/>
      <c r="ER490" s="5"/>
      <c r="ES490" s="5"/>
      <c r="ET490" s="1"/>
      <c r="EU490" s="5"/>
      <c r="EV490" s="1"/>
      <c r="EW490" s="5"/>
      <c r="EX490" s="5"/>
      <c r="EY490" s="5"/>
      <c r="EZ490" s="1"/>
      <c r="FA490" s="5"/>
      <c r="FB490" s="1"/>
      <c r="FC490" s="5"/>
      <c r="FD490" s="4">
        <v>0</v>
      </c>
      <c r="FE490" s="4">
        <v>0</v>
      </c>
      <c r="FF490" s="1"/>
      <c r="FG490" s="4">
        <v>0</v>
      </c>
      <c r="FH490" s="1"/>
      <c r="FI490" s="4">
        <v>0</v>
      </c>
      <c r="FJ490" s="4">
        <v>0</v>
      </c>
      <c r="FK490" s="4">
        <v>0</v>
      </c>
      <c r="FL490" s="1"/>
      <c r="FM490" s="4">
        <v>0</v>
      </c>
      <c r="FN490" s="1"/>
      <c r="FO490" s="4">
        <v>0</v>
      </c>
      <c r="FP490" s="4">
        <v>0</v>
      </c>
      <c r="FQ490" s="4">
        <v>0</v>
      </c>
      <c r="FR490" s="1"/>
      <c r="FS490" s="4">
        <v>0</v>
      </c>
      <c r="FT490" s="1"/>
      <c r="FU490" s="4">
        <v>0</v>
      </c>
      <c r="FV490" s="4">
        <v>0</v>
      </c>
      <c r="FW490" s="4">
        <v>0</v>
      </c>
      <c r="FX490" s="1"/>
      <c r="FY490" s="4">
        <v>0</v>
      </c>
      <c r="FZ490" s="1"/>
      <c r="GA490" s="4">
        <v>0</v>
      </c>
      <c r="GB490" s="4">
        <v>0</v>
      </c>
      <c r="GC490" s="4">
        <v>0</v>
      </c>
      <c r="GD490" s="1"/>
      <c r="GE490" s="4">
        <v>0</v>
      </c>
      <c r="GF490" s="1"/>
      <c r="GG490" s="4">
        <v>0</v>
      </c>
      <c r="GH490" s="4">
        <v>0</v>
      </c>
      <c r="GI490" s="4">
        <v>0</v>
      </c>
      <c r="GJ490" s="1"/>
      <c r="GK490" s="4">
        <v>0</v>
      </c>
      <c r="GL490" s="1"/>
      <c r="GM490" s="4">
        <v>0</v>
      </c>
      <c r="GN490" s="4">
        <v>0</v>
      </c>
      <c r="GO490" s="4">
        <v>0</v>
      </c>
      <c r="GP490" s="1"/>
      <c r="GQ490" s="4">
        <v>0</v>
      </c>
      <c r="GR490" s="1"/>
      <c r="GS490" s="4">
        <v>0</v>
      </c>
      <c r="GT490" s="4">
        <v>0</v>
      </c>
      <c r="GU490" s="4">
        <v>0</v>
      </c>
      <c r="GV490" s="1"/>
      <c r="GW490" s="4">
        <v>0</v>
      </c>
      <c r="GX490" s="1"/>
      <c r="GY490" s="4">
        <v>0</v>
      </c>
    </row>
    <row r="491" spans="1:207" s="8" customFormat="1" x14ac:dyDescent="0.25">
      <c r="A491" s="4" t="s">
        <v>220</v>
      </c>
      <c r="B491" s="4" t="s">
        <v>1161</v>
      </c>
      <c r="C491" s="4" t="s">
        <v>1162</v>
      </c>
      <c r="D491" s="30" t="s">
        <v>228</v>
      </c>
      <c r="E491" s="4" t="s">
        <v>229</v>
      </c>
      <c r="F491" s="5">
        <v>524.66727670463104</v>
      </c>
      <c r="G491" s="5">
        <v>548.78866575916595</v>
      </c>
      <c r="H491" s="5">
        <v>492.42584832343999</v>
      </c>
      <c r="I491" s="5">
        <v>270.42531558058897</v>
      </c>
      <c r="J491" s="5">
        <v>250.92467960401899</v>
      </c>
      <c r="K491" s="5">
        <v>232.915598403161</v>
      </c>
      <c r="L491" s="5">
        <v>253.15089209651799</v>
      </c>
      <c r="M491" s="5">
        <v>194.646485639655</v>
      </c>
      <c r="N491" s="5">
        <v>196.879316684625</v>
      </c>
      <c r="O491" s="5">
        <v>197.46226212923801</v>
      </c>
      <c r="P491" s="5">
        <v>127.40971640776699</v>
      </c>
      <c r="Q491" s="5">
        <v>0</v>
      </c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>
        <v>1073.4559424638001</v>
      </c>
      <c r="AD491" s="5">
        <v>762.85116390402902</v>
      </c>
      <c r="AE491" s="5">
        <v>483.84027800718002</v>
      </c>
      <c r="AF491" s="5">
        <v>447.79737773617302</v>
      </c>
      <c r="AG491" s="5">
        <v>394.34157881386301</v>
      </c>
      <c r="AH491" s="5">
        <v>127.40971640776699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1836.3071063678301</v>
      </c>
      <c r="AP491" s="5">
        <v>931.63765574335298</v>
      </c>
      <c r="AQ491" s="5">
        <v>521.75129522163002</v>
      </c>
      <c r="AR491" s="5"/>
      <c r="AS491" s="5"/>
      <c r="AT491" s="5"/>
      <c r="AU491" s="5">
        <f t="shared" si="40"/>
        <v>-409.88636052172296</v>
      </c>
      <c r="AV491" s="5">
        <f t="shared" si="40"/>
        <v>-521.75129522163002</v>
      </c>
      <c r="AW491" s="5">
        <f t="shared" si="41"/>
        <v>0</v>
      </c>
      <c r="AX491" s="5">
        <v>-58.5044064568634</v>
      </c>
      <c r="AY491" s="5">
        <v>2.2328310449701099</v>
      </c>
      <c r="AZ491" s="5">
        <v>0.58294544461242004</v>
      </c>
      <c r="BA491" s="5">
        <v>-70.052545721470594</v>
      </c>
      <c r="BB491" s="5">
        <v>-127.40971640776699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6">
        <v>0</v>
      </c>
      <c r="BM491" s="5" t="s">
        <v>344</v>
      </c>
      <c r="BN491" s="4" t="s">
        <v>344</v>
      </c>
      <c r="BO491" s="7"/>
      <c r="BP491" s="7"/>
      <c r="BQ491" s="4" t="s">
        <v>249</v>
      </c>
      <c r="BR491" s="5">
        <v>199.48587954037899</v>
      </c>
      <c r="BS491" s="5">
        <v>161.77499650057899</v>
      </c>
      <c r="BT491" s="1">
        <v>0.81095963720997699</v>
      </c>
      <c r="BU491" s="5">
        <v>226.87895167893601</v>
      </c>
      <c r="BV491" s="1">
        <v>1.13731835156288</v>
      </c>
      <c r="BW491" s="5">
        <v>27.6666666666667</v>
      </c>
      <c r="BX491" s="5">
        <v>213.095006598574</v>
      </c>
      <c r="BY491" s="5">
        <v>150.93496920029901</v>
      </c>
      <c r="BZ491" s="1">
        <v>0.70829894895016998</v>
      </c>
      <c r="CA491" s="5">
        <v>118.24117699551999</v>
      </c>
      <c r="CB491" s="1">
        <v>0.55487539986453605</v>
      </c>
      <c r="CC491" s="5">
        <v>34.0322580645161</v>
      </c>
      <c r="CD491" s="5">
        <v>138.51600463803601</v>
      </c>
      <c r="CE491" s="5">
        <v>107.51558319588899</v>
      </c>
      <c r="CF491" s="1">
        <v>0.77619610439128095</v>
      </c>
      <c r="CG491" s="5">
        <v>86.587742312517506</v>
      </c>
      <c r="CH491" s="1">
        <v>0.62511001915471498</v>
      </c>
      <c r="CI491" s="5">
        <v>22</v>
      </c>
      <c r="CJ491" s="5">
        <v>0</v>
      </c>
      <c r="CK491" s="5">
        <v>9.5683255430299707E-3</v>
      </c>
      <c r="CL491" s="1"/>
      <c r="CM491" s="5">
        <v>-0.12992849387142</v>
      </c>
      <c r="CN491" s="1"/>
      <c r="CO491" s="5">
        <v>0</v>
      </c>
      <c r="CP491" s="5"/>
      <c r="CQ491" s="5"/>
      <c r="CR491" s="1"/>
      <c r="CS491" s="5"/>
      <c r="CT491" s="1"/>
      <c r="CU491" s="5"/>
      <c r="CV491" s="5"/>
      <c r="CW491" s="5"/>
      <c r="CX491" s="1"/>
      <c r="CY491" s="5"/>
      <c r="CZ491" s="1"/>
      <c r="DA491" s="5"/>
      <c r="DB491" s="5"/>
      <c r="DC491" s="5"/>
      <c r="DD491" s="1"/>
      <c r="DE491" s="5"/>
      <c r="DF491" s="1"/>
      <c r="DG491" s="5"/>
      <c r="DH491" s="5"/>
      <c r="DI491" s="5"/>
      <c r="DJ491" s="1"/>
      <c r="DK491" s="5"/>
      <c r="DL491" s="1"/>
      <c r="DM491" s="5"/>
      <c r="DN491" s="5"/>
      <c r="DO491" s="5"/>
      <c r="DP491" s="1"/>
      <c r="DQ491" s="5"/>
      <c r="DR491" s="1"/>
      <c r="DS491" s="5"/>
      <c r="DT491" s="5"/>
      <c r="DU491" s="5"/>
      <c r="DV491" s="1"/>
      <c r="DW491" s="5"/>
      <c r="DX491" s="1"/>
      <c r="DY491" s="5"/>
      <c r="DZ491" s="5"/>
      <c r="EA491" s="5"/>
      <c r="EB491" s="1"/>
      <c r="EC491" s="5"/>
      <c r="ED491" s="1"/>
      <c r="EE491" s="5"/>
      <c r="EF491" s="5"/>
      <c r="EG491" s="5"/>
      <c r="EH491" s="1"/>
      <c r="EI491" s="5"/>
      <c r="EJ491" s="1"/>
      <c r="EK491" s="5"/>
      <c r="EL491" s="5"/>
      <c r="EM491" s="5"/>
      <c r="EN491" s="1"/>
      <c r="EO491" s="5"/>
      <c r="EP491" s="1"/>
      <c r="EQ491" s="5"/>
      <c r="ER491" s="5"/>
      <c r="ES491" s="5"/>
      <c r="ET491" s="1"/>
      <c r="EU491" s="5"/>
      <c r="EV491" s="1"/>
      <c r="EW491" s="5"/>
      <c r="EX491" s="5"/>
      <c r="EY491" s="5"/>
      <c r="EZ491" s="1"/>
      <c r="FA491" s="5"/>
      <c r="FB491" s="1"/>
      <c r="FC491" s="5"/>
      <c r="FD491" s="4">
        <v>412.58088613895302</v>
      </c>
      <c r="FE491" s="4">
        <v>312.70996570087902</v>
      </c>
      <c r="FF491" s="1">
        <v>0.75793614344887705</v>
      </c>
      <c r="FG491" s="4">
        <v>345.12012867445497</v>
      </c>
      <c r="FH491" s="1">
        <v>0.83649083190495199</v>
      </c>
      <c r="FI491" s="4">
        <v>61.6989247311828</v>
      </c>
      <c r="FJ491" s="4">
        <v>138.51600463803601</v>
      </c>
      <c r="FK491" s="4">
        <v>107.52515152143199</v>
      </c>
      <c r="FL491" s="1">
        <v>0.77626518179188897</v>
      </c>
      <c r="FM491" s="4">
        <v>86.457813818646102</v>
      </c>
      <c r="FN491" s="1">
        <v>0.62417201567843095</v>
      </c>
      <c r="FO491" s="4">
        <v>22</v>
      </c>
      <c r="FP491" s="4">
        <v>0</v>
      </c>
      <c r="FQ491" s="4">
        <v>0</v>
      </c>
      <c r="FR491" s="1"/>
      <c r="FS491" s="4">
        <v>0</v>
      </c>
      <c r="FT491" s="1"/>
      <c r="FU491" s="4">
        <v>0</v>
      </c>
      <c r="FV491" s="4">
        <v>0</v>
      </c>
      <c r="FW491" s="4">
        <v>0</v>
      </c>
      <c r="FX491" s="1"/>
      <c r="FY491" s="4">
        <v>0</v>
      </c>
      <c r="FZ491" s="1"/>
      <c r="GA491" s="4">
        <v>0</v>
      </c>
      <c r="GB491" s="4">
        <v>0</v>
      </c>
      <c r="GC491" s="4">
        <v>0</v>
      </c>
      <c r="GD491" s="1"/>
      <c r="GE491" s="4">
        <v>0</v>
      </c>
      <c r="GF491" s="1"/>
      <c r="GG491" s="4">
        <v>0</v>
      </c>
      <c r="GH491" s="4">
        <v>0</v>
      </c>
      <c r="GI491" s="4">
        <v>0</v>
      </c>
      <c r="GJ491" s="1"/>
      <c r="GK491" s="4">
        <v>0</v>
      </c>
      <c r="GL491" s="1"/>
      <c r="GM491" s="4">
        <v>0</v>
      </c>
      <c r="GN491" s="4">
        <v>0</v>
      </c>
      <c r="GO491" s="4">
        <v>0</v>
      </c>
      <c r="GP491" s="1"/>
      <c r="GQ491" s="4">
        <v>0</v>
      </c>
      <c r="GR491" s="1"/>
      <c r="GS491" s="4">
        <v>0</v>
      </c>
      <c r="GT491" s="4">
        <v>0</v>
      </c>
      <c r="GU491" s="4">
        <v>0</v>
      </c>
      <c r="GV491" s="1"/>
      <c r="GW491" s="4">
        <v>0</v>
      </c>
      <c r="GX491" s="1"/>
      <c r="GY491" s="4">
        <v>0</v>
      </c>
    </row>
    <row r="492" spans="1:207" s="8" customFormat="1" x14ac:dyDescent="0.25">
      <c r="A492" s="4" t="s">
        <v>220</v>
      </c>
      <c r="B492" s="4" t="s">
        <v>1163</v>
      </c>
      <c r="C492" s="4" t="s">
        <v>1164</v>
      </c>
      <c r="D492" s="30" t="s">
        <v>239</v>
      </c>
      <c r="E492" s="4"/>
      <c r="F492" s="5"/>
      <c r="G492" s="5"/>
      <c r="H492" s="5"/>
      <c r="I492" s="5"/>
      <c r="J492" s="5">
        <v>38.096628940002503</v>
      </c>
      <c r="K492" s="5">
        <v>0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>
        <v>0</v>
      </c>
      <c r="AD492" s="5">
        <v>0</v>
      </c>
      <c r="AE492" s="5">
        <v>38.096628940002503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/>
      <c r="AP492" s="5">
        <v>38.096628940002503</v>
      </c>
      <c r="AQ492" s="5"/>
      <c r="AR492" s="5"/>
      <c r="AS492" s="5"/>
      <c r="AT492" s="5"/>
      <c r="AU492" s="5">
        <f t="shared" si="40"/>
        <v>-38.096628940002503</v>
      </c>
      <c r="AV492" s="5">
        <f t="shared" si="40"/>
        <v>0</v>
      </c>
      <c r="AW492" s="5">
        <f t="shared" si="41"/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6">
        <v>0</v>
      </c>
      <c r="BM492" s="5" t="s">
        <v>344</v>
      </c>
      <c r="BN492" s="4" t="s">
        <v>344</v>
      </c>
      <c r="BO492" s="7"/>
      <c r="BP492" s="7"/>
      <c r="BQ492" s="4" t="s">
        <v>249</v>
      </c>
      <c r="BR492" s="5"/>
      <c r="BS492" s="5"/>
      <c r="BT492" s="1"/>
      <c r="BU492" s="5"/>
      <c r="BV492" s="1"/>
      <c r="BW492" s="5"/>
      <c r="BX492" s="5"/>
      <c r="BY492" s="5"/>
      <c r="BZ492" s="1"/>
      <c r="CA492" s="5"/>
      <c r="CB492" s="1"/>
      <c r="CC492" s="5"/>
      <c r="CD492" s="5"/>
      <c r="CE492" s="5"/>
      <c r="CF492" s="1"/>
      <c r="CG492" s="5"/>
      <c r="CH492" s="1"/>
      <c r="CI492" s="5"/>
      <c r="CJ492" s="5"/>
      <c r="CK492" s="5"/>
      <c r="CL492" s="1"/>
      <c r="CM492" s="5"/>
      <c r="CN492" s="1"/>
      <c r="CO492" s="5"/>
      <c r="CP492" s="5"/>
      <c r="CQ492" s="5"/>
      <c r="CR492" s="1"/>
      <c r="CS492" s="5"/>
      <c r="CT492" s="1"/>
      <c r="CU492" s="5"/>
      <c r="CV492" s="5"/>
      <c r="CW492" s="5"/>
      <c r="CX492" s="1"/>
      <c r="CY492" s="5"/>
      <c r="CZ492" s="1"/>
      <c r="DA492" s="5"/>
      <c r="DB492" s="5"/>
      <c r="DC492" s="5"/>
      <c r="DD492" s="1"/>
      <c r="DE492" s="5"/>
      <c r="DF492" s="1"/>
      <c r="DG492" s="5"/>
      <c r="DH492" s="5"/>
      <c r="DI492" s="5"/>
      <c r="DJ492" s="1"/>
      <c r="DK492" s="5"/>
      <c r="DL492" s="1"/>
      <c r="DM492" s="5"/>
      <c r="DN492" s="5"/>
      <c r="DO492" s="5"/>
      <c r="DP492" s="1"/>
      <c r="DQ492" s="5"/>
      <c r="DR492" s="1"/>
      <c r="DS492" s="5"/>
      <c r="DT492" s="5"/>
      <c r="DU492" s="5"/>
      <c r="DV492" s="1"/>
      <c r="DW492" s="5"/>
      <c r="DX492" s="1"/>
      <c r="DY492" s="5"/>
      <c r="DZ492" s="5"/>
      <c r="EA492" s="5"/>
      <c r="EB492" s="1"/>
      <c r="EC492" s="5"/>
      <c r="ED492" s="1"/>
      <c r="EE492" s="5"/>
      <c r="EF492" s="5"/>
      <c r="EG492" s="5"/>
      <c r="EH492" s="1"/>
      <c r="EI492" s="5"/>
      <c r="EJ492" s="1"/>
      <c r="EK492" s="5"/>
      <c r="EL492" s="5"/>
      <c r="EM492" s="5"/>
      <c r="EN492" s="1"/>
      <c r="EO492" s="5"/>
      <c r="EP492" s="1"/>
      <c r="EQ492" s="5"/>
      <c r="ER492" s="5"/>
      <c r="ES492" s="5"/>
      <c r="ET492" s="1"/>
      <c r="EU492" s="5"/>
      <c r="EV492" s="1"/>
      <c r="EW492" s="5"/>
      <c r="EX492" s="5"/>
      <c r="EY492" s="5"/>
      <c r="EZ492" s="1"/>
      <c r="FA492" s="5"/>
      <c r="FB492" s="1"/>
      <c r="FC492" s="5"/>
      <c r="FD492" s="4">
        <v>0</v>
      </c>
      <c r="FE492" s="4">
        <v>0</v>
      </c>
      <c r="FF492" s="1"/>
      <c r="FG492" s="4">
        <v>0</v>
      </c>
      <c r="FH492" s="1"/>
      <c r="FI492" s="4">
        <v>0</v>
      </c>
      <c r="FJ492" s="4">
        <v>0</v>
      </c>
      <c r="FK492" s="4">
        <v>0</v>
      </c>
      <c r="FL492" s="1"/>
      <c r="FM492" s="4">
        <v>0</v>
      </c>
      <c r="FN492" s="1"/>
      <c r="FO492" s="4">
        <v>0</v>
      </c>
      <c r="FP492" s="4">
        <v>0</v>
      </c>
      <c r="FQ492" s="4">
        <v>0</v>
      </c>
      <c r="FR492" s="1"/>
      <c r="FS492" s="4">
        <v>0</v>
      </c>
      <c r="FT492" s="1"/>
      <c r="FU492" s="4">
        <v>0</v>
      </c>
      <c r="FV492" s="4">
        <v>0</v>
      </c>
      <c r="FW492" s="4">
        <v>0</v>
      </c>
      <c r="FX492" s="1"/>
      <c r="FY492" s="4">
        <v>0</v>
      </c>
      <c r="FZ492" s="1"/>
      <c r="GA492" s="4">
        <v>0</v>
      </c>
      <c r="GB492" s="4">
        <v>0</v>
      </c>
      <c r="GC492" s="4">
        <v>0</v>
      </c>
      <c r="GD492" s="1"/>
      <c r="GE492" s="4">
        <v>0</v>
      </c>
      <c r="GF492" s="1"/>
      <c r="GG492" s="4">
        <v>0</v>
      </c>
      <c r="GH492" s="4">
        <v>0</v>
      </c>
      <c r="GI492" s="4">
        <v>0</v>
      </c>
      <c r="GJ492" s="1"/>
      <c r="GK492" s="4">
        <v>0</v>
      </c>
      <c r="GL492" s="1"/>
      <c r="GM492" s="4">
        <v>0</v>
      </c>
      <c r="GN492" s="4">
        <v>0</v>
      </c>
      <c r="GO492" s="4">
        <v>0</v>
      </c>
      <c r="GP492" s="1"/>
      <c r="GQ492" s="4">
        <v>0</v>
      </c>
      <c r="GR492" s="1"/>
      <c r="GS492" s="4">
        <v>0</v>
      </c>
      <c r="GT492" s="4">
        <v>0</v>
      </c>
      <c r="GU492" s="4">
        <v>0</v>
      </c>
      <c r="GV492" s="1"/>
      <c r="GW492" s="4">
        <v>0</v>
      </c>
      <c r="GX492" s="1"/>
      <c r="GY492" s="4">
        <v>0</v>
      </c>
    </row>
    <row r="493" spans="1:207" s="8" customFormat="1" x14ac:dyDescent="0.25">
      <c r="A493" s="4" t="s">
        <v>220</v>
      </c>
      <c r="B493" s="4" t="s">
        <v>1165</v>
      </c>
      <c r="C493" s="4" t="s">
        <v>1166</v>
      </c>
      <c r="D493" s="30" t="s">
        <v>228</v>
      </c>
      <c r="E493" s="4" t="s">
        <v>229</v>
      </c>
      <c r="F493" s="5"/>
      <c r="G493" s="5"/>
      <c r="H493" s="5">
        <v>17.520292152472798</v>
      </c>
      <c r="I493" s="5">
        <v>36.688829732107799</v>
      </c>
      <c r="J493" s="5">
        <v>0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>
        <v>0</v>
      </c>
      <c r="AD493" s="5">
        <v>54.209121884580703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54.209121884580703</v>
      </c>
      <c r="AP493" s="5">
        <v>0</v>
      </c>
      <c r="AQ493" s="5"/>
      <c r="AR493" s="5"/>
      <c r="AS493" s="5"/>
      <c r="AT493" s="5"/>
      <c r="AU493" s="5">
        <f t="shared" si="40"/>
        <v>0</v>
      </c>
      <c r="AV493" s="5">
        <f t="shared" si="40"/>
        <v>0</v>
      </c>
      <c r="AW493" s="5">
        <f t="shared" si="41"/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6">
        <v>0</v>
      </c>
      <c r="BM493" s="5" t="s">
        <v>344</v>
      </c>
      <c r="BN493" s="4" t="s">
        <v>344</v>
      </c>
      <c r="BO493" s="7"/>
      <c r="BP493" s="7"/>
      <c r="BQ493" s="4" t="s">
        <v>249</v>
      </c>
      <c r="BR493" s="5"/>
      <c r="BS493" s="5"/>
      <c r="BT493" s="1"/>
      <c r="BU493" s="5"/>
      <c r="BV493" s="1"/>
      <c r="BW493" s="5"/>
      <c r="BX493" s="5"/>
      <c r="BY493" s="5"/>
      <c r="BZ493" s="1"/>
      <c r="CA493" s="5"/>
      <c r="CB493" s="1"/>
      <c r="CC493" s="5"/>
      <c r="CD493" s="5"/>
      <c r="CE493" s="5"/>
      <c r="CF493" s="1"/>
      <c r="CG493" s="5"/>
      <c r="CH493" s="1"/>
      <c r="CI493" s="5"/>
      <c r="CJ493" s="5"/>
      <c r="CK493" s="5"/>
      <c r="CL493" s="1"/>
      <c r="CM493" s="5"/>
      <c r="CN493" s="1"/>
      <c r="CO493" s="5"/>
      <c r="CP493" s="5"/>
      <c r="CQ493" s="5"/>
      <c r="CR493" s="1"/>
      <c r="CS493" s="5"/>
      <c r="CT493" s="1"/>
      <c r="CU493" s="5"/>
      <c r="CV493" s="5"/>
      <c r="CW493" s="5"/>
      <c r="CX493" s="1"/>
      <c r="CY493" s="5"/>
      <c r="CZ493" s="1"/>
      <c r="DA493" s="5"/>
      <c r="DB493" s="5"/>
      <c r="DC493" s="5"/>
      <c r="DD493" s="1"/>
      <c r="DE493" s="5"/>
      <c r="DF493" s="1"/>
      <c r="DG493" s="5"/>
      <c r="DH493" s="5"/>
      <c r="DI493" s="5"/>
      <c r="DJ493" s="1"/>
      <c r="DK493" s="5"/>
      <c r="DL493" s="1"/>
      <c r="DM493" s="5"/>
      <c r="DN493" s="5"/>
      <c r="DO493" s="5"/>
      <c r="DP493" s="1"/>
      <c r="DQ493" s="5"/>
      <c r="DR493" s="1"/>
      <c r="DS493" s="5"/>
      <c r="DT493" s="5"/>
      <c r="DU493" s="5"/>
      <c r="DV493" s="1"/>
      <c r="DW493" s="5"/>
      <c r="DX493" s="1"/>
      <c r="DY493" s="5"/>
      <c r="DZ493" s="5"/>
      <c r="EA493" s="5"/>
      <c r="EB493" s="1"/>
      <c r="EC493" s="5"/>
      <c r="ED493" s="1"/>
      <c r="EE493" s="5"/>
      <c r="EF493" s="5"/>
      <c r="EG493" s="5"/>
      <c r="EH493" s="1"/>
      <c r="EI493" s="5"/>
      <c r="EJ493" s="1"/>
      <c r="EK493" s="5"/>
      <c r="EL493" s="5"/>
      <c r="EM493" s="5"/>
      <c r="EN493" s="1"/>
      <c r="EO493" s="5"/>
      <c r="EP493" s="1"/>
      <c r="EQ493" s="5"/>
      <c r="ER493" s="5"/>
      <c r="ES493" s="5"/>
      <c r="ET493" s="1"/>
      <c r="EU493" s="5"/>
      <c r="EV493" s="1"/>
      <c r="EW493" s="5"/>
      <c r="EX493" s="5"/>
      <c r="EY493" s="5"/>
      <c r="EZ493" s="1"/>
      <c r="FA493" s="5"/>
      <c r="FB493" s="1"/>
      <c r="FC493" s="5"/>
      <c r="FD493" s="4">
        <v>0</v>
      </c>
      <c r="FE493" s="4">
        <v>0</v>
      </c>
      <c r="FF493" s="1"/>
      <c r="FG493" s="4">
        <v>0</v>
      </c>
      <c r="FH493" s="1"/>
      <c r="FI493" s="4">
        <v>0</v>
      </c>
      <c r="FJ493" s="4">
        <v>0</v>
      </c>
      <c r="FK493" s="4">
        <v>0</v>
      </c>
      <c r="FL493" s="1"/>
      <c r="FM493" s="4">
        <v>0</v>
      </c>
      <c r="FN493" s="1"/>
      <c r="FO493" s="4">
        <v>0</v>
      </c>
      <c r="FP493" s="4">
        <v>0</v>
      </c>
      <c r="FQ493" s="4">
        <v>0</v>
      </c>
      <c r="FR493" s="1"/>
      <c r="FS493" s="4">
        <v>0</v>
      </c>
      <c r="FT493" s="1"/>
      <c r="FU493" s="4">
        <v>0</v>
      </c>
      <c r="FV493" s="4">
        <v>0</v>
      </c>
      <c r="FW493" s="4">
        <v>0</v>
      </c>
      <c r="FX493" s="1"/>
      <c r="FY493" s="4">
        <v>0</v>
      </c>
      <c r="FZ493" s="1"/>
      <c r="GA493" s="4">
        <v>0</v>
      </c>
      <c r="GB493" s="4">
        <v>0</v>
      </c>
      <c r="GC493" s="4">
        <v>0</v>
      </c>
      <c r="GD493" s="1"/>
      <c r="GE493" s="4">
        <v>0</v>
      </c>
      <c r="GF493" s="1"/>
      <c r="GG493" s="4">
        <v>0</v>
      </c>
      <c r="GH493" s="4">
        <v>0</v>
      </c>
      <c r="GI493" s="4">
        <v>0</v>
      </c>
      <c r="GJ493" s="1"/>
      <c r="GK493" s="4">
        <v>0</v>
      </c>
      <c r="GL493" s="1"/>
      <c r="GM493" s="4">
        <v>0</v>
      </c>
      <c r="GN493" s="4">
        <v>0</v>
      </c>
      <c r="GO493" s="4">
        <v>0</v>
      </c>
      <c r="GP493" s="1"/>
      <c r="GQ493" s="4">
        <v>0</v>
      </c>
      <c r="GR493" s="1"/>
      <c r="GS493" s="4">
        <v>0</v>
      </c>
      <c r="GT493" s="4">
        <v>0</v>
      </c>
      <c r="GU493" s="4">
        <v>0</v>
      </c>
      <c r="GV493" s="1"/>
      <c r="GW493" s="4">
        <v>0</v>
      </c>
      <c r="GX493" s="1"/>
      <c r="GY493" s="4">
        <v>0</v>
      </c>
    </row>
    <row r="494" spans="1:207" s="8" customFormat="1" x14ac:dyDescent="0.25">
      <c r="A494" s="4" t="s">
        <v>220</v>
      </c>
      <c r="B494" s="4" t="s">
        <v>1167</v>
      </c>
      <c r="C494" s="4" t="s">
        <v>1168</v>
      </c>
      <c r="D494" s="30" t="s">
        <v>239</v>
      </c>
      <c r="E494" s="4"/>
      <c r="F494" s="5"/>
      <c r="G494" s="5"/>
      <c r="H494" s="5"/>
      <c r="I494" s="5">
        <v>0</v>
      </c>
      <c r="J494" s="5">
        <v>0</v>
      </c>
      <c r="K494" s="5"/>
      <c r="L494" s="5">
        <v>-4.2790488012656197E-2</v>
      </c>
      <c r="M494" s="5">
        <v>4.3316737252038502</v>
      </c>
      <c r="N494" s="5">
        <v>0</v>
      </c>
      <c r="O494" s="5">
        <v>0</v>
      </c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>
        <v>0</v>
      </c>
      <c r="AD494" s="5">
        <v>0</v>
      </c>
      <c r="AE494" s="5">
        <v>0</v>
      </c>
      <c r="AF494" s="5">
        <v>4.2888832371911896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4.2888832371911896</v>
      </c>
      <c r="AQ494" s="5">
        <v>0</v>
      </c>
      <c r="AR494" s="5"/>
      <c r="AS494" s="5"/>
      <c r="AT494" s="5"/>
      <c r="AU494" s="5">
        <f t="shared" si="40"/>
        <v>-4.2888832371911896</v>
      </c>
      <c r="AV494" s="5">
        <f t="shared" si="40"/>
        <v>0</v>
      </c>
      <c r="AW494" s="5">
        <f t="shared" si="41"/>
        <v>0</v>
      </c>
      <c r="AX494" s="5">
        <v>4.3744642132165001</v>
      </c>
      <c r="AY494" s="5">
        <v>-4.3316737252038502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6">
        <v>0</v>
      </c>
      <c r="BM494" s="5" t="s">
        <v>344</v>
      </c>
      <c r="BN494" s="4" t="s">
        <v>344</v>
      </c>
      <c r="BO494" s="7"/>
      <c r="BP494" s="7"/>
      <c r="BQ494" s="4" t="s">
        <v>249</v>
      </c>
      <c r="BR494" s="5">
        <v>0</v>
      </c>
      <c r="BS494" s="5">
        <v>0</v>
      </c>
      <c r="BT494" s="1"/>
      <c r="BU494" s="5">
        <v>-4.1196476906310302</v>
      </c>
      <c r="BV494" s="1"/>
      <c r="BW494" s="5">
        <v>0</v>
      </c>
      <c r="BX494" s="5">
        <v>0</v>
      </c>
      <c r="BY494" s="5">
        <v>0</v>
      </c>
      <c r="BZ494" s="1"/>
      <c r="CA494" s="5">
        <v>4.0308792306655903</v>
      </c>
      <c r="CB494" s="1"/>
      <c r="CC494" s="5">
        <v>0</v>
      </c>
      <c r="CD494" s="5"/>
      <c r="CE494" s="5"/>
      <c r="CF494" s="1"/>
      <c r="CG494" s="5"/>
      <c r="CH494" s="1"/>
      <c r="CI494" s="5"/>
      <c r="CJ494" s="5"/>
      <c r="CK494" s="5"/>
      <c r="CL494" s="1"/>
      <c r="CM494" s="5"/>
      <c r="CN494" s="1"/>
      <c r="CO494" s="5"/>
      <c r="CP494" s="5"/>
      <c r="CQ494" s="5"/>
      <c r="CR494" s="1"/>
      <c r="CS494" s="5"/>
      <c r="CT494" s="1"/>
      <c r="CU494" s="5"/>
      <c r="CV494" s="5"/>
      <c r="CW494" s="5"/>
      <c r="CX494" s="1"/>
      <c r="CY494" s="5"/>
      <c r="CZ494" s="1"/>
      <c r="DA494" s="5"/>
      <c r="DB494" s="5"/>
      <c r="DC494" s="5"/>
      <c r="DD494" s="1"/>
      <c r="DE494" s="5"/>
      <c r="DF494" s="1"/>
      <c r="DG494" s="5"/>
      <c r="DH494" s="5"/>
      <c r="DI494" s="5"/>
      <c r="DJ494" s="1"/>
      <c r="DK494" s="5"/>
      <c r="DL494" s="1"/>
      <c r="DM494" s="5"/>
      <c r="DN494" s="5"/>
      <c r="DO494" s="5"/>
      <c r="DP494" s="1"/>
      <c r="DQ494" s="5"/>
      <c r="DR494" s="1"/>
      <c r="DS494" s="5"/>
      <c r="DT494" s="5"/>
      <c r="DU494" s="5"/>
      <c r="DV494" s="1"/>
      <c r="DW494" s="5"/>
      <c r="DX494" s="1"/>
      <c r="DY494" s="5"/>
      <c r="DZ494" s="5"/>
      <c r="EA494" s="5"/>
      <c r="EB494" s="1"/>
      <c r="EC494" s="5"/>
      <c r="ED494" s="1"/>
      <c r="EE494" s="5"/>
      <c r="EF494" s="5"/>
      <c r="EG494" s="5"/>
      <c r="EH494" s="1"/>
      <c r="EI494" s="5"/>
      <c r="EJ494" s="1"/>
      <c r="EK494" s="5"/>
      <c r="EL494" s="5"/>
      <c r="EM494" s="5"/>
      <c r="EN494" s="1"/>
      <c r="EO494" s="5"/>
      <c r="EP494" s="1"/>
      <c r="EQ494" s="5"/>
      <c r="ER494" s="5"/>
      <c r="ES494" s="5"/>
      <c r="ET494" s="1"/>
      <c r="EU494" s="5"/>
      <c r="EV494" s="1"/>
      <c r="EW494" s="5"/>
      <c r="EX494" s="5"/>
      <c r="EY494" s="5"/>
      <c r="EZ494" s="1"/>
      <c r="FA494" s="5"/>
      <c r="FB494" s="1"/>
      <c r="FC494" s="5"/>
      <c r="FD494" s="4">
        <v>0</v>
      </c>
      <c r="FE494" s="4">
        <v>0</v>
      </c>
      <c r="FF494" s="1"/>
      <c r="FG494" s="4">
        <v>-8.8768459965439903E-2</v>
      </c>
      <c r="FH494" s="1"/>
      <c r="FI494" s="4">
        <v>0</v>
      </c>
      <c r="FJ494" s="4">
        <v>0</v>
      </c>
      <c r="FK494" s="4">
        <v>0</v>
      </c>
      <c r="FL494" s="1"/>
      <c r="FM494" s="4">
        <v>0</v>
      </c>
      <c r="FN494" s="1"/>
      <c r="FO494" s="4">
        <v>0</v>
      </c>
      <c r="FP494" s="4">
        <v>0</v>
      </c>
      <c r="FQ494" s="4">
        <v>0</v>
      </c>
      <c r="FR494" s="1"/>
      <c r="FS494" s="4">
        <v>0</v>
      </c>
      <c r="FT494" s="1"/>
      <c r="FU494" s="4">
        <v>0</v>
      </c>
      <c r="FV494" s="4">
        <v>0</v>
      </c>
      <c r="FW494" s="4">
        <v>0</v>
      </c>
      <c r="FX494" s="1"/>
      <c r="FY494" s="4">
        <v>0</v>
      </c>
      <c r="FZ494" s="1"/>
      <c r="GA494" s="4">
        <v>0</v>
      </c>
      <c r="GB494" s="4">
        <v>0</v>
      </c>
      <c r="GC494" s="4">
        <v>0</v>
      </c>
      <c r="GD494" s="1"/>
      <c r="GE494" s="4">
        <v>0</v>
      </c>
      <c r="GF494" s="1"/>
      <c r="GG494" s="4">
        <v>0</v>
      </c>
      <c r="GH494" s="4">
        <v>0</v>
      </c>
      <c r="GI494" s="4">
        <v>0</v>
      </c>
      <c r="GJ494" s="1"/>
      <c r="GK494" s="4">
        <v>0</v>
      </c>
      <c r="GL494" s="1"/>
      <c r="GM494" s="4">
        <v>0</v>
      </c>
      <c r="GN494" s="4">
        <v>0</v>
      </c>
      <c r="GO494" s="4">
        <v>0</v>
      </c>
      <c r="GP494" s="1"/>
      <c r="GQ494" s="4">
        <v>0</v>
      </c>
      <c r="GR494" s="1"/>
      <c r="GS494" s="4">
        <v>0</v>
      </c>
      <c r="GT494" s="4">
        <v>0</v>
      </c>
      <c r="GU494" s="4">
        <v>0</v>
      </c>
      <c r="GV494" s="1"/>
      <c r="GW494" s="4">
        <v>0</v>
      </c>
      <c r="GX494" s="1"/>
      <c r="GY494" s="4">
        <v>0</v>
      </c>
    </row>
    <row r="495" spans="1:207" s="8" customFormat="1" x14ac:dyDescent="0.25">
      <c r="A495" s="4" t="s">
        <v>220</v>
      </c>
      <c r="B495" s="4" t="s">
        <v>1169</v>
      </c>
      <c r="C495" s="4" t="s">
        <v>1170</v>
      </c>
      <c r="D495" s="30" t="s">
        <v>351</v>
      </c>
      <c r="E495" s="4" t="s">
        <v>352</v>
      </c>
      <c r="F495" s="5"/>
      <c r="G495" s="5">
        <v>65.1445264206465</v>
      </c>
      <c r="H495" s="5">
        <v>58.636122462937699</v>
      </c>
      <c r="I495" s="5">
        <v>53.215406245857103</v>
      </c>
      <c r="J495" s="5">
        <v>70.703605605126199</v>
      </c>
      <c r="K495" s="5">
        <v>10.0574241428848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>
        <v>65.1445264206465</v>
      </c>
      <c r="AD495" s="5">
        <v>111.851528708795</v>
      </c>
      <c r="AE495" s="5">
        <v>80.761029748010998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176.996055129441</v>
      </c>
      <c r="AP495" s="5">
        <v>80.761029748010998</v>
      </c>
      <c r="AQ495" s="5"/>
      <c r="AR495" s="5"/>
      <c r="AS495" s="5"/>
      <c r="AT495" s="5"/>
      <c r="AU495" s="5">
        <f t="shared" si="40"/>
        <v>-80.761029748010998</v>
      </c>
      <c r="AV495" s="5">
        <f t="shared" si="40"/>
        <v>0</v>
      </c>
      <c r="AW495" s="5">
        <f t="shared" si="41"/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6">
        <v>0</v>
      </c>
      <c r="BM495" s="5" t="s">
        <v>224</v>
      </c>
      <c r="BN495" s="4" t="s">
        <v>224</v>
      </c>
      <c r="BO495" s="7">
        <v>23</v>
      </c>
      <c r="BP495" s="7"/>
      <c r="BQ495" s="4" t="s">
        <v>249</v>
      </c>
      <c r="BR495" s="5"/>
      <c r="BS495" s="5"/>
      <c r="BT495" s="1"/>
      <c r="BU495" s="5"/>
      <c r="BV495" s="1"/>
      <c r="BW495" s="5"/>
      <c r="BX495" s="5"/>
      <c r="BY495" s="5"/>
      <c r="BZ495" s="1"/>
      <c r="CA495" s="5"/>
      <c r="CB495" s="1"/>
      <c r="CC495" s="5"/>
      <c r="CD495" s="5"/>
      <c r="CE495" s="5"/>
      <c r="CF495" s="1"/>
      <c r="CG495" s="5"/>
      <c r="CH495" s="1"/>
      <c r="CI495" s="5"/>
      <c r="CJ495" s="5"/>
      <c r="CK495" s="5"/>
      <c r="CL495" s="1"/>
      <c r="CM495" s="5"/>
      <c r="CN495" s="1"/>
      <c r="CO495" s="5"/>
      <c r="CP495" s="5"/>
      <c r="CQ495" s="5"/>
      <c r="CR495" s="1"/>
      <c r="CS495" s="5"/>
      <c r="CT495" s="1"/>
      <c r="CU495" s="5"/>
      <c r="CV495" s="5"/>
      <c r="CW495" s="5"/>
      <c r="CX495" s="1"/>
      <c r="CY495" s="5"/>
      <c r="CZ495" s="1"/>
      <c r="DA495" s="5"/>
      <c r="DB495" s="5"/>
      <c r="DC495" s="5"/>
      <c r="DD495" s="1"/>
      <c r="DE495" s="5"/>
      <c r="DF495" s="1"/>
      <c r="DG495" s="5"/>
      <c r="DH495" s="5"/>
      <c r="DI495" s="5"/>
      <c r="DJ495" s="1"/>
      <c r="DK495" s="5"/>
      <c r="DL495" s="1"/>
      <c r="DM495" s="5"/>
      <c r="DN495" s="5"/>
      <c r="DO495" s="5"/>
      <c r="DP495" s="1"/>
      <c r="DQ495" s="5"/>
      <c r="DR495" s="1"/>
      <c r="DS495" s="5"/>
      <c r="DT495" s="5"/>
      <c r="DU495" s="5"/>
      <c r="DV495" s="1"/>
      <c r="DW495" s="5"/>
      <c r="DX495" s="1"/>
      <c r="DY495" s="5"/>
      <c r="DZ495" s="5"/>
      <c r="EA495" s="5"/>
      <c r="EB495" s="1"/>
      <c r="EC495" s="5"/>
      <c r="ED495" s="1"/>
      <c r="EE495" s="5"/>
      <c r="EF495" s="5"/>
      <c r="EG495" s="5"/>
      <c r="EH495" s="1"/>
      <c r="EI495" s="5"/>
      <c r="EJ495" s="1"/>
      <c r="EK495" s="5"/>
      <c r="EL495" s="5"/>
      <c r="EM495" s="5"/>
      <c r="EN495" s="1"/>
      <c r="EO495" s="5"/>
      <c r="EP495" s="1"/>
      <c r="EQ495" s="5"/>
      <c r="ER495" s="5"/>
      <c r="ES495" s="5"/>
      <c r="ET495" s="1"/>
      <c r="EU495" s="5"/>
      <c r="EV495" s="1"/>
      <c r="EW495" s="5"/>
      <c r="EX495" s="5"/>
      <c r="EY495" s="5"/>
      <c r="EZ495" s="1"/>
      <c r="FA495" s="5"/>
      <c r="FB495" s="1"/>
      <c r="FC495" s="5"/>
      <c r="FD495" s="4">
        <v>0</v>
      </c>
      <c r="FE495" s="4">
        <v>0</v>
      </c>
      <c r="FF495" s="1"/>
      <c r="FG495" s="4">
        <v>0</v>
      </c>
      <c r="FH495" s="1"/>
      <c r="FI495" s="4">
        <v>0</v>
      </c>
      <c r="FJ495" s="4">
        <v>0</v>
      </c>
      <c r="FK495" s="4">
        <v>0</v>
      </c>
      <c r="FL495" s="1"/>
      <c r="FM495" s="4">
        <v>0</v>
      </c>
      <c r="FN495" s="1"/>
      <c r="FO495" s="4">
        <v>0</v>
      </c>
      <c r="FP495" s="4">
        <v>0</v>
      </c>
      <c r="FQ495" s="4">
        <v>0</v>
      </c>
      <c r="FR495" s="1"/>
      <c r="FS495" s="4">
        <v>0</v>
      </c>
      <c r="FT495" s="1"/>
      <c r="FU495" s="4">
        <v>0</v>
      </c>
      <c r="FV495" s="4">
        <v>0</v>
      </c>
      <c r="FW495" s="4">
        <v>0</v>
      </c>
      <c r="FX495" s="1"/>
      <c r="FY495" s="4">
        <v>0</v>
      </c>
      <c r="FZ495" s="1"/>
      <c r="GA495" s="4">
        <v>0</v>
      </c>
      <c r="GB495" s="4">
        <v>0</v>
      </c>
      <c r="GC495" s="4">
        <v>0</v>
      </c>
      <c r="GD495" s="1"/>
      <c r="GE495" s="4">
        <v>0</v>
      </c>
      <c r="GF495" s="1"/>
      <c r="GG495" s="4">
        <v>0</v>
      </c>
      <c r="GH495" s="4">
        <v>0</v>
      </c>
      <c r="GI495" s="4">
        <v>0</v>
      </c>
      <c r="GJ495" s="1"/>
      <c r="GK495" s="4">
        <v>0</v>
      </c>
      <c r="GL495" s="1"/>
      <c r="GM495" s="4">
        <v>0</v>
      </c>
      <c r="GN495" s="4">
        <v>0</v>
      </c>
      <c r="GO495" s="4">
        <v>0</v>
      </c>
      <c r="GP495" s="1"/>
      <c r="GQ495" s="4">
        <v>0</v>
      </c>
      <c r="GR495" s="1"/>
      <c r="GS495" s="4">
        <v>0</v>
      </c>
      <c r="GT495" s="4">
        <v>0</v>
      </c>
      <c r="GU495" s="4">
        <v>0</v>
      </c>
      <c r="GV495" s="1"/>
      <c r="GW495" s="4">
        <v>0</v>
      </c>
      <c r="GX495" s="1"/>
      <c r="GY495" s="4">
        <v>0</v>
      </c>
    </row>
    <row r="496" spans="1:207" s="8" customFormat="1" x14ac:dyDescent="0.25">
      <c r="A496" s="4" t="s">
        <v>220</v>
      </c>
      <c r="B496" s="4" t="s">
        <v>1171</v>
      </c>
      <c r="C496" s="4" t="s">
        <v>1172</v>
      </c>
      <c r="D496" s="30" t="s">
        <v>351</v>
      </c>
      <c r="E496" s="4" t="s">
        <v>352</v>
      </c>
      <c r="F496" s="5"/>
      <c r="G496" s="5"/>
      <c r="H496" s="5">
        <v>41.178110354544202</v>
      </c>
      <c r="I496" s="5">
        <v>-25.383920239106999</v>
      </c>
      <c r="J496" s="5">
        <v>0.98471573880569097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>
        <v>0</v>
      </c>
      <c r="AD496" s="5">
        <v>15.794190115437299</v>
      </c>
      <c r="AE496" s="5">
        <v>0.98471573880569097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15.794190115437299</v>
      </c>
      <c r="AP496" s="5">
        <v>0.98471573880569097</v>
      </c>
      <c r="AQ496" s="5"/>
      <c r="AR496" s="5"/>
      <c r="AS496" s="5"/>
      <c r="AT496" s="5"/>
      <c r="AU496" s="5">
        <f t="shared" si="40"/>
        <v>-0.98471573880569097</v>
      </c>
      <c r="AV496" s="5">
        <f t="shared" si="40"/>
        <v>0</v>
      </c>
      <c r="AW496" s="5">
        <f t="shared" si="41"/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v>0</v>
      </c>
      <c r="BL496" s="6">
        <v>0</v>
      </c>
      <c r="BM496" s="5" t="s">
        <v>344</v>
      </c>
      <c r="BN496" s="4" t="s">
        <v>344</v>
      </c>
      <c r="BO496" s="7"/>
      <c r="BP496" s="7"/>
      <c r="BQ496" s="4" t="s">
        <v>249</v>
      </c>
      <c r="BR496" s="5"/>
      <c r="BS496" s="5"/>
      <c r="BT496" s="1"/>
      <c r="BU496" s="5"/>
      <c r="BV496" s="1"/>
      <c r="BW496" s="5"/>
      <c r="BX496" s="5"/>
      <c r="BY496" s="5"/>
      <c r="BZ496" s="1"/>
      <c r="CA496" s="5"/>
      <c r="CB496" s="1"/>
      <c r="CC496" s="5"/>
      <c r="CD496" s="5"/>
      <c r="CE496" s="5"/>
      <c r="CF496" s="1"/>
      <c r="CG496" s="5"/>
      <c r="CH496" s="1"/>
      <c r="CI496" s="5"/>
      <c r="CJ496" s="5"/>
      <c r="CK496" s="5"/>
      <c r="CL496" s="1"/>
      <c r="CM496" s="5"/>
      <c r="CN496" s="1"/>
      <c r="CO496" s="5"/>
      <c r="CP496" s="5"/>
      <c r="CQ496" s="5"/>
      <c r="CR496" s="1"/>
      <c r="CS496" s="5"/>
      <c r="CT496" s="1"/>
      <c r="CU496" s="5"/>
      <c r="CV496" s="5"/>
      <c r="CW496" s="5"/>
      <c r="CX496" s="1"/>
      <c r="CY496" s="5"/>
      <c r="CZ496" s="1"/>
      <c r="DA496" s="5"/>
      <c r="DB496" s="5"/>
      <c r="DC496" s="5"/>
      <c r="DD496" s="1"/>
      <c r="DE496" s="5"/>
      <c r="DF496" s="1"/>
      <c r="DG496" s="5"/>
      <c r="DH496" s="5"/>
      <c r="DI496" s="5"/>
      <c r="DJ496" s="1"/>
      <c r="DK496" s="5"/>
      <c r="DL496" s="1"/>
      <c r="DM496" s="5"/>
      <c r="DN496" s="5"/>
      <c r="DO496" s="5"/>
      <c r="DP496" s="1"/>
      <c r="DQ496" s="5"/>
      <c r="DR496" s="1"/>
      <c r="DS496" s="5"/>
      <c r="DT496" s="5"/>
      <c r="DU496" s="5"/>
      <c r="DV496" s="1"/>
      <c r="DW496" s="5"/>
      <c r="DX496" s="1"/>
      <c r="DY496" s="5"/>
      <c r="DZ496" s="5"/>
      <c r="EA496" s="5"/>
      <c r="EB496" s="1"/>
      <c r="EC496" s="5"/>
      <c r="ED496" s="1"/>
      <c r="EE496" s="5"/>
      <c r="EF496" s="5"/>
      <c r="EG496" s="5"/>
      <c r="EH496" s="1"/>
      <c r="EI496" s="5"/>
      <c r="EJ496" s="1"/>
      <c r="EK496" s="5"/>
      <c r="EL496" s="5"/>
      <c r="EM496" s="5"/>
      <c r="EN496" s="1"/>
      <c r="EO496" s="5"/>
      <c r="EP496" s="1"/>
      <c r="EQ496" s="5"/>
      <c r="ER496" s="5"/>
      <c r="ES496" s="5"/>
      <c r="ET496" s="1"/>
      <c r="EU496" s="5"/>
      <c r="EV496" s="1"/>
      <c r="EW496" s="5"/>
      <c r="EX496" s="5"/>
      <c r="EY496" s="5"/>
      <c r="EZ496" s="1"/>
      <c r="FA496" s="5"/>
      <c r="FB496" s="1"/>
      <c r="FC496" s="5"/>
      <c r="FD496" s="4">
        <v>0</v>
      </c>
      <c r="FE496" s="4">
        <v>0</v>
      </c>
      <c r="FF496" s="1"/>
      <c r="FG496" s="4">
        <v>0</v>
      </c>
      <c r="FH496" s="1"/>
      <c r="FI496" s="4">
        <v>0</v>
      </c>
      <c r="FJ496" s="4">
        <v>0</v>
      </c>
      <c r="FK496" s="4">
        <v>0</v>
      </c>
      <c r="FL496" s="1"/>
      <c r="FM496" s="4">
        <v>0</v>
      </c>
      <c r="FN496" s="1"/>
      <c r="FO496" s="4">
        <v>0</v>
      </c>
      <c r="FP496" s="4">
        <v>0</v>
      </c>
      <c r="FQ496" s="4">
        <v>0</v>
      </c>
      <c r="FR496" s="1"/>
      <c r="FS496" s="4">
        <v>0</v>
      </c>
      <c r="FT496" s="1"/>
      <c r="FU496" s="4">
        <v>0</v>
      </c>
      <c r="FV496" s="4">
        <v>0</v>
      </c>
      <c r="FW496" s="4">
        <v>0</v>
      </c>
      <c r="FX496" s="1"/>
      <c r="FY496" s="4">
        <v>0</v>
      </c>
      <c r="FZ496" s="1"/>
      <c r="GA496" s="4">
        <v>0</v>
      </c>
      <c r="GB496" s="4">
        <v>0</v>
      </c>
      <c r="GC496" s="4">
        <v>0</v>
      </c>
      <c r="GD496" s="1"/>
      <c r="GE496" s="4">
        <v>0</v>
      </c>
      <c r="GF496" s="1"/>
      <c r="GG496" s="4">
        <v>0</v>
      </c>
      <c r="GH496" s="4">
        <v>0</v>
      </c>
      <c r="GI496" s="4">
        <v>0</v>
      </c>
      <c r="GJ496" s="1"/>
      <c r="GK496" s="4">
        <v>0</v>
      </c>
      <c r="GL496" s="1"/>
      <c r="GM496" s="4">
        <v>0</v>
      </c>
      <c r="GN496" s="4">
        <v>0</v>
      </c>
      <c r="GO496" s="4">
        <v>0</v>
      </c>
      <c r="GP496" s="1"/>
      <c r="GQ496" s="4">
        <v>0</v>
      </c>
      <c r="GR496" s="1"/>
      <c r="GS496" s="4">
        <v>0</v>
      </c>
      <c r="GT496" s="4">
        <v>0</v>
      </c>
      <c r="GU496" s="4">
        <v>0</v>
      </c>
      <c r="GV496" s="1"/>
      <c r="GW496" s="4">
        <v>0</v>
      </c>
      <c r="GX496" s="1"/>
      <c r="GY496" s="4">
        <v>0</v>
      </c>
    </row>
    <row r="497" spans="1:207" s="8" customFormat="1" x14ac:dyDescent="0.25">
      <c r="A497" s="4" t="s">
        <v>220</v>
      </c>
      <c r="B497" s="4" t="s">
        <v>1173</v>
      </c>
      <c r="C497" s="4" t="s">
        <v>1174</v>
      </c>
      <c r="D497" s="30" t="s">
        <v>223</v>
      </c>
      <c r="E497" s="4"/>
      <c r="F497" s="5">
        <v>217.70344596138099</v>
      </c>
      <c r="G497" s="5">
        <v>118.61845364848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>
        <v>336.32189960986102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336.32189960986102</v>
      </c>
      <c r="AP497" s="5">
        <v>0</v>
      </c>
      <c r="AQ497" s="5"/>
      <c r="AR497" s="5"/>
      <c r="AS497" s="5"/>
      <c r="AT497" s="5"/>
      <c r="AU497" s="5">
        <f t="shared" si="40"/>
        <v>0</v>
      </c>
      <c r="AV497" s="5">
        <f t="shared" si="40"/>
        <v>0</v>
      </c>
      <c r="AW497" s="5">
        <f t="shared" si="41"/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6">
        <v>0</v>
      </c>
      <c r="BM497" s="5" t="s">
        <v>314</v>
      </c>
      <c r="BN497" s="4" t="s">
        <v>314</v>
      </c>
      <c r="BO497" s="7">
        <v>173</v>
      </c>
      <c r="BP497" s="7"/>
      <c r="BQ497" s="4" t="s">
        <v>249</v>
      </c>
      <c r="BR497" s="5"/>
      <c r="BS497" s="5"/>
      <c r="BT497" s="1"/>
      <c r="BU497" s="5"/>
      <c r="BV497" s="1"/>
      <c r="BW497" s="5"/>
      <c r="BX497" s="5"/>
      <c r="BY497" s="5"/>
      <c r="BZ497" s="1"/>
      <c r="CA497" s="5"/>
      <c r="CB497" s="1"/>
      <c r="CC497" s="5"/>
      <c r="CD497" s="5"/>
      <c r="CE497" s="5"/>
      <c r="CF497" s="1"/>
      <c r="CG497" s="5"/>
      <c r="CH497" s="1"/>
      <c r="CI497" s="5"/>
      <c r="CJ497" s="5"/>
      <c r="CK497" s="5"/>
      <c r="CL497" s="1"/>
      <c r="CM497" s="5"/>
      <c r="CN497" s="1"/>
      <c r="CO497" s="5"/>
      <c r="CP497" s="5"/>
      <c r="CQ497" s="5"/>
      <c r="CR497" s="1"/>
      <c r="CS497" s="5"/>
      <c r="CT497" s="1"/>
      <c r="CU497" s="5"/>
      <c r="CV497" s="5"/>
      <c r="CW497" s="5"/>
      <c r="CX497" s="1"/>
      <c r="CY497" s="5"/>
      <c r="CZ497" s="1"/>
      <c r="DA497" s="5"/>
      <c r="DB497" s="5"/>
      <c r="DC497" s="5"/>
      <c r="DD497" s="1"/>
      <c r="DE497" s="5"/>
      <c r="DF497" s="1"/>
      <c r="DG497" s="5"/>
      <c r="DH497" s="5"/>
      <c r="DI497" s="5"/>
      <c r="DJ497" s="1"/>
      <c r="DK497" s="5"/>
      <c r="DL497" s="1"/>
      <c r="DM497" s="5"/>
      <c r="DN497" s="5"/>
      <c r="DO497" s="5"/>
      <c r="DP497" s="1"/>
      <c r="DQ497" s="5"/>
      <c r="DR497" s="1"/>
      <c r="DS497" s="5"/>
      <c r="DT497" s="5"/>
      <c r="DU497" s="5"/>
      <c r="DV497" s="1"/>
      <c r="DW497" s="5"/>
      <c r="DX497" s="1"/>
      <c r="DY497" s="5"/>
      <c r="DZ497" s="5"/>
      <c r="EA497" s="5"/>
      <c r="EB497" s="1"/>
      <c r="EC497" s="5"/>
      <c r="ED497" s="1"/>
      <c r="EE497" s="5"/>
      <c r="EF497" s="5"/>
      <c r="EG497" s="5"/>
      <c r="EH497" s="1"/>
      <c r="EI497" s="5"/>
      <c r="EJ497" s="1"/>
      <c r="EK497" s="5"/>
      <c r="EL497" s="5"/>
      <c r="EM497" s="5"/>
      <c r="EN497" s="1"/>
      <c r="EO497" s="5"/>
      <c r="EP497" s="1"/>
      <c r="EQ497" s="5"/>
      <c r="ER497" s="5"/>
      <c r="ES497" s="5"/>
      <c r="ET497" s="1"/>
      <c r="EU497" s="5"/>
      <c r="EV497" s="1"/>
      <c r="EW497" s="5"/>
      <c r="EX497" s="5"/>
      <c r="EY497" s="5"/>
      <c r="EZ497" s="1"/>
      <c r="FA497" s="5"/>
      <c r="FB497" s="1"/>
      <c r="FC497" s="5"/>
      <c r="FD497" s="4">
        <v>0</v>
      </c>
      <c r="FE497" s="4">
        <v>0</v>
      </c>
      <c r="FF497" s="1"/>
      <c r="FG497" s="4">
        <v>0</v>
      </c>
      <c r="FH497" s="1"/>
      <c r="FI497" s="4">
        <v>0</v>
      </c>
      <c r="FJ497" s="4">
        <v>0</v>
      </c>
      <c r="FK497" s="4">
        <v>0</v>
      </c>
      <c r="FL497" s="1"/>
      <c r="FM497" s="4">
        <v>0</v>
      </c>
      <c r="FN497" s="1"/>
      <c r="FO497" s="4">
        <v>0</v>
      </c>
      <c r="FP497" s="4">
        <v>0</v>
      </c>
      <c r="FQ497" s="4">
        <v>0</v>
      </c>
      <c r="FR497" s="1"/>
      <c r="FS497" s="4">
        <v>0</v>
      </c>
      <c r="FT497" s="1"/>
      <c r="FU497" s="4">
        <v>0</v>
      </c>
      <c r="FV497" s="4">
        <v>0</v>
      </c>
      <c r="FW497" s="4">
        <v>0</v>
      </c>
      <c r="FX497" s="1"/>
      <c r="FY497" s="4">
        <v>0</v>
      </c>
      <c r="FZ497" s="1"/>
      <c r="GA497" s="4">
        <v>0</v>
      </c>
      <c r="GB497" s="4">
        <v>0</v>
      </c>
      <c r="GC497" s="4">
        <v>0</v>
      </c>
      <c r="GD497" s="1"/>
      <c r="GE497" s="4">
        <v>0</v>
      </c>
      <c r="GF497" s="1"/>
      <c r="GG497" s="4">
        <v>0</v>
      </c>
      <c r="GH497" s="4">
        <v>0</v>
      </c>
      <c r="GI497" s="4">
        <v>0</v>
      </c>
      <c r="GJ497" s="1"/>
      <c r="GK497" s="4">
        <v>0</v>
      </c>
      <c r="GL497" s="1"/>
      <c r="GM497" s="4">
        <v>0</v>
      </c>
      <c r="GN497" s="4">
        <v>0</v>
      </c>
      <c r="GO497" s="4">
        <v>0</v>
      </c>
      <c r="GP497" s="1"/>
      <c r="GQ497" s="4">
        <v>0</v>
      </c>
      <c r="GR497" s="1"/>
      <c r="GS497" s="4">
        <v>0</v>
      </c>
      <c r="GT497" s="4">
        <v>0</v>
      </c>
      <c r="GU497" s="4">
        <v>0</v>
      </c>
      <c r="GV497" s="1"/>
      <c r="GW497" s="4">
        <v>0</v>
      </c>
      <c r="GX497" s="1"/>
      <c r="GY497" s="4">
        <v>0</v>
      </c>
    </row>
    <row r="498" spans="1:207" s="8" customFormat="1" x14ac:dyDescent="0.25">
      <c r="A498" s="4" t="s">
        <v>220</v>
      </c>
      <c r="B498" s="4" t="s">
        <v>1175</v>
      </c>
      <c r="C498" s="4" t="s">
        <v>1176</v>
      </c>
      <c r="D498" s="30" t="s">
        <v>223</v>
      </c>
      <c r="E498" s="4"/>
      <c r="F498" s="5">
        <v>138.146417762543</v>
      </c>
      <c r="G498" s="5">
        <v>79.648994892929494</v>
      </c>
      <c r="H498" s="5">
        <v>132.331257905211</v>
      </c>
      <c r="I498" s="5">
        <v>80.525712799453103</v>
      </c>
      <c r="J498" s="5">
        <v>29.558668793591899</v>
      </c>
      <c r="K498" s="5">
        <v>2.6943841587607799E-2</v>
      </c>
      <c r="L498" s="5">
        <v>7.25844691323302</v>
      </c>
      <c r="M498" s="5">
        <v>0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>
        <v>217.79541265547201</v>
      </c>
      <c r="AD498" s="5">
        <v>212.85697070466401</v>
      </c>
      <c r="AE498" s="5">
        <v>29.585612635179601</v>
      </c>
      <c r="AF498" s="5">
        <v>7.25844691323302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430.65238336013698</v>
      </c>
      <c r="AP498" s="5">
        <v>36.844059548412602</v>
      </c>
      <c r="AQ498" s="5"/>
      <c r="AR498" s="5"/>
      <c r="AS498" s="5"/>
      <c r="AT498" s="5"/>
      <c r="AU498" s="5">
        <f t="shared" si="40"/>
        <v>-36.844059548412602</v>
      </c>
      <c r="AV498" s="5">
        <f t="shared" si="40"/>
        <v>0</v>
      </c>
      <c r="AW498" s="5">
        <f t="shared" si="41"/>
        <v>0</v>
      </c>
      <c r="AX498" s="5">
        <v>-7.25844691323302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6">
        <v>0</v>
      </c>
      <c r="BM498" s="5" t="s">
        <v>344</v>
      </c>
      <c r="BN498" s="4" t="s">
        <v>344</v>
      </c>
      <c r="BO498" s="7"/>
      <c r="BP498" s="7"/>
      <c r="BQ498" s="4" t="s">
        <v>249</v>
      </c>
      <c r="BR498" s="5"/>
      <c r="BS498" s="5"/>
      <c r="BT498" s="1"/>
      <c r="BU498" s="5"/>
      <c r="BV498" s="1"/>
      <c r="BW498" s="5"/>
      <c r="BX498" s="5"/>
      <c r="BY498" s="5"/>
      <c r="BZ498" s="1"/>
      <c r="CA498" s="5"/>
      <c r="CB498" s="1"/>
      <c r="CC498" s="5"/>
      <c r="CD498" s="5"/>
      <c r="CE498" s="5"/>
      <c r="CF498" s="1"/>
      <c r="CG498" s="5"/>
      <c r="CH498" s="1"/>
      <c r="CI498" s="5"/>
      <c r="CJ498" s="5"/>
      <c r="CK498" s="5"/>
      <c r="CL498" s="1"/>
      <c r="CM498" s="5"/>
      <c r="CN498" s="1"/>
      <c r="CO498" s="5"/>
      <c r="CP498" s="5"/>
      <c r="CQ498" s="5"/>
      <c r="CR498" s="1"/>
      <c r="CS498" s="5"/>
      <c r="CT498" s="1"/>
      <c r="CU498" s="5"/>
      <c r="CV498" s="5"/>
      <c r="CW498" s="5"/>
      <c r="CX498" s="1"/>
      <c r="CY498" s="5"/>
      <c r="CZ498" s="1"/>
      <c r="DA498" s="5"/>
      <c r="DB498" s="5"/>
      <c r="DC498" s="5"/>
      <c r="DD498" s="1"/>
      <c r="DE498" s="5"/>
      <c r="DF498" s="1"/>
      <c r="DG498" s="5"/>
      <c r="DH498" s="5"/>
      <c r="DI498" s="5"/>
      <c r="DJ498" s="1"/>
      <c r="DK498" s="5"/>
      <c r="DL498" s="1"/>
      <c r="DM498" s="5"/>
      <c r="DN498" s="5"/>
      <c r="DO498" s="5"/>
      <c r="DP498" s="1"/>
      <c r="DQ498" s="5"/>
      <c r="DR498" s="1"/>
      <c r="DS498" s="5"/>
      <c r="DT498" s="5"/>
      <c r="DU498" s="5"/>
      <c r="DV498" s="1"/>
      <c r="DW498" s="5"/>
      <c r="DX498" s="1"/>
      <c r="DY498" s="5"/>
      <c r="DZ498" s="5"/>
      <c r="EA498" s="5"/>
      <c r="EB498" s="1"/>
      <c r="EC498" s="5"/>
      <c r="ED498" s="1"/>
      <c r="EE498" s="5"/>
      <c r="EF498" s="5"/>
      <c r="EG498" s="5"/>
      <c r="EH498" s="1"/>
      <c r="EI498" s="5"/>
      <c r="EJ498" s="1"/>
      <c r="EK498" s="5"/>
      <c r="EL498" s="5"/>
      <c r="EM498" s="5"/>
      <c r="EN498" s="1"/>
      <c r="EO498" s="5"/>
      <c r="EP498" s="1"/>
      <c r="EQ498" s="5"/>
      <c r="ER498" s="5"/>
      <c r="ES498" s="5"/>
      <c r="ET498" s="1"/>
      <c r="EU498" s="5"/>
      <c r="EV498" s="1"/>
      <c r="EW498" s="5"/>
      <c r="EX498" s="5"/>
      <c r="EY498" s="5"/>
      <c r="EZ498" s="1"/>
      <c r="FA498" s="5"/>
      <c r="FB498" s="1"/>
      <c r="FC498" s="5"/>
      <c r="FD498" s="4">
        <v>0</v>
      </c>
      <c r="FE498" s="4">
        <v>0</v>
      </c>
      <c r="FF498" s="1"/>
      <c r="FG498" s="4">
        <v>0</v>
      </c>
      <c r="FH498" s="1"/>
      <c r="FI498" s="4">
        <v>0</v>
      </c>
      <c r="FJ498" s="4">
        <v>0</v>
      </c>
      <c r="FK498" s="4">
        <v>0</v>
      </c>
      <c r="FL498" s="1"/>
      <c r="FM498" s="4">
        <v>0</v>
      </c>
      <c r="FN498" s="1"/>
      <c r="FO498" s="4">
        <v>0</v>
      </c>
      <c r="FP498" s="4">
        <v>0</v>
      </c>
      <c r="FQ498" s="4">
        <v>0</v>
      </c>
      <c r="FR498" s="1"/>
      <c r="FS498" s="4">
        <v>0</v>
      </c>
      <c r="FT498" s="1"/>
      <c r="FU498" s="4">
        <v>0</v>
      </c>
      <c r="FV498" s="4">
        <v>0</v>
      </c>
      <c r="FW498" s="4">
        <v>0</v>
      </c>
      <c r="FX498" s="1"/>
      <c r="FY498" s="4">
        <v>0</v>
      </c>
      <c r="FZ498" s="1"/>
      <c r="GA498" s="4">
        <v>0</v>
      </c>
      <c r="GB498" s="4">
        <v>0</v>
      </c>
      <c r="GC498" s="4">
        <v>0</v>
      </c>
      <c r="GD498" s="1"/>
      <c r="GE498" s="4">
        <v>0</v>
      </c>
      <c r="GF498" s="1"/>
      <c r="GG498" s="4">
        <v>0</v>
      </c>
      <c r="GH498" s="4">
        <v>0</v>
      </c>
      <c r="GI498" s="4">
        <v>0</v>
      </c>
      <c r="GJ498" s="1"/>
      <c r="GK498" s="4">
        <v>0</v>
      </c>
      <c r="GL498" s="1"/>
      <c r="GM498" s="4">
        <v>0</v>
      </c>
      <c r="GN498" s="4">
        <v>0</v>
      </c>
      <c r="GO498" s="4">
        <v>0</v>
      </c>
      <c r="GP498" s="1"/>
      <c r="GQ498" s="4">
        <v>0</v>
      </c>
      <c r="GR498" s="1"/>
      <c r="GS498" s="4">
        <v>0</v>
      </c>
      <c r="GT498" s="4">
        <v>0</v>
      </c>
      <c r="GU498" s="4">
        <v>0</v>
      </c>
      <c r="GV498" s="1"/>
      <c r="GW498" s="4">
        <v>0</v>
      </c>
      <c r="GX498" s="1"/>
      <c r="GY498" s="4">
        <v>0</v>
      </c>
    </row>
    <row r="499" spans="1:207" s="8" customFormat="1" x14ac:dyDescent="0.25">
      <c r="A499" s="4" t="s">
        <v>220</v>
      </c>
      <c r="B499" s="4" t="s">
        <v>1177</v>
      </c>
      <c r="C499" s="4" t="s">
        <v>1178</v>
      </c>
      <c r="D499" s="30" t="s">
        <v>264</v>
      </c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>
        <v>14.9533972521028</v>
      </c>
      <c r="AB499" s="5">
        <v>21.0326260689144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14.9533972521028</v>
      </c>
      <c r="AN499" s="5">
        <v>21.0326260689144</v>
      </c>
      <c r="AO499" s="5"/>
      <c r="AP499" s="5"/>
      <c r="AQ499" s="5"/>
      <c r="AR499" s="5"/>
      <c r="AS499" s="5"/>
      <c r="AT499" s="5">
        <v>35.9860233210171</v>
      </c>
      <c r="AU499" s="5">
        <f t="shared" si="40"/>
        <v>0</v>
      </c>
      <c r="AV499" s="5">
        <f t="shared" si="40"/>
        <v>0</v>
      </c>
      <c r="AW499" s="5">
        <f t="shared" si="41"/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6">
        <v>14.9533972521028</v>
      </c>
      <c r="BM499" s="5" t="s">
        <v>344</v>
      </c>
      <c r="BN499" s="4" t="s">
        <v>344</v>
      </c>
      <c r="BO499" s="7">
        <v>781</v>
      </c>
      <c r="BP499" s="7"/>
      <c r="BQ499" s="4" t="s">
        <v>249</v>
      </c>
      <c r="BR499" s="5"/>
      <c r="BS499" s="5"/>
      <c r="BT499" s="1"/>
      <c r="BU499" s="5"/>
      <c r="BV499" s="1"/>
      <c r="BW499" s="5"/>
      <c r="BX499" s="5"/>
      <c r="BY499" s="5"/>
      <c r="BZ499" s="1"/>
      <c r="CA499" s="5"/>
      <c r="CB499" s="1"/>
      <c r="CC499" s="5"/>
      <c r="CD499" s="5"/>
      <c r="CE499" s="5"/>
      <c r="CF499" s="1"/>
      <c r="CG499" s="5"/>
      <c r="CH499" s="1"/>
      <c r="CI499" s="5"/>
      <c r="CJ499" s="5"/>
      <c r="CK499" s="5"/>
      <c r="CL499" s="1"/>
      <c r="CM499" s="5"/>
      <c r="CN499" s="1"/>
      <c r="CO499" s="5"/>
      <c r="CP499" s="5"/>
      <c r="CQ499" s="5"/>
      <c r="CR499" s="1"/>
      <c r="CS499" s="5"/>
      <c r="CT499" s="1"/>
      <c r="CU499" s="5"/>
      <c r="CV499" s="5"/>
      <c r="CW499" s="5"/>
      <c r="CX499" s="1"/>
      <c r="CY499" s="5"/>
      <c r="CZ499" s="1"/>
      <c r="DA499" s="5"/>
      <c r="DB499" s="5"/>
      <c r="DC499" s="5"/>
      <c r="DD499" s="1"/>
      <c r="DE499" s="5"/>
      <c r="DF499" s="1"/>
      <c r="DG499" s="5"/>
      <c r="DH499" s="5"/>
      <c r="DI499" s="5"/>
      <c r="DJ499" s="1"/>
      <c r="DK499" s="5"/>
      <c r="DL499" s="1"/>
      <c r="DM499" s="5"/>
      <c r="DN499" s="5"/>
      <c r="DO499" s="5"/>
      <c r="DP499" s="1"/>
      <c r="DQ499" s="5"/>
      <c r="DR499" s="1"/>
      <c r="DS499" s="5"/>
      <c r="DT499" s="5"/>
      <c r="DU499" s="5"/>
      <c r="DV499" s="1"/>
      <c r="DW499" s="5"/>
      <c r="DX499" s="1"/>
      <c r="DY499" s="5"/>
      <c r="DZ499" s="5"/>
      <c r="EA499" s="5"/>
      <c r="EB499" s="1"/>
      <c r="EC499" s="5"/>
      <c r="ED499" s="1"/>
      <c r="EE499" s="5"/>
      <c r="EF499" s="5"/>
      <c r="EG499" s="5"/>
      <c r="EH499" s="1"/>
      <c r="EI499" s="5"/>
      <c r="EJ499" s="1"/>
      <c r="EK499" s="5"/>
      <c r="EL499" s="5"/>
      <c r="EM499" s="5"/>
      <c r="EN499" s="1"/>
      <c r="EO499" s="5"/>
      <c r="EP499" s="1"/>
      <c r="EQ499" s="5"/>
      <c r="ER499" s="5">
        <v>14.342762642908299</v>
      </c>
      <c r="ES499" s="5">
        <v>5.5055262060865102</v>
      </c>
      <c r="ET499" s="1">
        <v>0.38385395778746201</v>
      </c>
      <c r="EU499" s="5">
        <v>4.1470017765039104</v>
      </c>
      <c r="EV499" s="1">
        <v>0.289135495005516</v>
      </c>
      <c r="EW499" s="5">
        <v>1.3548387096774199</v>
      </c>
      <c r="EX499" s="5">
        <v>20.294917376548</v>
      </c>
      <c r="EY499" s="5">
        <v>8.9498304553571497</v>
      </c>
      <c r="EZ499" s="1">
        <v>0.44098876035333001</v>
      </c>
      <c r="FA499" s="5">
        <v>6.9136405329886701</v>
      </c>
      <c r="FB499" s="1">
        <v>0.34065871788065499</v>
      </c>
      <c r="FC499" s="5">
        <v>2</v>
      </c>
      <c r="FD499" s="4">
        <v>0</v>
      </c>
      <c r="FE499" s="4">
        <v>0</v>
      </c>
      <c r="FF499" s="1"/>
      <c r="FG499" s="4">
        <v>0</v>
      </c>
      <c r="FH499" s="1"/>
      <c r="FI499" s="4">
        <v>0</v>
      </c>
      <c r="FJ499" s="4">
        <v>0</v>
      </c>
      <c r="FK499" s="4">
        <v>0</v>
      </c>
      <c r="FL499" s="1"/>
      <c r="FM499" s="4">
        <v>0</v>
      </c>
      <c r="FN499" s="1"/>
      <c r="FO499" s="4">
        <v>0</v>
      </c>
      <c r="FP499" s="4">
        <v>0</v>
      </c>
      <c r="FQ499" s="4">
        <v>0</v>
      </c>
      <c r="FR499" s="1"/>
      <c r="FS499" s="4">
        <v>0</v>
      </c>
      <c r="FT499" s="1"/>
      <c r="FU499" s="4">
        <v>0</v>
      </c>
      <c r="FV499" s="4">
        <v>0</v>
      </c>
      <c r="FW499" s="4">
        <v>0</v>
      </c>
      <c r="FX499" s="1"/>
      <c r="FY499" s="4">
        <v>0</v>
      </c>
      <c r="FZ499" s="1"/>
      <c r="GA499" s="4">
        <v>0</v>
      </c>
      <c r="GB499" s="4">
        <v>0</v>
      </c>
      <c r="GC499" s="4">
        <v>0</v>
      </c>
      <c r="GD499" s="1"/>
      <c r="GE499" s="4">
        <v>0</v>
      </c>
      <c r="GF499" s="1"/>
      <c r="GG499" s="4">
        <v>0</v>
      </c>
      <c r="GH499" s="4">
        <v>0</v>
      </c>
      <c r="GI499" s="4">
        <v>0</v>
      </c>
      <c r="GJ499" s="1"/>
      <c r="GK499" s="4">
        <v>0</v>
      </c>
      <c r="GL499" s="1"/>
      <c r="GM499" s="4">
        <v>0</v>
      </c>
      <c r="GN499" s="4">
        <v>14.342762642908299</v>
      </c>
      <c r="GO499" s="4">
        <v>5.5055262060865102</v>
      </c>
      <c r="GP499" s="1">
        <v>0.38385395778746201</v>
      </c>
      <c r="GQ499" s="4">
        <v>4.1470017765039104</v>
      </c>
      <c r="GR499" s="1">
        <v>0.289135495005516</v>
      </c>
      <c r="GS499" s="4">
        <v>1.3548387096774199</v>
      </c>
      <c r="GT499" s="4">
        <v>20.294917376548</v>
      </c>
      <c r="GU499" s="4">
        <v>8.9498304553571497</v>
      </c>
      <c r="GV499" s="1">
        <v>0.44098876035333001</v>
      </c>
      <c r="GW499" s="4">
        <v>6.9136405329886701</v>
      </c>
      <c r="GX499" s="1">
        <v>0.34065871788065499</v>
      </c>
      <c r="GY499" s="4">
        <v>2</v>
      </c>
    </row>
    <row r="500" spans="1:207" s="8" customFormat="1" x14ac:dyDescent="0.25">
      <c r="A500" s="4" t="s">
        <v>220</v>
      </c>
      <c r="B500" s="4" t="s">
        <v>1179</v>
      </c>
      <c r="C500" s="4" t="s">
        <v>1180</v>
      </c>
      <c r="D500" s="30" t="s">
        <v>223</v>
      </c>
      <c r="E500" s="4"/>
      <c r="F500" s="5">
        <v>-43.459768331117701</v>
      </c>
      <c r="G500" s="5">
        <v>145.34421012588399</v>
      </c>
      <c r="H500" s="5">
        <v>68.291503317012598</v>
      </c>
      <c r="I500" s="5">
        <v>43.428193987257401</v>
      </c>
      <c r="J500" s="5">
        <v>1.84217062060493</v>
      </c>
      <c r="K500" s="5">
        <v>0.30107224300375102</v>
      </c>
      <c r="L500" s="5">
        <v>0</v>
      </c>
      <c r="M500" s="5">
        <v>0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>
        <v>101.884441794766</v>
      </c>
      <c r="AD500" s="5">
        <v>111.71969730427</v>
      </c>
      <c r="AE500" s="5">
        <v>2.14324286360868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213.60413909903599</v>
      </c>
      <c r="AP500" s="5">
        <v>2.14324286360868</v>
      </c>
      <c r="AQ500" s="5"/>
      <c r="AR500" s="5"/>
      <c r="AS500" s="5"/>
      <c r="AT500" s="5"/>
      <c r="AU500" s="5">
        <f t="shared" si="40"/>
        <v>-2.14324286360868</v>
      </c>
      <c r="AV500" s="5">
        <f t="shared" si="40"/>
        <v>0</v>
      </c>
      <c r="AW500" s="5">
        <f t="shared" si="41"/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6">
        <v>0</v>
      </c>
      <c r="BM500" s="5" t="s">
        <v>244</v>
      </c>
      <c r="BN500" s="4" t="s">
        <v>244</v>
      </c>
      <c r="BO500" s="7">
        <v>301</v>
      </c>
      <c r="BP500" s="7"/>
      <c r="BQ500" s="4" t="s">
        <v>249</v>
      </c>
      <c r="BR500" s="5"/>
      <c r="BS500" s="5"/>
      <c r="BT500" s="1"/>
      <c r="BU500" s="5"/>
      <c r="BV500" s="1"/>
      <c r="BW500" s="5"/>
      <c r="BX500" s="5"/>
      <c r="BY500" s="5"/>
      <c r="BZ500" s="1"/>
      <c r="CA500" s="5"/>
      <c r="CB500" s="1"/>
      <c r="CC500" s="5"/>
      <c r="CD500" s="5"/>
      <c r="CE500" s="5"/>
      <c r="CF500" s="1"/>
      <c r="CG500" s="5"/>
      <c r="CH500" s="1"/>
      <c r="CI500" s="5"/>
      <c r="CJ500" s="5"/>
      <c r="CK500" s="5"/>
      <c r="CL500" s="1"/>
      <c r="CM500" s="5"/>
      <c r="CN500" s="1"/>
      <c r="CO500" s="5"/>
      <c r="CP500" s="5"/>
      <c r="CQ500" s="5"/>
      <c r="CR500" s="1"/>
      <c r="CS500" s="5"/>
      <c r="CT500" s="1"/>
      <c r="CU500" s="5"/>
      <c r="CV500" s="5"/>
      <c r="CW500" s="5"/>
      <c r="CX500" s="1"/>
      <c r="CY500" s="5"/>
      <c r="CZ500" s="1"/>
      <c r="DA500" s="5"/>
      <c r="DB500" s="5"/>
      <c r="DC500" s="5"/>
      <c r="DD500" s="1"/>
      <c r="DE500" s="5"/>
      <c r="DF500" s="1"/>
      <c r="DG500" s="5"/>
      <c r="DH500" s="5"/>
      <c r="DI500" s="5"/>
      <c r="DJ500" s="1"/>
      <c r="DK500" s="5"/>
      <c r="DL500" s="1"/>
      <c r="DM500" s="5"/>
      <c r="DN500" s="5"/>
      <c r="DO500" s="5"/>
      <c r="DP500" s="1"/>
      <c r="DQ500" s="5"/>
      <c r="DR500" s="1"/>
      <c r="DS500" s="5"/>
      <c r="DT500" s="5"/>
      <c r="DU500" s="5"/>
      <c r="DV500" s="1"/>
      <c r="DW500" s="5"/>
      <c r="DX500" s="1"/>
      <c r="DY500" s="5"/>
      <c r="DZ500" s="5"/>
      <c r="EA500" s="5"/>
      <c r="EB500" s="1"/>
      <c r="EC500" s="5"/>
      <c r="ED500" s="1"/>
      <c r="EE500" s="5"/>
      <c r="EF500" s="5"/>
      <c r="EG500" s="5"/>
      <c r="EH500" s="1"/>
      <c r="EI500" s="5"/>
      <c r="EJ500" s="1"/>
      <c r="EK500" s="5"/>
      <c r="EL500" s="5"/>
      <c r="EM500" s="5"/>
      <c r="EN500" s="1"/>
      <c r="EO500" s="5"/>
      <c r="EP500" s="1"/>
      <c r="EQ500" s="5"/>
      <c r="ER500" s="5"/>
      <c r="ES500" s="5"/>
      <c r="ET500" s="1"/>
      <c r="EU500" s="5"/>
      <c r="EV500" s="1"/>
      <c r="EW500" s="5"/>
      <c r="EX500" s="5"/>
      <c r="EY500" s="5"/>
      <c r="EZ500" s="1"/>
      <c r="FA500" s="5"/>
      <c r="FB500" s="1"/>
      <c r="FC500" s="5"/>
      <c r="FD500" s="4">
        <v>0</v>
      </c>
      <c r="FE500" s="4">
        <v>0</v>
      </c>
      <c r="FF500" s="1"/>
      <c r="FG500" s="4">
        <v>0</v>
      </c>
      <c r="FH500" s="1"/>
      <c r="FI500" s="4">
        <v>0</v>
      </c>
      <c r="FJ500" s="4">
        <v>0</v>
      </c>
      <c r="FK500" s="4">
        <v>0</v>
      </c>
      <c r="FL500" s="1"/>
      <c r="FM500" s="4">
        <v>0</v>
      </c>
      <c r="FN500" s="1"/>
      <c r="FO500" s="4">
        <v>0</v>
      </c>
      <c r="FP500" s="4">
        <v>0</v>
      </c>
      <c r="FQ500" s="4">
        <v>0</v>
      </c>
      <c r="FR500" s="1"/>
      <c r="FS500" s="4">
        <v>0</v>
      </c>
      <c r="FT500" s="1"/>
      <c r="FU500" s="4">
        <v>0</v>
      </c>
      <c r="FV500" s="4">
        <v>0</v>
      </c>
      <c r="FW500" s="4">
        <v>0</v>
      </c>
      <c r="FX500" s="1"/>
      <c r="FY500" s="4">
        <v>0</v>
      </c>
      <c r="FZ500" s="1"/>
      <c r="GA500" s="4">
        <v>0</v>
      </c>
      <c r="GB500" s="4">
        <v>0</v>
      </c>
      <c r="GC500" s="4">
        <v>0</v>
      </c>
      <c r="GD500" s="1"/>
      <c r="GE500" s="4">
        <v>0</v>
      </c>
      <c r="GF500" s="1"/>
      <c r="GG500" s="4">
        <v>0</v>
      </c>
      <c r="GH500" s="4">
        <v>0</v>
      </c>
      <c r="GI500" s="4">
        <v>0</v>
      </c>
      <c r="GJ500" s="1"/>
      <c r="GK500" s="4">
        <v>0</v>
      </c>
      <c r="GL500" s="1"/>
      <c r="GM500" s="4">
        <v>0</v>
      </c>
      <c r="GN500" s="4">
        <v>0</v>
      </c>
      <c r="GO500" s="4">
        <v>0</v>
      </c>
      <c r="GP500" s="1"/>
      <c r="GQ500" s="4">
        <v>0</v>
      </c>
      <c r="GR500" s="1"/>
      <c r="GS500" s="4">
        <v>0</v>
      </c>
      <c r="GT500" s="4">
        <v>0</v>
      </c>
      <c r="GU500" s="4">
        <v>0</v>
      </c>
      <c r="GV500" s="1"/>
      <c r="GW500" s="4">
        <v>0</v>
      </c>
      <c r="GX500" s="1"/>
      <c r="GY500" s="4">
        <v>0</v>
      </c>
    </row>
    <row r="501" spans="1:207" s="8" customFormat="1" x14ac:dyDescent="0.25">
      <c r="A501" s="4" t="s">
        <v>220</v>
      </c>
      <c r="B501" s="4" t="s">
        <v>1181</v>
      </c>
      <c r="C501" s="4" t="s">
        <v>1182</v>
      </c>
      <c r="D501" s="30" t="s">
        <v>239</v>
      </c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>
        <v>42.1562412375565</v>
      </c>
      <c r="P501" s="5">
        <v>-0.77281974772819695</v>
      </c>
      <c r="Q501" s="5">
        <v>0</v>
      </c>
      <c r="R501" s="5">
        <v>0.45802352304988603</v>
      </c>
      <c r="S501" s="5">
        <v>0</v>
      </c>
      <c r="T501" s="5"/>
      <c r="U501" s="5"/>
      <c r="V501" s="5"/>
      <c r="W501" s="5"/>
      <c r="X501" s="5"/>
      <c r="Y501" s="5"/>
      <c r="Z501" s="5"/>
      <c r="AA501" s="5"/>
      <c r="AB501" s="5"/>
      <c r="AC501" s="5">
        <v>0</v>
      </c>
      <c r="AD501" s="5">
        <v>0</v>
      </c>
      <c r="AE501" s="5">
        <v>0</v>
      </c>
      <c r="AF501" s="5">
        <v>0</v>
      </c>
      <c r="AG501" s="5">
        <v>42.1562412375565</v>
      </c>
      <c r="AH501" s="5">
        <v>-0.77281974772819695</v>
      </c>
      <c r="AI501" s="5">
        <v>0.45802352304988603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/>
      <c r="AP501" s="5"/>
      <c r="AQ501" s="5">
        <v>41.383421489828301</v>
      </c>
      <c r="AR501" s="5">
        <v>0.45802352304988603</v>
      </c>
      <c r="AS501" s="5"/>
      <c r="AT501" s="5"/>
      <c r="AU501" s="5">
        <f t="shared" si="40"/>
        <v>41.383421489828301</v>
      </c>
      <c r="AV501" s="5">
        <f t="shared" si="40"/>
        <v>-40.925397966778412</v>
      </c>
      <c r="AW501" s="5">
        <f t="shared" si="41"/>
        <v>-0.45802352304988603</v>
      </c>
      <c r="AX501" s="5">
        <v>0</v>
      </c>
      <c r="AY501" s="5">
        <v>0</v>
      </c>
      <c r="AZ501" s="5">
        <v>42.1562412375565</v>
      </c>
      <c r="BA501" s="5">
        <v>-42.9290609852847</v>
      </c>
      <c r="BB501" s="5">
        <v>0.77281974772819695</v>
      </c>
      <c r="BC501" s="5">
        <v>0.45802352304988603</v>
      </c>
      <c r="BD501" s="5">
        <v>-0.45802352304988603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6">
        <v>0</v>
      </c>
      <c r="BM501" s="5" t="s">
        <v>314</v>
      </c>
      <c r="BN501" s="4" t="s">
        <v>314</v>
      </c>
      <c r="BO501" s="7">
        <v>110</v>
      </c>
      <c r="BP501" s="7"/>
      <c r="BQ501" s="4" t="s">
        <v>249</v>
      </c>
      <c r="BR501" s="5"/>
      <c r="BS501" s="5"/>
      <c r="BT501" s="1"/>
      <c r="BU501" s="5"/>
      <c r="BV501" s="1"/>
      <c r="BW501" s="5"/>
      <c r="BX501" s="5">
        <v>42.1562412375565</v>
      </c>
      <c r="BY501" s="5">
        <v>34.541071134306897</v>
      </c>
      <c r="BZ501" s="1">
        <v>0.81935841812041499</v>
      </c>
      <c r="CA501" s="5">
        <v>29.959749916462599</v>
      </c>
      <c r="CB501" s="1">
        <v>0.71068361497494703</v>
      </c>
      <c r="CC501" s="5">
        <v>4.3096774193548404</v>
      </c>
      <c r="CD501" s="5">
        <v>-0.77281974772819695</v>
      </c>
      <c r="CE501" s="5">
        <v>-0.34763963108639601</v>
      </c>
      <c r="CF501" s="1">
        <v>0.449832748332748</v>
      </c>
      <c r="CG501" s="5">
        <v>-0.18980197300145499</v>
      </c>
      <c r="CH501" s="1">
        <v>-0.245596691284614</v>
      </c>
      <c r="CI501" s="5">
        <v>0</v>
      </c>
      <c r="CJ501" s="5">
        <v>0</v>
      </c>
      <c r="CK501" s="5">
        <v>0</v>
      </c>
      <c r="CL501" s="1"/>
      <c r="CM501" s="5">
        <v>-3.85509885126444E-3</v>
      </c>
      <c r="CN501" s="1"/>
      <c r="CO501" s="5">
        <v>0</v>
      </c>
      <c r="CP501" s="5">
        <v>0.45802352304988603</v>
      </c>
      <c r="CQ501" s="5">
        <v>0.45802352304988603</v>
      </c>
      <c r="CR501" s="1">
        <v>1</v>
      </c>
      <c r="CS501" s="5">
        <v>1.00982888617855</v>
      </c>
      <c r="CT501" s="1">
        <v>2.2047533267599602</v>
      </c>
      <c r="CU501" s="5">
        <v>0</v>
      </c>
      <c r="CV501" s="5">
        <v>0</v>
      </c>
      <c r="CW501" s="5">
        <v>0</v>
      </c>
      <c r="CX501" s="1"/>
      <c r="CY501" s="5">
        <v>-1.7059566001765699E-3</v>
      </c>
      <c r="CZ501" s="1"/>
      <c r="DA501" s="5">
        <v>0</v>
      </c>
      <c r="DB501" s="5"/>
      <c r="DC501" s="5"/>
      <c r="DD501" s="1"/>
      <c r="DE501" s="5"/>
      <c r="DF501" s="1"/>
      <c r="DG501" s="5"/>
      <c r="DH501" s="5"/>
      <c r="DI501" s="5"/>
      <c r="DJ501" s="1"/>
      <c r="DK501" s="5"/>
      <c r="DL501" s="1"/>
      <c r="DM501" s="5"/>
      <c r="DN501" s="5"/>
      <c r="DO501" s="5"/>
      <c r="DP501" s="1"/>
      <c r="DQ501" s="5"/>
      <c r="DR501" s="1"/>
      <c r="DS501" s="5"/>
      <c r="DT501" s="5"/>
      <c r="DU501" s="5"/>
      <c r="DV501" s="1"/>
      <c r="DW501" s="5"/>
      <c r="DX501" s="1"/>
      <c r="DY501" s="5"/>
      <c r="DZ501" s="5"/>
      <c r="EA501" s="5"/>
      <c r="EB501" s="1"/>
      <c r="EC501" s="5"/>
      <c r="ED501" s="1"/>
      <c r="EE501" s="5"/>
      <c r="EF501" s="5"/>
      <c r="EG501" s="5"/>
      <c r="EH501" s="1"/>
      <c r="EI501" s="5"/>
      <c r="EJ501" s="1"/>
      <c r="EK501" s="5"/>
      <c r="EL501" s="5"/>
      <c r="EM501" s="5"/>
      <c r="EN501" s="1"/>
      <c r="EO501" s="5"/>
      <c r="EP501" s="1"/>
      <c r="EQ501" s="5"/>
      <c r="ER501" s="5"/>
      <c r="ES501" s="5"/>
      <c r="ET501" s="1"/>
      <c r="EU501" s="5"/>
      <c r="EV501" s="1"/>
      <c r="EW501" s="5"/>
      <c r="EX501" s="5"/>
      <c r="EY501" s="5"/>
      <c r="EZ501" s="1"/>
      <c r="FA501" s="5"/>
      <c r="FB501" s="1"/>
      <c r="FC501" s="5"/>
      <c r="FD501" s="4">
        <v>42.1562412375565</v>
      </c>
      <c r="FE501" s="4">
        <v>34.541071134306897</v>
      </c>
      <c r="FF501" s="1">
        <v>0.81935841812041499</v>
      </c>
      <c r="FG501" s="4">
        <v>29.959749916462599</v>
      </c>
      <c r="FH501" s="1">
        <v>0.71068361497494703</v>
      </c>
      <c r="FI501" s="4">
        <v>4.3096774193548404</v>
      </c>
      <c r="FJ501" s="4">
        <v>-0.77281974772819695</v>
      </c>
      <c r="FK501" s="4">
        <v>-0.34763963108639601</v>
      </c>
      <c r="FL501" s="1">
        <v>0.449832748332748</v>
      </c>
      <c r="FM501" s="4">
        <v>-0.19365707185271999</v>
      </c>
      <c r="FN501" s="1">
        <v>0.25058504576519902</v>
      </c>
      <c r="FO501" s="4">
        <v>0</v>
      </c>
      <c r="FP501" s="4">
        <v>0.45802352304988603</v>
      </c>
      <c r="FQ501" s="4">
        <v>0.45802352304988603</v>
      </c>
      <c r="FR501" s="1">
        <v>1</v>
      </c>
      <c r="FS501" s="4">
        <v>1.00812292957838</v>
      </c>
      <c r="FT501" s="1">
        <v>2.2010287219867899</v>
      </c>
      <c r="FU501" s="4">
        <v>0</v>
      </c>
      <c r="FV501" s="4">
        <v>0</v>
      </c>
      <c r="FW501" s="4">
        <v>0</v>
      </c>
      <c r="FX501" s="1"/>
      <c r="FY501" s="4">
        <v>0</v>
      </c>
      <c r="FZ501" s="1"/>
      <c r="GA501" s="4">
        <v>0</v>
      </c>
      <c r="GB501" s="4">
        <v>0</v>
      </c>
      <c r="GC501" s="4">
        <v>0</v>
      </c>
      <c r="GD501" s="1"/>
      <c r="GE501" s="4">
        <v>0</v>
      </c>
      <c r="GF501" s="1"/>
      <c r="GG501" s="4">
        <v>0</v>
      </c>
      <c r="GH501" s="4">
        <v>0</v>
      </c>
      <c r="GI501" s="4">
        <v>0</v>
      </c>
      <c r="GJ501" s="1"/>
      <c r="GK501" s="4">
        <v>0</v>
      </c>
      <c r="GL501" s="1"/>
      <c r="GM501" s="4">
        <v>0</v>
      </c>
      <c r="GN501" s="4">
        <v>0</v>
      </c>
      <c r="GO501" s="4">
        <v>0</v>
      </c>
      <c r="GP501" s="1"/>
      <c r="GQ501" s="4">
        <v>0</v>
      </c>
      <c r="GR501" s="1"/>
      <c r="GS501" s="4">
        <v>0</v>
      </c>
      <c r="GT501" s="4">
        <v>0</v>
      </c>
      <c r="GU501" s="4">
        <v>0</v>
      </c>
      <c r="GV501" s="1"/>
      <c r="GW501" s="4">
        <v>0</v>
      </c>
      <c r="GX501" s="1"/>
      <c r="GY501" s="4">
        <v>0</v>
      </c>
    </row>
    <row r="502" spans="1:207" s="8" customFormat="1" x14ac:dyDescent="0.25">
      <c r="A502" s="4" t="s">
        <v>220</v>
      </c>
      <c r="B502" s="4" t="s">
        <v>1183</v>
      </c>
      <c r="C502" s="4" t="s">
        <v>1184</v>
      </c>
      <c r="D502" s="30" t="s">
        <v>351</v>
      </c>
      <c r="E502" s="4" t="s">
        <v>352</v>
      </c>
      <c r="F502" s="5">
        <v>212.40092198321</v>
      </c>
      <c r="G502" s="5">
        <v>9.40504496546097</v>
      </c>
      <c r="H502" s="5">
        <v>0</v>
      </c>
      <c r="I502" s="5"/>
      <c r="J502" s="5"/>
      <c r="K502" s="5"/>
      <c r="L502" s="5">
        <v>0</v>
      </c>
      <c r="M502" s="5">
        <v>0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>
        <v>221.805966948671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221.805966948671</v>
      </c>
      <c r="AP502" s="5">
        <v>0</v>
      </c>
      <c r="AQ502" s="5"/>
      <c r="AR502" s="5"/>
      <c r="AS502" s="5"/>
      <c r="AT502" s="5"/>
      <c r="AU502" s="5">
        <f t="shared" si="40"/>
        <v>0</v>
      </c>
      <c r="AV502" s="5">
        <f t="shared" si="40"/>
        <v>0</v>
      </c>
      <c r="AW502" s="5">
        <f t="shared" si="41"/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6">
        <v>0</v>
      </c>
      <c r="BM502" s="5" t="s">
        <v>344</v>
      </c>
      <c r="BN502" s="4" t="s">
        <v>224</v>
      </c>
      <c r="BO502" s="7"/>
      <c r="BP502" s="7"/>
      <c r="BQ502" s="4" t="s">
        <v>249</v>
      </c>
      <c r="BR502" s="5"/>
      <c r="BS502" s="5"/>
      <c r="BT502" s="1"/>
      <c r="BU502" s="5"/>
      <c r="BV502" s="1"/>
      <c r="BW502" s="5"/>
      <c r="BX502" s="5"/>
      <c r="BY502" s="5"/>
      <c r="BZ502" s="1"/>
      <c r="CA502" s="5"/>
      <c r="CB502" s="1"/>
      <c r="CC502" s="5"/>
      <c r="CD502" s="5"/>
      <c r="CE502" s="5"/>
      <c r="CF502" s="1"/>
      <c r="CG502" s="5"/>
      <c r="CH502" s="1"/>
      <c r="CI502" s="5"/>
      <c r="CJ502" s="5"/>
      <c r="CK502" s="5"/>
      <c r="CL502" s="1"/>
      <c r="CM502" s="5"/>
      <c r="CN502" s="1"/>
      <c r="CO502" s="5"/>
      <c r="CP502" s="5"/>
      <c r="CQ502" s="5"/>
      <c r="CR502" s="1"/>
      <c r="CS502" s="5"/>
      <c r="CT502" s="1"/>
      <c r="CU502" s="5"/>
      <c r="CV502" s="5"/>
      <c r="CW502" s="5"/>
      <c r="CX502" s="1"/>
      <c r="CY502" s="5"/>
      <c r="CZ502" s="1"/>
      <c r="DA502" s="5"/>
      <c r="DB502" s="5"/>
      <c r="DC502" s="5"/>
      <c r="DD502" s="1"/>
      <c r="DE502" s="5"/>
      <c r="DF502" s="1"/>
      <c r="DG502" s="5"/>
      <c r="DH502" s="5"/>
      <c r="DI502" s="5"/>
      <c r="DJ502" s="1"/>
      <c r="DK502" s="5"/>
      <c r="DL502" s="1"/>
      <c r="DM502" s="5"/>
      <c r="DN502" s="5"/>
      <c r="DO502" s="5"/>
      <c r="DP502" s="1"/>
      <c r="DQ502" s="5"/>
      <c r="DR502" s="1"/>
      <c r="DS502" s="5"/>
      <c r="DT502" s="5"/>
      <c r="DU502" s="5"/>
      <c r="DV502" s="1"/>
      <c r="DW502" s="5"/>
      <c r="DX502" s="1"/>
      <c r="DY502" s="5"/>
      <c r="DZ502" s="5"/>
      <c r="EA502" s="5"/>
      <c r="EB502" s="1"/>
      <c r="EC502" s="5"/>
      <c r="ED502" s="1"/>
      <c r="EE502" s="5"/>
      <c r="EF502" s="5"/>
      <c r="EG502" s="5"/>
      <c r="EH502" s="1"/>
      <c r="EI502" s="5"/>
      <c r="EJ502" s="1"/>
      <c r="EK502" s="5"/>
      <c r="EL502" s="5"/>
      <c r="EM502" s="5"/>
      <c r="EN502" s="1"/>
      <c r="EO502" s="5"/>
      <c r="EP502" s="1"/>
      <c r="EQ502" s="5"/>
      <c r="ER502" s="5"/>
      <c r="ES502" s="5"/>
      <c r="ET502" s="1"/>
      <c r="EU502" s="5"/>
      <c r="EV502" s="1"/>
      <c r="EW502" s="5"/>
      <c r="EX502" s="5"/>
      <c r="EY502" s="5"/>
      <c r="EZ502" s="1"/>
      <c r="FA502" s="5"/>
      <c r="FB502" s="1"/>
      <c r="FC502" s="5"/>
      <c r="FD502" s="4">
        <v>0</v>
      </c>
      <c r="FE502" s="4">
        <v>0</v>
      </c>
      <c r="FF502" s="1"/>
      <c r="FG502" s="4">
        <v>0</v>
      </c>
      <c r="FH502" s="1"/>
      <c r="FI502" s="4">
        <v>0</v>
      </c>
      <c r="FJ502" s="4">
        <v>0</v>
      </c>
      <c r="FK502" s="4">
        <v>0</v>
      </c>
      <c r="FL502" s="1"/>
      <c r="FM502" s="4">
        <v>0</v>
      </c>
      <c r="FN502" s="1"/>
      <c r="FO502" s="4">
        <v>0</v>
      </c>
      <c r="FP502" s="4">
        <v>0</v>
      </c>
      <c r="FQ502" s="4">
        <v>0</v>
      </c>
      <c r="FR502" s="1"/>
      <c r="FS502" s="4">
        <v>0</v>
      </c>
      <c r="FT502" s="1"/>
      <c r="FU502" s="4">
        <v>0</v>
      </c>
      <c r="FV502" s="4">
        <v>0</v>
      </c>
      <c r="FW502" s="4">
        <v>0</v>
      </c>
      <c r="FX502" s="1"/>
      <c r="FY502" s="4">
        <v>0</v>
      </c>
      <c r="FZ502" s="1"/>
      <c r="GA502" s="4">
        <v>0</v>
      </c>
      <c r="GB502" s="4">
        <v>0</v>
      </c>
      <c r="GC502" s="4">
        <v>0</v>
      </c>
      <c r="GD502" s="1"/>
      <c r="GE502" s="4">
        <v>0</v>
      </c>
      <c r="GF502" s="1"/>
      <c r="GG502" s="4">
        <v>0</v>
      </c>
      <c r="GH502" s="4">
        <v>0</v>
      </c>
      <c r="GI502" s="4">
        <v>0</v>
      </c>
      <c r="GJ502" s="1"/>
      <c r="GK502" s="4">
        <v>0</v>
      </c>
      <c r="GL502" s="1"/>
      <c r="GM502" s="4">
        <v>0</v>
      </c>
      <c r="GN502" s="4">
        <v>0</v>
      </c>
      <c r="GO502" s="4">
        <v>0</v>
      </c>
      <c r="GP502" s="1"/>
      <c r="GQ502" s="4">
        <v>0</v>
      </c>
      <c r="GR502" s="1"/>
      <c r="GS502" s="4">
        <v>0</v>
      </c>
      <c r="GT502" s="4">
        <v>0</v>
      </c>
      <c r="GU502" s="4">
        <v>0</v>
      </c>
      <c r="GV502" s="1"/>
      <c r="GW502" s="4">
        <v>0</v>
      </c>
      <c r="GX502" s="1"/>
      <c r="GY502" s="4">
        <v>0</v>
      </c>
    </row>
    <row r="503" spans="1:207" s="8" customFormat="1" x14ac:dyDescent="0.25">
      <c r="A503" s="4" t="s">
        <v>220</v>
      </c>
      <c r="B503" s="4" t="s">
        <v>1185</v>
      </c>
      <c r="C503" s="4" t="s">
        <v>1186</v>
      </c>
      <c r="D503" s="30" t="s">
        <v>223</v>
      </c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>
        <v>18.9565610320068</v>
      </c>
      <c r="AA503" s="5">
        <v>65.601834854569802</v>
      </c>
      <c r="AB503" s="5">
        <v>45.5082976755507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84.558395886576704</v>
      </c>
      <c r="AN503" s="5">
        <v>45.5082976755507</v>
      </c>
      <c r="AO503" s="5"/>
      <c r="AP503" s="5"/>
      <c r="AQ503" s="5"/>
      <c r="AR503" s="5"/>
      <c r="AS503" s="5"/>
      <c r="AT503" s="5">
        <v>130.066693562127</v>
      </c>
      <c r="AU503" s="5">
        <f t="shared" si="40"/>
        <v>0</v>
      </c>
      <c r="AV503" s="5">
        <f t="shared" si="40"/>
        <v>0</v>
      </c>
      <c r="AW503" s="5">
        <f t="shared" si="41"/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18.9565610320068</v>
      </c>
      <c r="BL503" s="6">
        <v>46.645273822562999</v>
      </c>
      <c r="BM503" s="5" t="s">
        <v>344</v>
      </c>
      <c r="BN503" s="4" t="s">
        <v>224</v>
      </c>
      <c r="BO503" s="7">
        <v>462</v>
      </c>
      <c r="BP503" s="7"/>
      <c r="BQ503" s="4" t="s">
        <v>249</v>
      </c>
      <c r="BR503" s="5"/>
      <c r="BS503" s="5"/>
      <c r="BT503" s="1"/>
      <c r="BU503" s="5"/>
      <c r="BV503" s="1"/>
      <c r="BW503" s="5"/>
      <c r="BX503" s="5"/>
      <c r="BY503" s="5"/>
      <c r="BZ503" s="1"/>
      <c r="CA503" s="5"/>
      <c r="CB503" s="1"/>
      <c r="CC503" s="5"/>
      <c r="CD503" s="5"/>
      <c r="CE503" s="5"/>
      <c r="CF503" s="1"/>
      <c r="CG503" s="5"/>
      <c r="CH503" s="1"/>
      <c r="CI503" s="5"/>
      <c r="CJ503" s="5"/>
      <c r="CK503" s="5"/>
      <c r="CL503" s="1"/>
      <c r="CM503" s="5"/>
      <c r="CN503" s="1"/>
      <c r="CO503" s="5"/>
      <c r="CP503" s="5"/>
      <c r="CQ503" s="5"/>
      <c r="CR503" s="1"/>
      <c r="CS503" s="5"/>
      <c r="CT503" s="1"/>
      <c r="CU503" s="5"/>
      <c r="CV503" s="5"/>
      <c r="CW503" s="5"/>
      <c r="CX503" s="1"/>
      <c r="CY503" s="5"/>
      <c r="CZ503" s="1"/>
      <c r="DA503" s="5"/>
      <c r="DB503" s="5"/>
      <c r="DC503" s="5"/>
      <c r="DD503" s="1"/>
      <c r="DE503" s="5"/>
      <c r="DF503" s="1"/>
      <c r="DG503" s="5"/>
      <c r="DH503" s="5"/>
      <c r="DI503" s="5"/>
      <c r="DJ503" s="1"/>
      <c r="DK503" s="5"/>
      <c r="DL503" s="1"/>
      <c r="DM503" s="5"/>
      <c r="DN503" s="5"/>
      <c r="DO503" s="5"/>
      <c r="DP503" s="1"/>
      <c r="DQ503" s="5"/>
      <c r="DR503" s="1"/>
      <c r="DS503" s="5"/>
      <c r="DT503" s="5"/>
      <c r="DU503" s="5"/>
      <c r="DV503" s="1"/>
      <c r="DW503" s="5"/>
      <c r="DX503" s="1"/>
      <c r="DY503" s="5"/>
      <c r="DZ503" s="5"/>
      <c r="EA503" s="5"/>
      <c r="EB503" s="1"/>
      <c r="EC503" s="5"/>
      <c r="ED503" s="1"/>
      <c r="EE503" s="5"/>
      <c r="EF503" s="5"/>
      <c r="EG503" s="5"/>
      <c r="EH503" s="1"/>
      <c r="EI503" s="5"/>
      <c r="EJ503" s="1"/>
      <c r="EK503" s="5"/>
      <c r="EL503" s="5">
        <v>18.977346734892802</v>
      </c>
      <c r="EM503" s="5">
        <v>14.8598276072125</v>
      </c>
      <c r="EN503" s="1">
        <v>0.78302977833515497</v>
      </c>
      <c r="EO503" s="5">
        <v>11.0506295077973</v>
      </c>
      <c r="EP503" s="1">
        <v>0.58230634989025998</v>
      </c>
      <c r="EQ503" s="5">
        <v>4.6666666666666696</v>
      </c>
      <c r="ER503" s="5">
        <v>65.235545061476202</v>
      </c>
      <c r="ES503" s="5">
        <v>49.474218823455899</v>
      </c>
      <c r="ET503" s="1">
        <v>0.75839358400137202</v>
      </c>
      <c r="EU503" s="5">
        <v>33.585504463120103</v>
      </c>
      <c r="EV503" s="1">
        <v>0.514834427020884</v>
      </c>
      <c r="EW503" s="5">
        <v>17.806451612903199</v>
      </c>
      <c r="EX503" s="5">
        <v>44.9123822696681</v>
      </c>
      <c r="EY503" s="5">
        <v>34.3697793100159</v>
      </c>
      <c r="EZ503" s="1">
        <v>0.76526288682815602</v>
      </c>
      <c r="FA503" s="5">
        <v>23.4896497616655</v>
      </c>
      <c r="FB503" s="1">
        <v>0.52301055020030296</v>
      </c>
      <c r="FC503" s="5">
        <v>12</v>
      </c>
      <c r="FD503" s="4">
        <v>0</v>
      </c>
      <c r="FE503" s="4">
        <v>0</v>
      </c>
      <c r="FF503" s="1"/>
      <c r="FG503" s="4">
        <v>0</v>
      </c>
      <c r="FH503" s="1"/>
      <c r="FI503" s="4">
        <v>0</v>
      </c>
      <c r="FJ503" s="4">
        <v>0</v>
      </c>
      <c r="FK503" s="4">
        <v>0</v>
      </c>
      <c r="FL503" s="1"/>
      <c r="FM503" s="4">
        <v>0</v>
      </c>
      <c r="FN503" s="1"/>
      <c r="FO503" s="4">
        <v>0</v>
      </c>
      <c r="FP503" s="4">
        <v>0</v>
      </c>
      <c r="FQ503" s="4">
        <v>0</v>
      </c>
      <c r="FR503" s="1"/>
      <c r="FS503" s="4">
        <v>0</v>
      </c>
      <c r="FT503" s="1"/>
      <c r="FU503" s="4">
        <v>0</v>
      </c>
      <c r="FV503" s="4">
        <v>0</v>
      </c>
      <c r="FW503" s="4">
        <v>0</v>
      </c>
      <c r="FX503" s="1"/>
      <c r="FY503" s="4">
        <v>0</v>
      </c>
      <c r="FZ503" s="1"/>
      <c r="GA503" s="4">
        <v>0</v>
      </c>
      <c r="GB503" s="4">
        <v>0</v>
      </c>
      <c r="GC503" s="4">
        <v>0</v>
      </c>
      <c r="GD503" s="1"/>
      <c r="GE503" s="4">
        <v>0</v>
      </c>
      <c r="GF503" s="1"/>
      <c r="GG503" s="4">
        <v>0</v>
      </c>
      <c r="GH503" s="4">
        <v>0</v>
      </c>
      <c r="GI503" s="4">
        <v>0</v>
      </c>
      <c r="GJ503" s="1"/>
      <c r="GK503" s="4">
        <v>0</v>
      </c>
      <c r="GL503" s="1"/>
      <c r="GM503" s="4">
        <v>0</v>
      </c>
      <c r="GN503" s="4">
        <v>84.212891796368993</v>
      </c>
      <c r="GO503" s="4">
        <v>64.334046430668394</v>
      </c>
      <c r="GP503" s="1">
        <v>0.76394534207697595</v>
      </c>
      <c r="GQ503" s="4">
        <v>44.636133970917399</v>
      </c>
      <c r="GR503" s="1">
        <v>0.53003920206005795</v>
      </c>
      <c r="GS503" s="4">
        <v>22.473118279569899</v>
      </c>
      <c r="GT503" s="4">
        <v>44.9123822696681</v>
      </c>
      <c r="GU503" s="4">
        <v>34.3697793100159</v>
      </c>
      <c r="GV503" s="1">
        <v>0.76526288682815602</v>
      </c>
      <c r="GW503" s="4">
        <v>23.4896497616655</v>
      </c>
      <c r="GX503" s="1">
        <v>0.52301055020030296</v>
      </c>
      <c r="GY503" s="4">
        <v>12</v>
      </c>
    </row>
    <row r="504" spans="1:207" s="8" customFormat="1" x14ac:dyDescent="0.25">
      <c r="A504" s="4" t="s">
        <v>220</v>
      </c>
      <c r="B504" s="4" t="s">
        <v>1187</v>
      </c>
      <c r="C504" s="4"/>
      <c r="D504" s="30" t="s">
        <v>232</v>
      </c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>
        <v>8.6740294752622606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8.6740294752622606</v>
      </c>
      <c r="AO504" s="5"/>
      <c r="AP504" s="5"/>
      <c r="AQ504" s="5"/>
      <c r="AR504" s="5"/>
      <c r="AS504" s="5"/>
      <c r="AT504" s="5">
        <v>8.6740294752622606</v>
      </c>
      <c r="AU504" s="5">
        <f t="shared" si="40"/>
        <v>0</v>
      </c>
      <c r="AV504" s="5">
        <f t="shared" si="40"/>
        <v>0</v>
      </c>
      <c r="AW504" s="5">
        <f t="shared" si="41"/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6">
        <v>0</v>
      </c>
      <c r="BM504" s="5" t="s">
        <v>344</v>
      </c>
      <c r="BN504" s="4" t="s">
        <v>344</v>
      </c>
      <c r="BO504" s="7"/>
      <c r="BP504" s="7"/>
      <c r="BQ504" s="4" t="s">
        <v>249</v>
      </c>
      <c r="BR504" s="5"/>
      <c r="BS504" s="5"/>
      <c r="BT504" s="1"/>
      <c r="BU504" s="5"/>
      <c r="BV504" s="1"/>
      <c r="BW504" s="5"/>
      <c r="BX504" s="5"/>
      <c r="BY504" s="5"/>
      <c r="BZ504" s="1"/>
      <c r="CA504" s="5"/>
      <c r="CB504" s="1"/>
      <c r="CC504" s="5"/>
      <c r="CD504" s="5"/>
      <c r="CE504" s="5"/>
      <c r="CF504" s="1"/>
      <c r="CG504" s="5"/>
      <c r="CH504" s="1"/>
      <c r="CI504" s="5"/>
      <c r="CJ504" s="5"/>
      <c r="CK504" s="5"/>
      <c r="CL504" s="1"/>
      <c r="CM504" s="5"/>
      <c r="CN504" s="1"/>
      <c r="CO504" s="5"/>
      <c r="CP504" s="5"/>
      <c r="CQ504" s="5"/>
      <c r="CR504" s="1"/>
      <c r="CS504" s="5"/>
      <c r="CT504" s="1"/>
      <c r="CU504" s="5"/>
      <c r="CV504" s="5"/>
      <c r="CW504" s="5"/>
      <c r="CX504" s="1"/>
      <c r="CY504" s="5"/>
      <c r="CZ504" s="1"/>
      <c r="DA504" s="5"/>
      <c r="DB504" s="5"/>
      <c r="DC504" s="5"/>
      <c r="DD504" s="1"/>
      <c r="DE504" s="5"/>
      <c r="DF504" s="1"/>
      <c r="DG504" s="5"/>
      <c r="DH504" s="5"/>
      <c r="DI504" s="5"/>
      <c r="DJ504" s="1"/>
      <c r="DK504" s="5"/>
      <c r="DL504" s="1"/>
      <c r="DM504" s="5"/>
      <c r="DN504" s="5"/>
      <c r="DO504" s="5"/>
      <c r="DP504" s="1"/>
      <c r="DQ504" s="5"/>
      <c r="DR504" s="1"/>
      <c r="DS504" s="5"/>
      <c r="DT504" s="5"/>
      <c r="DU504" s="5"/>
      <c r="DV504" s="1"/>
      <c r="DW504" s="5"/>
      <c r="DX504" s="1"/>
      <c r="DY504" s="5"/>
      <c r="DZ504" s="5"/>
      <c r="EA504" s="5"/>
      <c r="EB504" s="1"/>
      <c r="EC504" s="5"/>
      <c r="ED504" s="1"/>
      <c r="EE504" s="5"/>
      <c r="EF504" s="5"/>
      <c r="EG504" s="5"/>
      <c r="EH504" s="1"/>
      <c r="EI504" s="5"/>
      <c r="EJ504" s="1"/>
      <c r="EK504" s="5"/>
      <c r="EL504" s="5"/>
      <c r="EM504" s="5"/>
      <c r="EN504" s="1"/>
      <c r="EO504" s="5"/>
      <c r="EP504" s="1"/>
      <c r="EQ504" s="5"/>
      <c r="ER504" s="5"/>
      <c r="ES504" s="5"/>
      <c r="ET504" s="1"/>
      <c r="EU504" s="5"/>
      <c r="EV504" s="1"/>
      <c r="EW504" s="5"/>
      <c r="EX504" s="5">
        <v>8.6740294752622606</v>
      </c>
      <c r="EY504" s="5">
        <v>-6.8603491945236001</v>
      </c>
      <c r="EZ504" s="1">
        <v>-0.790906834486654</v>
      </c>
      <c r="FA504" s="5">
        <v>-11.5727261697601</v>
      </c>
      <c r="FB504" s="1">
        <v>-1.3341810980427</v>
      </c>
      <c r="FC504" s="5">
        <v>5.0999999999999996</v>
      </c>
      <c r="FD504" s="4">
        <v>0</v>
      </c>
      <c r="FE504" s="4">
        <v>0</v>
      </c>
      <c r="FF504" s="1"/>
      <c r="FG504" s="4">
        <v>0</v>
      </c>
      <c r="FH504" s="1"/>
      <c r="FI504" s="4">
        <v>0</v>
      </c>
      <c r="FJ504" s="4">
        <v>0</v>
      </c>
      <c r="FK504" s="4">
        <v>0</v>
      </c>
      <c r="FL504" s="1"/>
      <c r="FM504" s="4">
        <v>0</v>
      </c>
      <c r="FN504" s="1"/>
      <c r="FO504" s="4">
        <v>0</v>
      </c>
      <c r="FP504" s="4">
        <v>0</v>
      </c>
      <c r="FQ504" s="4">
        <v>0</v>
      </c>
      <c r="FR504" s="1"/>
      <c r="FS504" s="4">
        <v>0</v>
      </c>
      <c r="FT504" s="1"/>
      <c r="FU504" s="4">
        <v>0</v>
      </c>
      <c r="FV504" s="4">
        <v>0</v>
      </c>
      <c r="FW504" s="4">
        <v>0</v>
      </c>
      <c r="FX504" s="1"/>
      <c r="FY504" s="4">
        <v>0</v>
      </c>
      <c r="FZ504" s="1"/>
      <c r="GA504" s="4">
        <v>0</v>
      </c>
      <c r="GB504" s="4">
        <v>0</v>
      </c>
      <c r="GC504" s="4">
        <v>0</v>
      </c>
      <c r="GD504" s="1"/>
      <c r="GE504" s="4">
        <v>0</v>
      </c>
      <c r="GF504" s="1"/>
      <c r="GG504" s="4">
        <v>0</v>
      </c>
      <c r="GH504" s="4">
        <v>0</v>
      </c>
      <c r="GI504" s="4">
        <v>0</v>
      </c>
      <c r="GJ504" s="1"/>
      <c r="GK504" s="4">
        <v>0</v>
      </c>
      <c r="GL504" s="1"/>
      <c r="GM504" s="4">
        <v>0</v>
      </c>
      <c r="GN504" s="4">
        <v>0</v>
      </c>
      <c r="GO504" s="4">
        <v>0</v>
      </c>
      <c r="GP504" s="1"/>
      <c r="GQ504" s="4">
        <v>0</v>
      </c>
      <c r="GR504" s="1"/>
      <c r="GS504" s="4">
        <v>0</v>
      </c>
      <c r="GT504" s="4">
        <v>8.6740294752622606</v>
      </c>
      <c r="GU504" s="4">
        <v>-6.8603491945236001</v>
      </c>
      <c r="GV504" s="1">
        <v>-0.790906834486654</v>
      </c>
      <c r="GW504" s="4">
        <v>-11.5727261697601</v>
      </c>
      <c r="GX504" s="1">
        <v>-1.3341810980427</v>
      </c>
      <c r="GY504" s="4">
        <v>5.0999999999999996</v>
      </c>
    </row>
    <row r="505" spans="1:207" s="8" customFormat="1" x14ac:dyDescent="0.25">
      <c r="A505" s="4" t="s">
        <v>220</v>
      </c>
      <c r="B505" s="4" t="s">
        <v>1188</v>
      </c>
      <c r="C505" s="4" t="s">
        <v>1189</v>
      </c>
      <c r="D505" s="30" t="s">
        <v>232</v>
      </c>
      <c r="E505" s="4"/>
      <c r="F505" s="5">
        <v>88.907936496137097</v>
      </c>
      <c r="G505" s="5">
        <v>0</v>
      </c>
      <c r="H505" s="5">
        <v>0</v>
      </c>
      <c r="I505" s="5">
        <v>0</v>
      </c>
      <c r="J505" s="5">
        <v>0</v>
      </c>
      <c r="K505" s="5"/>
      <c r="L505" s="5"/>
      <c r="M505" s="5">
        <v>0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>
        <v>88.907936496137097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88.907936496137097</v>
      </c>
      <c r="AP505" s="5">
        <v>0</v>
      </c>
      <c r="AQ505" s="5"/>
      <c r="AR505" s="5"/>
      <c r="AS505" s="5"/>
      <c r="AT505" s="5"/>
      <c r="AU505" s="5">
        <f t="shared" si="40"/>
        <v>0</v>
      </c>
      <c r="AV505" s="5">
        <f t="shared" si="40"/>
        <v>0</v>
      </c>
      <c r="AW505" s="5">
        <f t="shared" si="41"/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v>0</v>
      </c>
      <c r="BL505" s="6">
        <v>0</v>
      </c>
      <c r="BM505" s="5" t="s">
        <v>344</v>
      </c>
      <c r="BN505" s="4" t="s">
        <v>344</v>
      </c>
      <c r="BO505" s="7">
        <v>149</v>
      </c>
      <c r="BP505" s="7"/>
      <c r="BQ505" s="4" t="s">
        <v>249</v>
      </c>
      <c r="BR505" s="5"/>
      <c r="BS505" s="5"/>
      <c r="BT505" s="1"/>
      <c r="BU505" s="5"/>
      <c r="BV505" s="1"/>
      <c r="BW505" s="5"/>
      <c r="BX505" s="5"/>
      <c r="BY505" s="5"/>
      <c r="BZ505" s="1"/>
      <c r="CA505" s="5"/>
      <c r="CB505" s="1"/>
      <c r="CC505" s="5"/>
      <c r="CD505" s="5"/>
      <c r="CE505" s="5"/>
      <c r="CF505" s="1"/>
      <c r="CG505" s="5"/>
      <c r="CH505" s="1"/>
      <c r="CI505" s="5"/>
      <c r="CJ505" s="5"/>
      <c r="CK505" s="5"/>
      <c r="CL505" s="1"/>
      <c r="CM505" s="5"/>
      <c r="CN505" s="1"/>
      <c r="CO505" s="5"/>
      <c r="CP505" s="5"/>
      <c r="CQ505" s="5"/>
      <c r="CR505" s="1"/>
      <c r="CS505" s="5"/>
      <c r="CT505" s="1"/>
      <c r="CU505" s="5"/>
      <c r="CV505" s="5"/>
      <c r="CW505" s="5"/>
      <c r="CX505" s="1"/>
      <c r="CY505" s="5"/>
      <c r="CZ505" s="1"/>
      <c r="DA505" s="5"/>
      <c r="DB505" s="5"/>
      <c r="DC505" s="5"/>
      <c r="DD505" s="1"/>
      <c r="DE505" s="5"/>
      <c r="DF505" s="1"/>
      <c r="DG505" s="5"/>
      <c r="DH505" s="5"/>
      <c r="DI505" s="5"/>
      <c r="DJ505" s="1"/>
      <c r="DK505" s="5"/>
      <c r="DL505" s="1"/>
      <c r="DM505" s="5"/>
      <c r="DN505" s="5"/>
      <c r="DO505" s="5"/>
      <c r="DP505" s="1"/>
      <c r="DQ505" s="5"/>
      <c r="DR505" s="1"/>
      <c r="DS505" s="5"/>
      <c r="DT505" s="5"/>
      <c r="DU505" s="5"/>
      <c r="DV505" s="1"/>
      <c r="DW505" s="5"/>
      <c r="DX505" s="1"/>
      <c r="DY505" s="5"/>
      <c r="DZ505" s="5"/>
      <c r="EA505" s="5"/>
      <c r="EB505" s="1"/>
      <c r="EC505" s="5"/>
      <c r="ED505" s="1"/>
      <c r="EE505" s="5"/>
      <c r="EF505" s="5"/>
      <c r="EG505" s="5"/>
      <c r="EH505" s="1"/>
      <c r="EI505" s="5"/>
      <c r="EJ505" s="1"/>
      <c r="EK505" s="5"/>
      <c r="EL505" s="5"/>
      <c r="EM505" s="5"/>
      <c r="EN505" s="1"/>
      <c r="EO505" s="5"/>
      <c r="EP505" s="1"/>
      <c r="EQ505" s="5"/>
      <c r="ER505" s="5"/>
      <c r="ES505" s="5"/>
      <c r="ET505" s="1"/>
      <c r="EU505" s="5"/>
      <c r="EV505" s="1"/>
      <c r="EW505" s="5"/>
      <c r="EX505" s="5"/>
      <c r="EY505" s="5"/>
      <c r="EZ505" s="1"/>
      <c r="FA505" s="5"/>
      <c r="FB505" s="1"/>
      <c r="FC505" s="5"/>
      <c r="FD505" s="4">
        <v>0</v>
      </c>
      <c r="FE505" s="4">
        <v>0</v>
      </c>
      <c r="FF505" s="1"/>
      <c r="FG505" s="4">
        <v>0</v>
      </c>
      <c r="FH505" s="1"/>
      <c r="FI505" s="4">
        <v>0</v>
      </c>
      <c r="FJ505" s="4">
        <v>0</v>
      </c>
      <c r="FK505" s="4">
        <v>0</v>
      </c>
      <c r="FL505" s="1"/>
      <c r="FM505" s="4">
        <v>0</v>
      </c>
      <c r="FN505" s="1"/>
      <c r="FO505" s="4">
        <v>0</v>
      </c>
      <c r="FP505" s="4">
        <v>0</v>
      </c>
      <c r="FQ505" s="4">
        <v>0</v>
      </c>
      <c r="FR505" s="1"/>
      <c r="FS505" s="4">
        <v>0</v>
      </c>
      <c r="FT505" s="1"/>
      <c r="FU505" s="4">
        <v>0</v>
      </c>
      <c r="FV505" s="4">
        <v>0</v>
      </c>
      <c r="FW505" s="4">
        <v>0</v>
      </c>
      <c r="FX505" s="1"/>
      <c r="FY505" s="4">
        <v>0</v>
      </c>
      <c r="FZ505" s="1"/>
      <c r="GA505" s="4">
        <v>0</v>
      </c>
      <c r="GB505" s="4">
        <v>0</v>
      </c>
      <c r="GC505" s="4">
        <v>0</v>
      </c>
      <c r="GD505" s="1"/>
      <c r="GE505" s="4">
        <v>0</v>
      </c>
      <c r="GF505" s="1"/>
      <c r="GG505" s="4">
        <v>0</v>
      </c>
      <c r="GH505" s="4">
        <v>0</v>
      </c>
      <c r="GI505" s="4">
        <v>0</v>
      </c>
      <c r="GJ505" s="1"/>
      <c r="GK505" s="4">
        <v>0</v>
      </c>
      <c r="GL505" s="1"/>
      <c r="GM505" s="4">
        <v>0</v>
      </c>
      <c r="GN505" s="4">
        <v>0</v>
      </c>
      <c r="GO505" s="4">
        <v>0</v>
      </c>
      <c r="GP505" s="1"/>
      <c r="GQ505" s="4">
        <v>0</v>
      </c>
      <c r="GR505" s="1"/>
      <c r="GS505" s="4">
        <v>0</v>
      </c>
      <c r="GT505" s="4">
        <v>0</v>
      </c>
      <c r="GU505" s="4">
        <v>0</v>
      </c>
      <c r="GV505" s="1"/>
      <c r="GW505" s="4">
        <v>0</v>
      </c>
      <c r="GX505" s="1"/>
      <c r="GY505" s="4">
        <v>0</v>
      </c>
    </row>
    <row r="506" spans="1:207" s="8" customFormat="1" x14ac:dyDescent="0.25">
      <c r="A506" s="4" t="s">
        <v>220</v>
      </c>
      <c r="B506" s="4" t="s">
        <v>1190</v>
      </c>
      <c r="C506" s="4" t="s">
        <v>1191</v>
      </c>
      <c r="D506" s="30" t="s">
        <v>239</v>
      </c>
      <c r="E506" s="4"/>
      <c r="F506" s="5"/>
      <c r="G506" s="5"/>
      <c r="H506" s="5"/>
      <c r="I506" s="5">
        <v>5.8853596204288698E-6</v>
      </c>
      <c r="J506" s="5">
        <v>3.9821834148716002</v>
      </c>
      <c r="K506" s="5">
        <v>0</v>
      </c>
      <c r="L506" s="5">
        <v>1.63200433734939</v>
      </c>
      <c r="M506" s="5">
        <v>0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>
        <v>0</v>
      </c>
      <c r="AD506" s="5">
        <v>5.8853596204288698E-6</v>
      </c>
      <c r="AE506" s="5">
        <v>3.9821834148716002</v>
      </c>
      <c r="AF506" s="5">
        <v>1.63200433734939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5.8853596204288698E-6</v>
      </c>
      <c r="AP506" s="5">
        <v>5.6141877522210004</v>
      </c>
      <c r="AQ506" s="5"/>
      <c r="AR506" s="5"/>
      <c r="AS506" s="5"/>
      <c r="AT506" s="5"/>
      <c r="AU506" s="5">
        <f t="shared" si="40"/>
        <v>-5.6141877522210004</v>
      </c>
      <c r="AV506" s="5">
        <f t="shared" si="40"/>
        <v>0</v>
      </c>
      <c r="AW506" s="5">
        <f t="shared" si="41"/>
        <v>0</v>
      </c>
      <c r="AX506" s="5">
        <v>-1.63200433734939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  <c r="BH506" s="5">
        <v>0</v>
      </c>
      <c r="BI506" s="5">
        <v>0</v>
      </c>
      <c r="BJ506" s="5">
        <v>0</v>
      </c>
      <c r="BK506" s="5">
        <v>0</v>
      </c>
      <c r="BL506" s="6">
        <v>0</v>
      </c>
      <c r="BM506" s="5" t="s">
        <v>344</v>
      </c>
      <c r="BN506" s="4" t="s">
        <v>344</v>
      </c>
      <c r="BO506" s="7"/>
      <c r="BP506" s="7"/>
      <c r="BQ506" s="4" t="s">
        <v>249</v>
      </c>
      <c r="BR506" s="5"/>
      <c r="BS506" s="5"/>
      <c r="BT506" s="1"/>
      <c r="BU506" s="5"/>
      <c r="BV506" s="1"/>
      <c r="BW506" s="5"/>
      <c r="BX506" s="5"/>
      <c r="BY506" s="5"/>
      <c r="BZ506" s="1"/>
      <c r="CA506" s="5"/>
      <c r="CB506" s="1"/>
      <c r="CC506" s="5"/>
      <c r="CD506" s="5"/>
      <c r="CE506" s="5"/>
      <c r="CF506" s="1"/>
      <c r="CG506" s="5"/>
      <c r="CH506" s="1"/>
      <c r="CI506" s="5"/>
      <c r="CJ506" s="5"/>
      <c r="CK506" s="5"/>
      <c r="CL506" s="1"/>
      <c r="CM506" s="5"/>
      <c r="CN506" s="1"/>
      <c r="CO506" s="5"/>
      <c r="CP506" s="5"/>
      <c r="CQ506" s="5"/>
      <c r="CR506" s="1"/>
      <c r="CS506" s="5"/>
      <c r="CT506" s="1"/>
      <c r="CU506" s="5"/>
      <c r="CV506" s="5"/>
      <c r="CW506" s="5"/>
      <c r="CX506" s="1"/>
      <c r="CY506" s="5"/>
      <c r="CZ506" s="1"/>
      <c r="DA506" s="5"/>
      <c r="DB506" s="5"/>
      <c r="DC506" s="5"/>
      <c r="DD506" s="1"/>
      <c r="DE506" s="5"/>
      <c r="DF506" s="1"/>
      <c r="DG506" s="5"/>
      <c r="DH506" s="5"/>
      <c r="DI506" s="5"/>
      <c r="DJ506" s="1"/>
      <c r="DK506" s="5"/>
      <c r="DL506" s="1"/>
      <c r="DM506" s="5"/>
      <c r="DN506" s="5"/>
      <c r="DO506" s="5"/>
      <c r="DP506" s="1"/>
      <c r="DQ506" s="5"/>
      <c r="DR506" s="1"/>
      <c r="DS506" s="5"/>
      <c r="DT506" s="5"/>
      <c r="DU506" s="5"/>
      <c r="DV506" s="1"/>
      <c r="DW506" s="5"/>
      <c r="DX506" s="1"/>
      <c r="DY506" s="5"/>
      <c r="DZ506" s="5"/>
      <c r="EA506" s="5"/>
      <c r="EB506" s="1"/>
      <c r="EC506" s="5"/>
      <c r="ED506" s="1"/>
      <c r="EE506" s="5"/>
      <c r="EF506" s="5"/>
      <c r="EG506" s="5"/>
      <c r="EH506" s="1"/>
      <c r="EI506" s="5"/>
      <c r="EJ506" s="1"/>
      <c r="EK506" s="5"/>
      <c r="EL506" s="5"/>
      <c r="EM506" s="5"/>
      <c r="EN506" s="1"/>
      <c r="EO506" s="5"/>
      <c r="EP506" s="1"/>
      <c r="EQ506" s="5"/>
      <c r="ER506" s="5"/>
      <c r="ES506" s="5"/>
      <c r="ET506" s="1"/>
      <c r="EU506" s="5"/>
      <c r="EV506" s="1"/>
      <c r="EW506" s="5"/>
      <c r="EX506" s="5"/>
      <c r="EY506" s="5"/>
      <c r="EZ506" s="1"/>
      <c r="FA506" s="5"/>
      <c r="FB506" s="1"/>
      <c r="FC506" s="5"/>
      <c r="FD506" s="4">
        <v>0</v>
      </c>
      <c r="FE506" s="4">
        <v>0</v>
      </c>
      <c r="FF506" s="1"/>
      <c r="FG506" s="4">
        <v>0</v>
      </c>
      <c r="FH506" s="1"/>
      <c r="FI506" s="4">
        <v>0</v>
      </c>
      <c r="FJ506" s="4">
        <v>0</v>
      </c>
      <c r="FK506" s="4">
        <v>0</v>
      </c>
      <c r="FL506" s="1"/>
      <c r="FM506" s="4">
        <v>0</v>
      </c>
      <c r="FN506" s="1"/>
      <c r="FO506" s="4">
        <v>0</v>
      </c>
      <c r="FP506" s="4">
        <v>0</v>
      </c>
      <c r="FQ506" s="4">
        <v>0</v>
      </c>
      <c r="FR506" s="1"/>
      <c r="FS506" s="4">
        <v>0</v>
      </c>
      <c r="FT506" s="1"/>
      <c r="FU506" s="4">
        <v>0</v>
      </c>
      <c r="FV506" s="4">
        <v>0</v>
      </c>
      <c r="FW506" s="4">
        <v>0</v>
      </c>
      <c r="FX506" s="1"/>
      <c r="FY506" s="4">
        <v>0</v>
      </c>
      <c r="FZ506" s="1"/>
      <c r="GA506" s="4">
        <v>0</v>
      </c>
      <c r="GB506" s="4">
        <v>0</v>
      </c>
      <c r="GC506" s="4">
        <v>0</v>
      </c>
      <c r="GD506" s="1"/>
      <c r="GE506" s="4">
        <v>0</v>
      </c>
      <c r="GF506" s="1"/>
      <c r="GG506" s="4">
        <v>0</v>
      </c>
      <c r="GH506" s="4">
        <v>0</v>
      </c>
      <c r="GI506" s="4">
        <v>0</v>
      </c>
      <c r="GJ506" s="1"/>
      <c r="GK506" s="4">
        <v>0</v>
      </c>
      <c r="GL506" s="1"/>
      <c r="GM506" s="4">
        <v>0</v>
      </c>
      <c r="GN506" s="4">
        <v>0</v>
      </c>
      <c r="GO506" s="4">
        <v>0</v>
      </c>
      <c r="GP506" s="1"/>
      <c r="GQ506" s="4">
        <v>0</v>
      </c>
      <c r="GR506" s="1"/>
      <c r="GS506" s="4">
        <v>0</v>
      </c>
      <c r="GT506" s="4">
        <v>0</v>
      </c>
      <c r="GU506" s="4">
        <v>0</v>
      </c>
      <c r="GV506" s="1"/>
      <c r="GW506" s="4">
        <v>0</v>
      </c>
      <c r="GX506" s="1"/>
      <c r="GY506" s="4">
        <v>0</v>
      </c>
    </row>
    <row r="507" spans="1:207" s="8" customFormat="1" x14ac:dyDescent="0.25">
      <c r="A507" s="4" t="s">
        <v>220</v>
      </c>
      <c r="B507" s="4" t="s">
        <v>1192</v>
      </c>
      <c r="C507" s="4" t="s">
        <v>1193</v>
      </c>
      <c r="D507" s="30" t="s">
        <v>223</v>
      </c>
      <c r="E507" s="4"/>
      <c r="F507" s="5">
        <v>343.46674851669502</v>
      </c>
      <c r="G507" s="5">
        <v>294.023618426067</v>
      </c>
      <c r="H507" s="5">
        <v>282.51484021669802</v>
      </c>
      <c r="I507" s="5">
        <v>292.82398635827798</v>
      </c>
      <c r="J507" s="5">
        <v>72.424071830969694</v>
      </c>
      <c r="K507" s="5">
        <v>0</v>
      </c>
      <c r="L507" s="5">
        <v>0</v>
      </c>
      <c r="M507" s="5">
        <v>0</v>
      </c>
      <c r="N507" s="5">
        <v>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>
        <v>637.49036694276299</v>
      </c>
      <c r="AD507" s="5">
        <v>575.338826574976</v>
      </c>
      <c r="AE507" s="5">
        <v>72.424071830969694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1212.8291935177399</v>
      </c>
      <c r="AP507" s="5">
        <v>72.424071830969694</v>
      </c>
      <c r="AQ507" s="5">
        <v>0</v>
      </c>
      <c r="AR507" s="5"/>
      <c r="AS507" s="5"/>
      <c r="AT507" s="5"/>
      <c r="AU507" s="5">
        <f t="shared" si="40"/>
        <v>-72.424071830969694</v>
      </c>
      <c r="AV507" s="5">
        <f t="shared" si="40"/>
        <v>0</v>
      </c>
      <c r="AW507" s="5">
        <f t="shared" si="41"/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v>0</v>
      </c>
      <c r="BL507" s="6">
        <v>0</v>
      </c>
      <c r="BM507" s="5" t="s">
        <v>344</v>
      </c>
      <c r="BN507" s="4" t="s">
        <v>314</v>
      </c>
      <c r="BO507" s="7"/>
      <c r="BP507" s="7"/>
      <c r="BQ507" s="4" t="s">
        <v>249</v>
      </c>
      <c r="BR507" s="5">
        <v>0</v>
      </c>
      <c r="BS507" s="5">
        <v>-6.7753862405915697E-3</v>
      </c>
      <c r="BT507" s="1"/>
      <c r="BU507" s="5">
        <v>-6.7753862405915697E-3</v>
      </c>
      <c r="BV507" s="1"/>
      <c r="BW507" s="5">
        <v>0</v>
      </c>
      <c r="BX507" s="5"/>
      <c r="BY507" s="5"/>
      <c r="BZ507" s="1"/>
      <c r="CA507" s="5"/>
      <c r="CB507" s="1"/>
      <c r="CC507" s="5"/>
      <c r="CD507" s="5"/>
      <c r="CE507" s="5"/>
      <c r="CF507" s="1"/>
      <c r="CG507" s="5"/>
      <c r="CH507" s="1"/>
      <c r="CI507" s="5"/>
      <c r="CJ507" s="5"/>
      <c r="CK507" s="5"/>
      <c r="CL507" s="1"/>
      <c r="CM507" s="5"/>
      <c r="CN507" s="1"/>
      <c r="CO507" s="5"/>
      <c r="CP507" s="5"/>
      <c r="CQ507" s="5"/>
      <c r="CR507" s="1"/>
      <c r="CS507" s="5"/>
      <c r="CT507" s="1"/>
      <c r="CU507" s="5"/>
      <c r="CV507" s="5"/>
      <c r="CW507" s="5"/>
      <c r="CX507" s="1"/>
      <c r="CY507" s="5"/>
      <c r="CZ507" s="1"/>
      <c r="DA507" s="5"/>
      <c r="DB507" s="5"/>
      <c r="DC507" s="5"/>
      <c r="DD507" s="1"/>
      <c r="DE507" s="5"/>
      <c r="DF507" s="1"/>
      <c r="DG507" s="5"/>
      <c r="DH507" s="5"/>
      <c r="DI507" s="5"/>
      <c r="DJ507" s="1"/>
      <c r="DK507" s="5"/>
      <c r="DL507" s="1"/>
      <c r="DM507" s="5"/>
      <c r="DN507" s="5"/>
      <c r="DO507" s="5"/>
      <c r="DP507" s="1"/>
      <c r="DQ507" s="5"/>
      <c r="DR507" s="1"/>
      <c r="DS507" s="5"/>
      <c r="DT507" s="5"/>
      <c r="DU507" s="5"/>
      <c r="DV507" s="1"/>
      <c r="DW507" s="5"/>
      <c r="DX507" s="1"/>
      <c r="DY507" s="5"/>
      <c r="DZ507" s="5"/>
      <c r="EA507" s="5"/>
      <c r="EB507" s="1"/>
      <c r="EC507" s="5"/>
      <c r="ED507" s="1"/>
      <c r="EE507" s="5"/>
      <c r="EF507" s="5"/>
      <c r="EG507" s="5"/>
      <c r="EH507" s="1"/>
      <c r="EI507" s="5"/>
      <c r="EJ507" s="1"/>
      <c r="EK507" s="5"/>
      <c r="EL507" s="5"/>
      <c r="EM507" s="5"/>
      <c r="EN507" s="1"/>
      <c r="EO507" s="5"/>
      <c r="EP507" s="1"/>
      <c r="EQ507" s="5"/>
      <c r="ER507" s="5"/>
      <c r="ES507" s="5"/>
      <c r="ET507" s="1"/>
      <c r="EU507" s="5"/>
      <c r="EV507" s="1"/>
      <c r="EW507" s="5"/>
      <c r="EX507" s="5"/>
      <c r="EY507" s="5"/>
      <c r="EZ507" s="1"/>
      <c r="FA507" s="5"/>
      <c r="FB507" s="1"/>
      <c r="FC507" s="5"/>
      <c r="FD507" s="4">
        <v>0</v>
      </c>
      <c r="FE507" s="4">
        <v>-6.7753862405915697E-3</v>
      </c>
      <c r="FF507" s="1"/>
      <c r="FG507" s="4">
        <v>-6.7753862405915697E-3</v>
      </c>
      <c r="FH507" s="1"/>
      <c r="FI507" s="4">
        <v>0</v>
      </c>
      <c r="FJ507" s="4">
        <v>0</v>
      </c>
      <c r="FK507" s="4">
        <v>0</v>
      </c>
      <c r="FL507" s="1"/>
      <c r="FM507" s="4">
        <v>0</v>
      </c>
      <c r="FN507" s="1"/>
      <c r="FO507" s="4">
        <v>0</v>
      </c>
      <c r="FP507" s="4">
        <v>0</v>
      </c>
      <c r="FQ507" s="4">
        <v>0</v>
      </c>
      <c r="FR507" s="1"/>
      <c r="FS507" s="4">
        <v>0</v>
      </c>
      <c r="FT507" s="1"/>
      <c r="FU507" s="4">
        <v>0</v>
      </c>
      <c r="FV507" s="4">
        <v>0</v>
      </c>
      <c r="FW507" s="4">
        <v>0</v>
      </c>
      <c r="FX507" s="1"/>
      <c r="FY507" s="4">
        <v>0</v>
      </c>
      <c r="FZ507" s="1"/>
      <c r="GA507" s="4">
        <v>0</v>
      </c>
      <c r="GB507" s="4">
        <v>0</v>
      </c>
      <c r="GC507" s="4">
        <v>0</v>
      </c>
      <c r="GD507" s="1"/>
      <c r="GE507" s="4">
        <v>0</v>
      </c>
      <c r="GF507" s="1"/>
      <c r="GG507" s="4">
        <v>0</v>
      </c>
      <c r="GH507" s="4">
        <v>0</v>
      </c>
      <c r="GI507" s="4">
        <v>0</v>
      </c>
      <c r="GJ507" s="1"/>
      <c r="GK507" s="4">
        <v>0</v>
      </c>
      <c r="GL507" s="1"/>
      <c r="GM507" s="4">
        <v>0</v>
      </c>
      <c r="GN507" s="4">
        <v>0</v>
      </c>
      <c r="GO507" s="4">
        <v>0</v>
      </c>
      <c r="GP507" s="1"/>
      <c r="GQ507" s="4">
        <v>0</v>
      </c>
      <c r="GR507" s="1"/>
      <c r="GS507" s="4">
        <v>0</v>
      </c>
      <c r="GT507" s="4">
        <v>0</v>
      </c>
      <c r="GU507" s="4">
        <v>0</v>
      </c>
      <c r="GV507" s="1"/>
      <c r="GW507" s="4">
        <v>0</v>
      </c>
      <c r="GX507" s="1"/>
      <c r="GY507" s="4">
        <v>0</v>
      </c>
    </row>
    <row r="508" spans="1:207" s="8" customFormat="1" x14ac:dyDescent="0.25">
      <c r="A508" s="4" t="s">
        <v>220</v>
      </c>
      <c r="B508" s="4" t="s">
        <v>1194</v>
      </c>
      <c r="C508" s="4" t="s">
        <v>1195</v>
      </c>
      <c r="D508" s="30" t="s">
        <v>239</v>
      </c>
      <c r="E508" s="4"/>
      <c r="F508" s="5"/>
      <c r="G508" s="5"/>
      <c r="H508" s="5">
        <v>40.764399018792403</v>
      </c>
      <c r="I508" s="5">
        <v>48.872996128533799</v>
      </c>
      <c r="J508" s="5">
        <v>2.6462261368608702</v>
      </c>
      <c r="K508" s="5">
        <v>0</v>
      </c>
      <c r="L508" s="5">
        <v>0</v>
      </c>
      <c r="M508" s="5">
        <v>0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>
        <v>0</v>
      </c>
      <c r="AD508" s="5">
        <v>89.637395147326302</v>
      </c>
      <c r="AE508" s="5">
        <v>2.6462261368608702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89.637395147326302</v>
      </c>
      <c r="AP508" s="5">
        <v>2.6462261368608702</v>
      </c>
      <c r="AQ508" s="5"/>
      <c r="AR508" s="5"/>
      <c r="AS508" s="5"/>
      <c r="AT508" s="5"/>
      <c r="AU508" s="5">
        <f t="shared" si="40"/>
        <v>-2.6462261368608702</v>
      </c>
      <c r="AV508" s="5">
        <f t="shared" si="40"/>
        <v>0</v>
      </c>
      <c r="AW508" s="5">
        <f t="shared" si="41"/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0</v>
      </c>
      <c r="BL508" s="6">
        <v>0</v>
      </c>
      <c r="BM508" s="5" t="s">
        <v>344</v>
      </c>
      <c r="BN508" s="4" t="s">
        <v>344</v>
      </c>
      <c r="BO508" s="7"/>
      <c r="BP508" s="7"/>
      <c r="BQ508" s="4" t="s">
        <v>249</v>
      </c>
      <c r="BR508" s="5"/>
      <c r="BS508" s="5"/>
      <c r="BT508" s="1"/>
      <c r="BU508" s="5"/>
      <c r="BV508" s="1"/>
      <c r="BW508" s="5"/>
      <c r="BX508" s="5"/>
      <c r="BY508" s="5"/>
      <c r="BZ508" s="1"/>
      <c r="CA508" s="5"/>
      <c r="CB508" s="1"/>
      <c r="CC508" s="5"/>
      <c r="CD508" s="5"/>
      <c r="CE508" s="5"/>
      <c r="CF508" s="1"/>
      <c r="CG508" s="5"/>
      <c r="CH508" s="1"/>
      <c r="CI508" s="5"/>
      <c r="CJ508" s="5"/>
      <c r="CK508" s="5"/>
      <c r="CL508" s="1"/>
      <c r="CM508" s="5"/>
      <c r="CN508" s="1"/>
      <c r="CO508" s="5"/>
      <c r="CP508" s="5"/>
      <c r="CQ508" s="5"/>
      <c r="CR508" s="1"/>
      <c r="CS508" s="5"/>
      <c r="CT508" s="1"/>
      <c r="CU508" s="5"/>
      <c r="CV508" s="5"/>
      <c r="CW508" s="5"/>
      <c r="CX508" s="1"/>
      <c r="CY508" s="5"/>
      <c r="CZ508" s="1"/>
      <c r="DA508" s="5"/>
      <c r="DB508" s="5"/>
      <c r="DC508" s="5"/>
      <c r="DD508" s="1"/>
      <c r="DE508" s="5"/>
      <c r="DF508" s="1"/>
      <c r="DG508" s="5"/>
      <c r="DH508" s="5"/>
      <c r="DI508" s="5"/>
      <c r="DJ508" s="1"/>
      <c r="DK508" s="5"/>
      <c r="DL508" s="1"/>
      <c r="DM508" s="5"/>
      <c r="DN508" s="5"/>
      <c r="DO508" s="5"/>
      <c r="DP508" s="1"/>
      <c r="DQ508" s="5"/>
      <c r="DR508" s="1"/>
      <c r="DS508" s="5"/>
      <c r="DT508" s="5"/>
      <c r="DU508" s="5"/>
      <c r="DV508" s="1"/>
      <c r="DW508" s="5"/>
      <c r="DX508" s="1"/>
      <c r="DY508" s="5"/>
      <c r="DZ508" s="5"/>
      <c r="EA508" s="5"/>
      <c r="EB508" s="1"/>
      <c r="EC508" s="5"/>
      <c r="ED508" s="1"/>
      <c r="EE508" s="5"/>
      <c r="EF508" s="5"/>
      <c r="EG508" s="5"/>
      <c r="EH508" s="1"/>
      <c r="EI508" s="5"/>
      <c r="EJ508" s="1"/>
      <c r="EK508" s="5"/>
      <c r="EL508" s="5"/>
      <c r="EM508" s="5"/>
      <c r="EN508" s="1"/>
      <c r="EO508" s="5"/>
      <c r="EP508" s="1"/>
      <c r="EQ508" s="5"/>
      <c r="ER508" s="5"/>
      <c r="ES508" s="5"/>
      <c r="ET508" s="1"/>
      <c r="EU508" s="5"/>
      <c r="EV508" s="1"/>
      <c r="EW508" s="5"/>
      <c r="EX508" s="5"/>
      <c r="EY508" s="5"/>
      <c r="EZ508" s="1"/>
      <c r="FA508" s="5"/>
      <c r="FB508" s="1"/>
      <c r="FC508" s="5"/>
      <c r="FD508" s="4">
        <v>0</v>
      </c>
      <c r="FE508" s="4">
        <v>0</v>
      </c>
      <c r="FF508" s="1"/>
      <c r="FG508" s="4">
        <v>0</v>
      </c>
      <c r="FH508" s="1"/>
      <c r="FI508" s="4">
        <v>0</v>
      </c>
      <c r="FJ508" s="4">
        <v>0</v>
      </c>
      <c r="FK508" s="4">
        <v>0</v>
      </c>
      <c r="FL508" s="1"/>
      <c r="FM508" s="4">
        <v>0</v>
      </c>
      <c r="FN508" s="1"/>
      <c r="FO508" s="4">
        <v>0</v>
      </c>
      <c r="FP508" s="4">
        <v>0</v>
      </c>
      <c r="FQ508" s="4">
        <v>0</v>
      </c>
      <c r="FR508" s="1"/>
      <c r="FS508" s="4">
        <v>0</v>
      </c>
      <c r="FT508" s="1"/>
      <c r="FU508" s="4">
        <v>0</v>
      </c>
      <c r="FV508" s="4">
        <v>0</v>
      </c>
      <c r="FW508" s="4">
        <v>0</v>
      </c>
      <c r="FX508" s="1"/>
      <c r="FY508" s="4">
        <v>0</v>
      </c>
      <c r="FZ508" s="1"/>
      <c r="GA508" s="4">
        <v>0</v>
      </c>
      <c r="GB508" s="4">
        <v>0</v>
      </c>
      <c r="GC508" s="4">
        <v>0</v>
      </c>
      <c r="GD508" s="1"/>
      <c r="GE508" s="4">
        <v>0</v>
      </c>
      <c r="GF508" s="1"/>
      <c r="GG508" s="4">
        <v>0</v>
      </c>
      <c r="GH508" s="4">
        <v>0</v>
      </c>
      <c r="GI508" s="4">
        <v>0</v>
      </c>
      <c r="GJ508" s="1"/>
      <c r="GK508" s="4">
        <v>0</v>
      </c>
      <c r="GL508" s="1"/>
      <c r="GM508" s="4">
        <v>0</v>
      </c>
      <c r="GN508" s="4">
        <v>0</v>
      </c>
      <c r="GO508" s="4">
        <v>0</v>
      </c>
      <c r="GP508" s="1"/>
      <c r="GQ508" s="4">
        <v>0</v>
      </c>
      <c r="GR508" s="1"/>
      <c r="GS508" s="4">
        <v>0</v>
      </c>
      <c r="GT508" s="4">
        <v>0</v>
      </c>
      <c r="GU508" s="4">
        <v>0</v>
      </c>
      <c r="GV508" s="1"/>
      <c r="GW508" s="4">
        <v>0</v>
      </c>
      <c r="GX508" s="1"/>
      <c r="GY508" s="4">
        <v>0</v>
      </c>
    </row>
    <row r="509" spans="1:207" s="8" customFormat="1" x14ac:dyDescent="0.25">
      <c r="A509" s="4" t="s">
        <v>220</v>
      </c>
      <c r="B509" s="4" t="s">
        <v>1196</v>
      </c>
      <c r="C509" s="4" t="s">
        <v>1197</v>
      </c>
      <c r="D509" s="30" t="s">
        <v>232</v>
      </c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>
        <v>-1.18961356790912E-4</v>
      </c>
      <c r="R509" s="5">
        <v>12.254835139816199</v>
      </c>
      <c r="S509" s="5">
        <v>0</v>
      </c>
      <c r="T509" s="5"/>
      <c r="U509" s="5"/>
      <c r="V509" s="5"/>
      <c r="W509" s="5"/>
      <c r="X509" s="5"/>
      <c r="Y509" s="5"/>
      <c r="Z509" s="5"/>
      <c r="AA509" s="5"/>
      <c r="AB509" s="5"/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-1.18961356790912E-4</v>
      </c>
      <c r="AI509" s="5">
        <v>12.254835139816199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/>
      <c r="AP509" s="5"/>
      <c r="AQ509" s="5">
        <v>-1.18961356790912E-4</v>
      </c>
      <c r="AR509" s="5">
        <v>12.254835139816199</v>
      </c>
      <c r="AS509" s="5"/>
      <c r="AT509" s="5"/>
      <c r="AU509" s="5">
        <f t="shared" si="40"/>
        <v>-1.18961356790912E-4</v>
      </c>
      <c r="AV509" s="5">
        <f t="shared" si="40"/>
        <v>12.25495410117299</v>
      </c>
      <c r="AW509" s="5">
        <f t="shared" si="41"/>
        <v>-12.254835139816199</v>
      </c>
      <c r="AX509" s="5">
        <v>0</v>
      </c>
      <c r="AY509" s="5">
        <v>0</v>
      </c>
      <c r="AZ509" s="5">
        <v>0</v>
      </c>
      <c r="BA509" s="5">
        <v>0</v>
      </c>
      <c r="BB509" s="5">
        <v>-1.18961356790912E-4</v>
      </c>
      <c r="BC509" s="5">
        <v>12.254954101173</v>
      </c>
      <c r="BD509" s="5">
        <v>-12.254835139816199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6">
        <v>0</v>
      </c>
      <c r="BM509" s="5" t="s">
        <v>344</v>
      </c>
      <c r="BN509" s="4" t="s">
        <v>344</v>
      </c>
      <c r="BO509" s="7">
        <v>868</v>
      </c>
      <c r="BP509" s="7"/>
      <c r="BQ509" s="4" t="s">
        <v>249</v>
      </c>
      <c r="BR509" s="5"/>
      <c r="BS509" s="5"/>
      <c r="BT509" s="1"/>
      <c r="BU509" s="5"/>
      <c r="BV509" s="1"/>
      <c r="BW509" s="5"/>
      <c r="BX509" s="5"/>
      <c r="BY509" s="5"/>
      <c r="BZ509" s="1"/>
      <c r="CA509" s="5"/>
      <c r="CB509" s="1"/>
      <c r="CC509" s="5"/>
      <c r="CD509" s="5"/>
      <c r="CE509" s="5"/>
      <c r="CF509" s="1"/>
      <c r="CG509" s="5"/>
      <c r="CH509" s="1"/>
      <c r="CI509" s="5"/>
      <c r="CJ509" s="5">
        <v>-1.3362661534244101E-4</v>
      </c>
      <c r="CK509" s="5">
        <v>-1.3362661534244101E-4</v>
      </c>
      <c r="CL509" s="1">
        <v>1</v>
      </c>
      <c r="CM509" s="5">
        <v>-1.3362661534244101E-4</v>
      </c>
      <c r="CN509" s="1">
        <v>-1</v>
      </c>
      <c r="CO509" s="5">
        <v>0</v>
      </c>
      <c r="CP509" s="5">
        <v>13.8327235572131</v>
      </c>
      <c r="CQ509" s="5">
        <v>13.8327235572131</v>
      </c>
      <c r="CR509" s="1">
        <v>1</v>
      </c>
      <c r="CS509" s="5">
        <v>14.4521963230083</v>
      </c>
      <c r="CT509" s="1">
        <v>1.0447831378421599</v>
      </c>
      <c r="CU509" s="5">
        <v>0</v>
      </c>
      <c r="CV509" s="5">
        <v>0</v>
      </c>
      <c r="CW509" s="5">
        <v>0</v>
      </c>
      <c r="CX509" s="1"/>
      <c r="CY509" s="5">
        <v>0.34852442118870702</v>
      </c>
      <c r="CZ509" s="1"/>
      <c r="DA509" s="5">
        <v>0</v>
      </c>
      <c r="DB509" s="5"/>
      <c r="DC509" s="5"/>
      <c r="DD509" s="1"/>
      <c r="DE509" s="5"/>
      <c r="DF509" s="1"/>
      <c r="DG509" s="5"/>
      <c r="DH509" s="5"/>
      <c r="DI509" s="5"/>
      <c r="DJ509" s="1"/>
      <c r="DK509" s="5"/>
      <c r="DL509" s="1"/>
      <c r="DM509" s="5"/>
      <c r="DN509" s="5"/>
      <c r="DO509" s="5"/>
      <c r="DP509" s="1"/>
      <c r="DQ509" s="5"/>
      <c r="DR509" s="1"/>
      <c r="DS509" s="5"/>
      <c r="DT509" s="5"/>
      <c r="DU509" s="5"/>
      <c r="DV509" s="1"/>
      <c r="DW509" s="5"/>
      <c r="DX509" s="1"/>
      <c r="DY509" s="5"/>
      <c r="DZ509" s="5"/>
      <c r="EA509" s="5"/>
      <c r="EB509" s="1"/>
      <c r="EC509" s="5"/>
      <c r="ED509" s="1"/>
      <c r="EE509" s="5"/>
      <c r="EF509" s="5"/>
      <c r="EG509" s="5"/>
      <c r="EH509" s="1"/>
      <c r="EI509" s="5"/>
      <c r="EJ509" s="1"/>
      <c r="EK509" s="5"/>
      <c r="EL509" s="5"/>
      <c r="EM509" s="5"/>
      <c r="EN509" s="1"/>
      <c r="EO509" s="5"/>
      <c r="EP509" s="1"/>
      <c r="EQ509" s="5"/>
      <c r="ER509" s="5"/>
      <c r="ES509" s="5"/>
      <c r="ET509" s="1"/>
      <c r="EU509" s="5"/>
      <c r="EV509" s="1"/>
      <c r="EW509" s="5"/>
      <c r="EX509" s="5"/>
      <c r="EY509" s="5"/>
      <c r="EZ509" s="1"/>
      <c r="FA509" s="5"/>
      <c r="FB509" s="1"/>
      <c r="FC509" s="5"/>
      <c r="FD509" s="4">
        <v>0</v>
      </c>
      <c r="FE509" s="4">
        <v>0</v>
      </c>
      <c r="FF509" s="1"/>
      <c r="FG509" s="4">
        <v>0</v>
      </c>
      <c r="FH509" s="1"/>
      <c r="FI509" s="4">
        <v>0</v>
      </c>
      <c r="FJ509" s="4">
        <v>-1.3362661534244101E-4</v>
      </c>
      <c r="FK509" s="4">
        <v>-1.3362661534244101E-4</v>
      </c>
      <c r="FL509" s="1">
        <v>1</v>
      </c>
      <c r="FM509" s="4">
        <v>-1.3362661534244101E-4</v>
      </c>
      <c r="FN509" s="1">
        <v>1</v>
      </c>
      <c r="FO509" s="4">
        <v>0</v>
      </c>
      <c r="FP509" s="4">
        <v>13.8327235572131</v>
      </c>
      <c r="FQ509" s="4">
        <v>13.8327235572131</v>
      </c>
      <c r="FR509" s="1">
        <v>1</v>
      </c>
      <c r="FS509" s="4">
        <v>14.800720744196999</v>
      </c>
      <c r="FT509" s="1">
        <v>1.0699787849428399</v>
      </c>
      <c r="FU509" s="4">
        <v>0</v>
      </c>
      <c r="FV509" s="4">
        <v>0</v>
      </c>
      <c r="FW509" s="4">
        <v>0</v>
      </c>
      <c r="FX509" s="1"/>
      <c r="FY509" s="4">
        <v>0</v>
      </c>
      <c r="FZ509" s="1"/>
      <c r="GA509" s="4">
        <v>0</v>
      </c>
      <c r="GB509" s="4">
        <v>0</v>
      </c>
      <c r="GC509" s="4">
        <v>0</v>
      </c>
      <c r="GD509" s="1"/>
      <c r="GE509" s="4">
        <v>0</v>
      </c>
      <c r="GF509" s="1"/>
      <c r="GG509" s="4">
        <v>0</v>
      </c>
      <c r="GH509" s="4">
        <v>0</v>
      </c>
      <c r="GI509" s="4">
        <v>0</v>
      </c>
      <c r="GJ509" s="1"/>
      <c r="GK509" s="4">
        <v>0</v>
      </c>
      <c r="GL509" s="1"/>
      <c r="GM509" s="4">
        <v>0</v>
      </c>
      <c r="GN509" s="4">
        <v>0</v>
      </c>
      <c r="GO509" s="4">
        <v>0</v>
      </c>
      <c r="GP509" s="1"/>
      <c r="GQ509" s="4">
        <v>0</v>
      </c>
      <c r="GR509" s="1"/>
      <c r="GS509" s="4">
        <v>0</v>
      </c>
      <c r="GT509" s="4">
        <v>0</v>
      </c>
      <c r="GU509" s="4">
        <v>0</v>
      </c>
      <c r="GV509" s="1"/>
      <c r="GW509" s="4">
        <v>0</v>
      </c>
      <c r="GX509" s="1"/>
      <c r="GY509" s="4">
        <v>0</v>
      </c>
    </row>
    <row r="510" spans="1:207" s="8" customFormat="1" x14ac:dyDescent="0.25">
      <c r="A510" s="4" t="s">
        <v>220</v>
      </c>
      <c r="B510" s="4" t="s">
        <v>1198</v>
      </c>
      <c r="C510" s="4"/>
      <c r="D510" s="30" t="s">
        <v>377</v>
      </c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>
        <v>55.470147404396101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55.470147404396101</v>
      </c>
      <c r="AN510" s="5">
        <v>0</v>
      </c>
      <c r="AO510" s="5"/>
      <c r="AP510" s="5"/>
      <c r="AQ510" s="5"/>
      <c r="AR510" s="5"/>
      <c r="AS510" s="5"/>
      <c r="AT510" s="5">
        <v>55.470147404396101</v>
      </c>
      <c r="AU510" s="5">
        <f t="shared" si="40"/>
        <v>0</v>
      </c>
      <c r="AV510" s="5">
        <f t="shared" si="40"/>
        <v>0</v>
      </c>
      <c r="AW510" s="5">
        <f t="shared" si="41"/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6">
        <v>55.470147404396101</v>
      </c>
      <c r="BM510" s="5" t="s">
        <v>344</v>
      </c>
      <c r="BN510" s="4" t="s">
        <v>244</v>
      </c>
      <c r="BO510" s="7"/>
      <c r="BP510" s="7"/>
      <c r="BQ510" s="4" t="s">
        <v>249</v>
      </c>
      <c r="BR510" s="5"/>
      <c r="BS510" s="5"/>
      <c r="BT510" s="1"/>
      <c r="BU510" s="5"/>
      <c r="BV510" s="1"/>
      <c r="BW510" s="5"/>
      <c r="BX510" s="5"/>
      <c r="BY510" s="5"/>
      <c r="BZ510" s="1"/>
      <c r="CA510" s="5"/>
      <c r="CB510" s="1"/>
      <c r="CC510" s="5"/>
      <c r="CD510" s="5"/>
      <c r="CE510" s="5"/>
      <c r="CF510" s="1"/>
      <c r="CG510" s="5"/>
      <c r="CH510" s="1"/>
      <c r="CI510" s="5"/>
      <c r="CJ510" s="5"/>
      <c r="CK510" s="5"/>
      <c r="CL510" s="1"/>
      <c r="CM510" s="5"/>
      <c r="CN510" s="1"/>
      <c r="CO510" s="5"/>
      <c r="CP510" s="5"/>
      <c r="CQ510" s="5"/>
      <c r="CR510" s="1"/>
      <c r="CS510" s="5"/>
      <c r="CT510" s="1"/>
      <c r="CU510" s="5"/>
      <c r="CV510" s="5"/>
      <c r="CW510" s="5"/>
      <c r="CX510" s="1"/>
      <c r="CY510" s="5"/>
      <c r="CZ510" s="1"/>
      <c r="DA510" s="5"/>
      <c r="DB510" s="5"/>
      <c r="DC510" s="5"/>
      <c r="DD510" s="1"/>
      <c r="DE510" s="5"/>
      <c r="DF510" s="1"/>
      <c r="DG510" s="5"/>
      <c r="DH510" s="5"/>
      <c r="DI510" s="5"/>
      <c r="DJ510" s="1"/>
      <c r="DK510" s="5"/>
      <c r="DL510" s="1"/>
      <c r="DM510" s="5"/>
      <c r="DN510" s="5"/>
      <c r="DO510" s="5"/>
      <c r="DP510" s="1"/>
      <c r="DQ510" s="5"/>
      <c r="DR510" s="1"/>
      <c r="DS510" s="5"/>
      <c r="DT510" s="5"/>
      <c r="DU510" s="5"/>
      <c r="DV510" s="1"/>
      <c r="DW510" s="5"/>
      <c r="DX510" s="1"/>
      <c r="DY510" s="5"/>
      <c r="DZ510" s="5"/>
      <c r="EA510" s="5"/>
      <c r="EB510" s="1"/>
      <c r="EC510" s="5"/>
      <c r="ED510" s="1"/>
      <c r="EE510" s="5"/>
      <c r="EF510" s="5"/>
      <c r="EG510" s="5"/>
      <c r="EH510" s="1"/>
      <c r="EI510" s="5"/>
      <c r="EJ510" s="1"/>
      <c r="EK510" s="5"/>
      <c r="EL510" s="5"/>
      <c r="EM510" s="5"/>
      <c r="EN510" s="1"/>
      <c r="EO510" s="5"/>
      <c r="EP510" s="1"/>
      <c r="EQ510" s="5"/>
      <c r="ER510" s="5">
        <v>51.122550897770203</v>
      </c>
      <c r="ES510" s="5">
        <v>45.8992956943612</v>
      </c>
      <c r="ET510" s="1">
        <v>0.89782874462086204</v>
      </c>
      <c r="EU510" s="5">
        <v>38.165946199492801</v>
      </c>
      <c r="EV510" s="1">
        <v>0.74655793831206096</v>
      </c>
      <c r="EW510" s="5">
        <v>5.9032258064516103</v>
      </c>
      <c r="EX510" s="5">
        <v>0</v>
      </c>
      <c r="EY510" s="5">
        <v>0</v>
      </c>
      <c r="EZ510" s="1"/>
      <c r="FA510" s="5">
        <v>-5.2202210349834403E-2</v>
      </c>
      <c r="FB510" s="1"/>
      <c r="FC510" s="5">
        <v>0</v>
      </c>
      <c r="FD510" s="4">
        <v>0</v>
      </c>
      <c r="FE510" s="4">
        <v>0</v>
      </c>
      <c r="FF510" s="1"/>
      <c r="FG510" s="4">
        <v>0</v>
      </c>
      <c r="FH510" s="1"/>
      <c r="FI510" s="4">
        <v>0</v>
      </c>
      <c r="FJ510" s="4">
        <v>0</v>
      </c>
      <c r="FK510" s="4">
        <v>0</v>
      </c>
      <c r="FL510" s="1"/>
      <c r="FM510" s="4">
        <v>0</v>
      </c>
      <c r="FN510" s="1"/>
      <c r="FO510" s="4">
        <v>0</v>
      </c>
      <c r="FP510" s="4">
        <v>0</v>
      </c>
      <c r="FQ510" s="4">
        <v>0</v>
      </c>
      <c r="FR510" s="1"/>
      <c r="FS510" s="4">
        <v>0</v>
      </c>
      <c r="FT510" s="1"/>
      <c r="FU510" s="4">
        <v>0</v>
      </c>
      <c r="FV510" s="4">
        <v>0</v>
      </c>
      <c r="FW510" s="4">
        <v>0</v>
      </c>
      <c r="FX510" s="1"/>
      <c r="FY510" s="4">
        <v>0</v>
      </c>
      <c r="FZ510" s="1"/>
      <c r="GA510" s="4">
        <v>0</v>
      </c>
      <c r="GB510" s="4">
        <v>0</v>
      </c>
      <c r="GC510" s="4">
        <v>0</v>
      </c>
      <c r="GD510" s="1"/>
      <c r="GE510" s="4">
        <v>0</v>
      </c>
      <c r="GF510" s="1"/>
      <c r="GG510" s="4">
        <v>0</v>
      </c>
      <c r="GH510" s="4">
        <v>0</v>
      </c>
      <c r="GI510" s="4">
        <v>0</v>
      </c>
      <c r="GJ510" s="1"/>
      <c r="GK510" s="4">
        <v>0</v>
      </c>
      <c r="GL510" s="1"/>
      <c r="GM510" s="4">
        <v>0</v>
      </c>
      <c r="GN510" s="4">
        <v>51.122550897770203</v>
      </c>
      <c r="GO510" s="4">
        <v>45.8992956943612</v>
      </c>
      <c r="GP510" s="1">
        <v>0.89782874462086204</v>
      </c>
      <c r="GQ510" s="4">
        <v>38.165946199492801</v>
      </c>
      <c r="GR510" s="1">
        <v>0.74655793831206096</v>
      </c>
      <c r="GS510" s="4">
        <v>5.9032258064516103</v>
      </c>
      <c r="GT510" s="4">
        <v>0</v>
      </c>
      <c r="GU510" s="4">
        <v>0</v>
      </c>
      <c r="GV510" s="1"/>
      <c r="GW510" s="4">
        <v>-5.2202210349834403E-2</v>
      </c>
      <c r="GX510" s="1"/>
      <c r="GY510" s="4">
        <v>0</v>
      </c>
    </row>
    <row r="511" spans="1:207" s="8" customFormat="1" x14ac:dyDescent="0.25">
      <c r="A511" s="4" t="s">
        <v>220</v>
      </c>
      <c r="B511" s="4" t="s">
        <v>1199</v>
      </c>
      <c r="C511" s="4" t="s">
        <v>1200</v>
      </c>
      <c r="D511" s="30" t="s">
        <v>351</v>
      </c>
      <c r="E511" s="4" t="s">
        <v>352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>
        <v>1.07390718154096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1.07390718154096</v>
      </c>
      <c r="AO511" s="5"/>
      <c r="AP511" s="5"/>
      <c r="AQ511" s="5"/>
      <c r="AR511" s="5"/>
      <c r="AS511" s="5"/>
      <c r="AT511" s="5">
        <v>1.07390718154096</v>
      </c>
      <c r="AU511" s="5">
        <f t="shared" si="40"/>
        <v>0</v>
      </c>
      <c r="AV511" s="5">
        <f t="shared" si="40"/>
        <v>0</v>
      </c>
      <c r="AW511" s="5">
        <f t="shared" si="41"/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6">
        <v>0</v>
      </c>
      <c r="BM511" s="5" t="s">
        <v>344</v>
      </c>
      <c r="BN511" s="4" t="s">
        <v>344</v>
      </c>
      <c r="BO511" s="7"/>
      <c r="BP511" s="7"/>
      <c r="BQ511" s="4" t="s">
        <v>249</v>
      </c>
      <c r="BR511" s="5"/>
      <c r="BS511" s="5"/>
      <c r="BT511" s="1"/>
      <c r="BU511" s="5"/>
      <c r="BV511" s="1"/>
      <c r="BW511" s="5"/>
      <c r="BX511" s="5"/>
      <c r="BY511" s="5"/>
      <c r="BZ511" s="1"/>
      <c r="CA511" s="5"/>
      <c r="CB511" s="1"/>
      <c r="CC511" s="5"/>
      <c r="CD511" s="5"/>
      <c r="CE511" s="5"/>
      <c r="CF511" s="1"/>
      <c r="CG511" s="5"/>
      <c r="CH511" s="1"/>
      <c r="CI511" s="5"/>
      <c r="CJ511" s="5"/>
      <c r="CK511" s="5"/>
      <c r="CL511" s="1"/>
      <c r="CM511" s="5"/>
      <c r="CN511" s="1"/>
      <c r="CO511" s="5"/>
      <c r="CP511" s="5"/>
      <c r="CQ511" s="5"/>
      <c r="CR511" s="1"/>
      <c r="CS511" s="5"/>
      <c r="CT511" s="1"/>
      <c r="CU511" s="5"/>
      <c r="CV511" s="5"/>
      <c r="CW511" s="5"/>
      <c r="CX511" s="1"/>
      <c r="CY511" s="5"/>
      <c r="CZ511" s="1"/>
      <c r="DA511" s="5"/>
      <c r="DB511" s="5"/>
      <c r="DC511" s="5"/>
      <c r="DD511" s="1"/>
      <c r="DE511" s="5"/>
      <c r="DF511" s="1"/>
      <c r="DG511" s="5"/>
      <c r="DH511" s="5"/>
      <c r="DI511" s="5"/>
      <c r="DJ511" s="1"/>
      <c r="DK511" s="5"/>
      <c r="DL511" s="1"/>
      <c r="DM511" s="5"/>
      <c r="DN511" s="5"/>
      <c r="DO511" s="5"/>
      <c r="DP511" s="1"/>
      <c r="DQ511" s="5"/>
      <c r="DR511" s="1"/>
      <c r="DS511" s="5"/>
      <c r="DT511" s="5"/>
      <c r="DU511" s="5"/>
      <c r="DV511" s="1"/>
      <c r="DW511" s="5"/>
      <c r="DX511" s="1"/>
      <c r="DY511" s="5"/>
      <c r="DZ511" s="5"/>
      <c r="EA511" s="5"/>
      <c r="EB511" s="1"/>
      <c r="EC511" s="5"/>
      <c r="ED511" s="1"/>
      <c r="EE511" s="5"/>
      <c r="EF511" s="5"/>
      <c r="EG511" s="5"/>
      <c r="EH511" s="1"/>
      <c r="EI511" s="5"/>
      <c r="EJ511" s="1"/>
      <c r="EK511" s="5"/>
      <c r="EL511" s="5"/>
      <c r="EM511" s="5"/>
      <c r="EN511" s="1"/>
      <c r="EO511" s="5"/>
      <c r="EP511" s="1"/>
      <c r="EQ511" s="5"/>
      <c r="ER511" s="5"/>
      <c r="ES511" s="5"/>
      <c r="ET511" s="1"/>
      <c r="EU511" s="5"/>
      <c r="EV511" s="1"/>
      <c r="EW511" s="5"/>
      <c r="EX511" s="5">
        <v>1.05580838035779</v>
      </c>
      <c r="EY511" s="5">
        <v>0.60710481450354203</v>
      </c>
      <c r="EZ511" s="1">
        <v>0.57501420314338703</v>
      </c>
      <c r="FA511" s="5">
        <v>0.54275243126425698</v>
      </c>
      <c r="FB511" s="1">
        <v>0.51406338627501003</v>
      </c>
      <c r="FC511" s="5">
        <v>6.6666666666666693E-2</v>
      </c>
      <c r="FD511" s="4">
        <v>0</v>
      </c>
      <c r="FE511" s="4">
        <v>0</v>
      </c>
      <c r="FF511" s="1"/>
      <c r="FG511" s="4">
        <v>0</v>
      </c>
      <c r="FH511" s="1"/>
      <c r="FI511" s="4">
        <v>0</v>
      </c>
      <c r="FJ511" s="4">
        <v>0</v>
      </c>
      <c r="FK511" s="4">
        <v>0</v>
      </c>
      <c r="FL511" s="1"/>
      <c r="FM511" s="4">
        <v>0</v>
      </c>
      <c r="FN511" s="1"/>
      <c r="FO511" s="4">
        <v>0</v>
      </c>
      <c r="FP511" s="4">
        <v>0</v>
      </c>
      <c r="FQ511" s="4">
        <v>0</v>
      </c>
      <c r="FR511" s="1"/>
      <c r="FS511" s="4">
        <v>0</v>
      </c>
      <c r="FT511" s="1"/>
      <c r="FU511" s="4">
        <v>0</v>
      </c>
      <c r="FV511" s="4">
        <v>0</v>
      </c>
      <c r="FW511" s="4">
        <v>0</v>
      </c>
      <c r="FX511" s="1"/>
      <c r="FY511" s="4">
        <v>0</v>
      </c>
      <c r="FZ511" s="1"/>
      <c r="GA511" s="4">
        <v>0</v>
      </c>
      <c r="GB511" s="4">
        <v>0</v>
      </c>
      <c r="GC511" s="4">
        <v>0</v>
      </c>
      <c r="GD511" s="1"/>
      <c r="GE511" s="4">
        <v>0</v>
      </c>
      <c r="GF511" s="1"/>
      <c r="GG511" s="4">
        <v>0</v>
      </c>
      <c r="GH511" s="4">
        <v>0</v>
      </c>
      <c r="GI511" s="4">
        <v>0</v>
      </c>
      <c r="GJ511" s="1"/>
      <c r="GK511" s="4">
        <v>0</v>
      </c>
      <c r="GL511" s="1"/>
      <c r="GM511" s="4">
        <v>0</v>
      </c>
      <c r="GN511" s="4">
        <v>0</v>
      </c>
      <c r="GO511" s="4">
        <v>0</v>
      </c>
      <c r="GP511" s="1"/>
      <c r="GQ511" s="4">
        <v>0</v>
      </c>
      <c r="GR511" s="1"/>
      <c r="GS511" s="4">
        <v>0</v>
      </c>
      <c r="GT511" s="4">
        <v>1.05580838035779</v>
      </c>
      <c r="GU511" s="4">
        <v>0.60710481450354203</v>
      </c>
      <c r="GV511" s="1">
        <v>0.57501420314338703</v>
      </c>
      <c r="GW511" s="4">
        <v>0.54275243126425698</v>
      </c>
      <c r="GX511" s="1">
        <v>0.51406338627501003</v>
      </c>
      <c r="GY511" s="4">
        <v>6.6666666666666693E-2</v>
      </c>
    </row>
    <row r="512" spans="1:207" s="8" customFormat="1" x14ac:dyDescent="0.25">
      <c r="A512" s="4" t="s">
        <v>220</v>
      </c>
      <c r="B512" s="4" t="s">
        <v>1201</v>
      </c>
      <c r="C512" s="4"/>
      <c r="D512" s="30" t="s">
        <v>223</v>
      </c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>
        <v>40.932384943825397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40.932384943825397</v>
      </c>
      <c r="AO512" s="5"/>
      <c r="AP512" s="5"/>
      <c r="AQ512" s="5"/>
      <c r="AR512" s="5"/>
      <c r="AS512" s="5"/>
      <c r="AT512" s="5">
        <v>40.932384943825397</v>
      </c>
      <c r="AU512" s="5">
        <f t="shared" si="40"/>
        <v>0</v>
      </c>
      <c r="AV512" s="5">
        <f t="shared" si="40"/>
        <v>0</v>
      </c>
      <c r="AW512" s="5">
        <f t="shared" si="41"/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6">
        <v>0</v>
      </c>
      <c r="BM512" s="5" t="s">
        <v>344</v>
      </c>
      <c r="BN512" s="4" t="s">
        <v>344</v>
      </c>
      <c r="BO512" s="7"/>
      <c r="BP512" s="7"/>
      <c r="BQ512" s="4" t="s">
        <v>249</v>
      </c>
      <c r="BR512" s="5"/>
      <c r="BS512" s="5"/>
      <c r="BT512" s="1"/>
      <c r="BU512" s="5"/>
      <c r="BV512" s="1"/>
      <c r="BW512" s="5"/>
      <c r="BX512" s="5"/>
      <c r="BY512" s="5"/>
      <c r="BZ512" s="1"/>
      <c r="CA512" s="5"/>
      <c r="CB512" s="1"/>
      <c r="CC512" s="5"/>
      <c r="CD512" s="5"/>
      <c r="CE512" s="5"/>
      <c r="CF512" s="1"/>
      <c r="CG512" s="5"/>
      <c r="CH512" s="1"/>
      <c r="CI512" s="5"/>
      <c r="CJ512" s="5"/>
      <c r="CK512" s="5"/>
      <c r="CL512" s="1"/>
      <c r="CM512" s="5"/>
      <c r="CN512" s="1"/>
      <c r="CO512" s="5"/>
      <c r="CP512" s="5"/>
      <c r="CQ512" s="5"/>
      <c r="CR512" s="1"/>
      <c r="CS512" s="5"/>
      <c r="CT512" s="1"/>
      <c r="CU512" s="5"/>
      <c r="CV512" s="5"/>
      <c r="CW512" s="5"/>
      <c r="CX512" s="1"/>
      <c r="CY512" s="5"/>
      <c r="CZ512" s="1"/>
      <c r="DA512" s="5"/>
      <c r="DB512" s="5"/>
      <c r="DC512" s="5"/>
      <c r="DD512" s="1"/>
      <c r="DE512" s="5"/>
      <c r="DF512" s="1"/>
      <c r="DG512" s="5"/>
      <c r="DH512" s="5"/>
      <c r="DI512" s="5"/>
      <c r="DJ512" s="1"/>
      <c r="DK512" s="5"/>
      <c r="DL512" s="1"/>
      <c r="DM512" s="5"/>
      <c r="DN512" s="5"/>
      <c r="DO512" s="5"/>
      <c r="DP512" s="1"/>
      <c r="DQ512" s="5"/>
      <c r="DR512" s="1"/>
      <c r="DS512" s="5"/>
      <c r="DT512" s="5"/>
      <c r="DU512" s="5"/>
      <c r="DV512" s="1"/>
      <c r="DW512" s="5"/>
      <c r="DX512" s="1"/>
      <c r="DY512" s="5"/>
      <c r="DZ512" s="5"/>
      <c r="EA512" s="5"/>
      <c r="EB512" s="1"/>
      <c r="EC512" s="5"/>
      <c r="ED512" s="1"/>
      <c r="EE512" s="5"/>
      <c r="EF512" s="5"/>
      <c r="EG512" s="5"/>
      <c r="EH512" s="1"/>
      <c r="EI512" s="5"/>
      <c r="EJ512" s="1"/>
      <c r="EK512" s="5"/>
      <c r="EL512" s="5"/>
      <c r="EM512" s="5"/>
      <c r="EN512" s="1"/>
      <c r="EO512" s="5"/>
      <c r="EP512" s="1"/>
      <c r="EQ512" s="5"/>
      <c r="ER512" s="5"/>
      <c r="ES512" s="5"/>
      <c r="ET512" s="1"/>
      <c r="EU512" s="5"/>
      <c r="EV512" s="1"/>
      <c r="EW512" s="5"/>
      <c r="EX512" s="5">
        <v>40.819836354904503</v>
      </c>
      <c r="EY512" s="5">
        <v>8.5798215789740393</v>
      </c>
      <c r="EZ512" s="1">
        <v>0.21018755451093701</v>
      </c>
      <c r="FA512" s="5">
        <v>-7.5261391421749098</v>
      </c>
      <c r="FB512" s="1">
        <v>-0.18437455448717499</v>
      </c>
      <c r="FC512" s="5">
        <v>13.381720430107499</v>
      </c>
      <c r="FD512" s="4">
        <v>0</v>
      </c>
      <c r="FE512" s="4">
        <v>0</v>
      </c>
      <c r="FF512" s="1"/>
      <c r="FG512" s="4">
        <v>0</v>
      </c>
      <c r="FH512" s="1"/>
      <c r="FI512" s="4">
        <v>0</v>
      </c>
      <c r="FJ512" s="4">
        <v>0</v>
      </c>
      <c r="FK512" s="4">
        <v>0</v>
      </c>
      <c r="FL512" s="1"/>
      <c r="FM512" s="4">
        <v>0</v>
      </c>
      <c r="FN512" s="1"/>
      <c r="FO512" s="4">
        <v>0</v>
      </c>
      <c r="FP512" s="4">
        <v>0</v>
      </c>
      <c r="FQ512" s="4">
        <v>0</v>
      </c>
      <c r="FR512" s="1"/>
      <c r="FS512" s="4">
        <v>0</v>
      </c>
      <c r="FT512" s="1"/>
      <c r="FU512" s="4">
        <v>0</v>
      </c>
      <c r="FV512" s="4">
        <v>0</v>
      </c>
      <c r="FW512" s="4">
        <v>0</v>
      </c>
      <c r="FX512" s="1"/>
      <c r="FY512" s="4">
        <v>0</v>
      </c>
      <c r="FZ512" s="1"/>
      <c r="GA512" s="4">
        <v>0</v>
      </c>
      <c r="GB512" s="4">
        <v>0</v>
      </c>
      <c r="GC512" s="4">
        <v>0</v>
      </c>
      <c r="GD512" s="1"/>
      <c r="GE512" s="4">
        <v>0</v>
      </c>
      <c r="GF512" s="1"/>
      <c r="GG512" s="4">
        <v>0</v>
      </c>
      <c r="GH512" s="4">
        <v>0</v>
      </c>
      <c r="GI512" s="4">
        <v>0</v>
      </c>
      <c r="GJ512" s="1"/>
      <c r="GK512" s="4">
        <v>0</v>
      </c>
      <c r="GL512" s="1"/>
      <c r="GM512" s="4">
        <v>0</v>
      </c>
      <c r="GN512" s="4">
        <v>0</v>
      </c>
      <c r="GO512" s="4">
        <v>0</v>
      </c>
      <c r="GP512" s="1"/>
      <c r="GQ512" s="4">
        <v>0</v>
      </c>
      <c r="GR512" s="1"/>
      <c r="GS512" s="4">
        <v>0</v>
      </c>
      <c r="GT512" s="4">
        <v>40.819836354904503</v>
      </c>
      <c r="GU512" s="4">
        <v>8.5798215789740393</v>
      </c>
      <c r="GV512" s="1">
        <v>0.21018755451093701</v>
      </c>
      <c r="GW512" s="4">
        <v>-7.5261391421749098</v>
      </c>
      <c r="GX512" s="1">
        <v>-0.18437455448717499</v>
      </c>
      <c r="GY512" s="4">
        <v>13.381720430107499</v>
      </c>
    </row>
    <row r="513" spans="1:207" s="8" customFormat="1" x14ac:dyDescent="0.25">
      <c r="A513" s="4" t="s">
        <v>220</v>
      </c>
      <c r="B513" s="4" t="s">
        <v>1202</v>
      </c>
      <c r="C513" s="4" t="s">
        <v>1203</v>
      </c>
      <c r="D513" s="30" t="s">
        <v>351</v>
      </c>
      <c r="E513" s="4" t="s">
        <v>352</v>
      </c>
      <c r="F513" s="5"/>
      <c r="G513" s="5">
        <v>0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/>
      <c r="AQ513" s="5"/>
      <c r="AR513" s="5"/>
      <c r="AS513" s="5"/>
      <c r="AT513" s="5"/>
      <c r="AU513" s="5">
        <f t="shared" si="40"/>
        <v>0</v>
      </c>
      <c r="AV513" s="5">
        <f t="shared" si="40"/>
        <v>0</v>
      </c>
      <c r="AW513" s="5">
        <f t="shared" si="41"/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6">
        <v>0</v>
      </c>
      <c r="BM513" s="5" t="s">
        <v>344</v>
      </c>
      <c r="BN513" s="4" t="s">
        <v>344</v>
      </c>
      <c r="BO513" s="7"/>
      <c r="BP513" s="7"/>
      <c r="BQ513" s="4" t="s">
        <v>249</v>
      </c>
      <c r="BR513" s="5"/>
      <c r="BS513" s="5"/>
      <c r="BT513" s="1"/>
      <c r="BU513" s="5"/>
      <c r="BV513" s="1"/>
      <c r="BW513" s="5"/>
      <c r="BX513" s="5"/>
      <c r="BY513" s="5"/>
      <c r="BZ513" s="1"/>
      <c r="CA513" s="5"/>
      <c r="CB513" s="1"/>
      <c r="CC513" s="5"/>
      <c r="CD513" s="5"/>
      <c r="CE513" s="5"/>
      <c r="CF513" s="1"/>
      <c r="CG513" s="5"/>
      <c r="CH513" s="1"/>
      <c r="CI513" s="5"/>
      <c r="CJ513" s="5"/>
      <c r="CK513" s="5"/>
      <c r="CL513" s="1"/>
      <c r="CM513" s="5"/>
      <c r="CN513" s="1"/>
      <c r="CO513" s="5"/>
      <c r="CP513" s="5"/>
      <c r="CQ513" s="5"/>
      <c r="CR513" s="1"/>
      <c r="CS513" s="5"/>
      <c r="CT513" s="1"/>
      <c r="CU513" s="5"/>
      <c r="CV513" s="5"/>
      <c r="CW513" s="5"/>
      <c r="CX513" s="1"/>
      <c r="CY513" s="5"/>
      <c r="CZ513" s="1"/>
      <c r="DA513" s="5"/>
      <c r="DB513" s="5"/>
      <c r="DC513" s="5"/>
      <c r="DD513" s="1"/>
      <c r="DE513" s="5"/>
      <c r="DF513" s="1"/>
      <c r="DG513" s="5"/>
      <c r="DH513" s="5"/>
      <c r="DI513" s="5"/>
      <c r="DJ513" s="1"/>
      <c r="DK513" s="5"/>
      <c r="DL513" s="1"/>
      <c r="DM513" s="5"/>
      <c r="DN513" s="5"/>
      <c r="DO513" s="5"/>
      <c r="DP513" s="1"/>
      <c r="DQ513" s="5"/>
      <c r="DR513" s="1"/>
      <c r="DS513" s="5"/>
      <c r="DT513" s="5"/>
      <c r="DU513" s="5"/>
      <c r="DV513" s="1"/>
      <c r="DW513" s="5"/>
      <c r="DX513" s="1"/>
      <c r="DY513" s="5"/>
      <c r="DZ513" s="5"/>
      <c r="EA513" s="5"/>
      <c r="EB513" s="1"/>
      <c r="EC513" s="5"/>
      <c r="ED513" s="1"/>
      <c r="EE513" s="5"/>
      <c r="EF513" s="5"/>
      <c r="EG513" s="5"/>
      <c r="EH513" s="1"/>
      <c r="EI513" s="5"/>
      <c r="EJ513" s="1"/>
      <c r="EK513" s="5"/>
      <c r="EL513" s="5"/>
      <c r="EM513" s="5"/>
      <c r="EN513" s="1"/>
      <c r="EO513" s="5"/>
      <c r="EP513" s="1"/>
      <c r="EQ513" s="5"/>
      <c r="ER513" s="5"/>
      <c r="ES513" s="5"/>
      <c r="ET513" s="1"/>
      <c r="EU513" s="5"/>
      <c r="EV513" s="1"/>
      <c r="EW513" s="5"/>
      <c r="EX513" s="5"/>
      <c r="EY513" s="5"/>
      <c r="EZ513" s="1"/>
      <c r="FA513" s="5"/>
      <c r="FB513" s="1"/>
      <c r="FC513" s="5"/>
      <c r="FD513" s="4">
        <v>0</v>
      </c>
      <c r="FE513" s="4">
        <v>0</v>
      </c>
      <c r="FF513" s="1"/>
      <c r="FG513" s="4">
        <v>0</v>
      </c>
      <c r="FH513" s="1"/>
      <c r="FI513" s="4">
        <v>0</v>
      </c>
      <c r="FJ513" s="4">
        <v>0</v>
      </c>
      <c r="FK513" s="4">
        <v>0</v>
      </c>
      <c r="FL513" s="1"/>
      <c r="FM513" s="4">
        <v>0</v>
      </c>
      <c r="FN513" s="1"/>
      <c r="FO513" s="4">
        <v>0</v>
      </c>
      <c r="FP513" s="4">
        <v>0</v>
      </c>
      <c r="FQ513" s="4">
        <v>0</v>
      </c>
      <c r="FR513" s="1"/>
      <c r="FS513" s="4">
        <v>0</v>
      </c>
      <c r="FT513" s="1"/>
      <c r="FU513" s="4">
        <v>0</v>
      </c>
      <c r="FV513" s="4">
        <v>0</v>
      </c>
      <c r="FW513" s="4">
        <v>0</v>
      </c>
      <c r="FX513" s="1"/>
      <c r="FY513" s="4">
        <v>0</v>
      </c>
      <c r="FZ513" s="1"/>
      <c r="GA513" s="4">
        <v>0</v>
      </c>
      <c r="GB513" s="4">
        <v>0</v>
      </c>
      <c r="GC513" s="4">
        <v>0</v>
      </c>
      <c r="GD513" s="1"/>
      <c r="GE513" s="4">
        <v>0</v>
      </c>
      <c r="GF513" s="1"/>
      <c r="GG513" s="4">
        <v>0</v>
      </c>
      <c r="GH513" s="4">
        <v>0</v>
      </c>
      <c r="GI513" s="4">
        <v>0</v>
      </c>
      <c r="GJ513" s="1"/>
      <c r="GK513" s="4">
        <v>0</v>
      </c>
      <c r="GL513" s="1"/>
      <c r="GM513" s="4">
        <v>0</v>
      </c>
      <c r="GN513" s="4">
        <v>0</v>
      </c>
      <c r="GO513" s="4">
        <v>0</v>
      </c>
      <c r="GP513" s="1"/>
      <c r="GQ513" s="4">
        <v>0</v>
      </c>
      <c r="GR513" s="1"/>
      <c r="GS513" s="4">
        <v>0</v>
      </c>
      <c r="GT513" s="4">
        <v>0</v>
      </c>
      <c r="GU513" s="4">
        <v>0</v>
      </c>
      <c r="GV513" s="1"/>
      <c r="GW513" s="4">
        <v>0</v>
      </c>
      <c r="GX513" s="1"/>
      <c r="GY513" s="4">
        <v>0</v>
      </c>
    </row>
    <row r="514" spans="1:207" s="8" customFormat="1" x14ac:dyDescent="0.25">
      <c r="A514" s="4" t="s">
        <v>220</v>
      </c>
      <c r="B514" s="4" t="s">
        <v>1204</v>
      </c>
      <c r="C514" s="4" t="s">
        <v>1205</v>
      </c>
      <c r="D514" s="30" t="s">
        <v>223</v>
      </c>
      <c r="E514" s="4"/>
      <c r="F514" s="5"/>
      <c r="G514" s="5">
        <v>-5.8853596189845101E-6</v>
      </c>
      <c r="H514" s="5">
        <v>8.1684338274309205</v>
      </c>
      <c r="I514" s="5">
        <v>4.9137887598323697</v>
      </c>
      <c r="J514" s="5">
        <v>20.262496687355402</v>
      </c>
      <c r="K514" s="5">
        <v>13.015874966532801</v>
      </c>
      <c r="L514" s="5">
        <v>30.624535484970099</v>
      </c>
      <c r="M514" s="5">
        <v>0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>
        <v>-5.8853596189845101E-6</v>
      </c>
      <c r="AD514" s="5">
        <v>13.082222587263299</v>
      </c>
      <c r="AE514" s="5">
        <v>33.2783716538882</v>
      </c>
      <c r="AF514" s="5">
        <v>30.624535484970099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13.0822167019037</v>
      </c>
      <c r="AP514" s="5">
        <v>63.902907138858403</v>
      </c>
      <c r="AQ514" s="5"/>
      <c r="AR514" s="5"/>
      <c r="AS514" s="5"/>
      <c r="AT514" s="5"/>
      <c r="AU514" s="5">
        <f t="shared" si="40"/>
        <v>-63.902907138858403</v>
      </c>
      <c r="AV514" s="5">
        <f t="shared" si="40"/>
        <v>0</v>
      </c>
      <c r="AW514" s="5">
        <f t="shared" si="41"/>
        <v>0</v>
      </c>
      <c r="AX514" s="5">
        <v>-30.624535484970099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6">
        <v>0</v>
      </c>
      <c r="BM514" s="5" t="s">
        <v>344</v>
      </c>
      <c r="BN514" s="4" t="s">
        <v>344</v>
      </c>
      <c r="BO514" s="7"/>
      <c r="BP514" s="7"/>
      <c r="BQ514" s="4" t="s">
        <v>249</v>
      </c>
      <c r="BR514" s="5"/>
      <c r="BS514" s="5"/>
      <c r="BT514" s="1"/>
      <c r="BU514" s="5"/>
      <c r="BV514" s="1"/>
      <c r="BW514" s="5"/>
      <c r="BX514" s="5"/>
      <c r="BY514" s="5"/>
      <c r="BZ514" s="1"/>
      <c r="CA514" s="5"/>
      <c r="CB514" s="1"/>
      <c r="CC514" s="5"/>
      <c r="CD514" s="5"/>
      <c r="CE514" s="5"/>
      <c r="CF514" s="1"/>
      <c r="CG514" s="5"/>
      <c r="CH514" s="1"/>
      <c r="CI514" s="5"/>
      <c r="CJ514" s="5"/>
      <c r="CK514" s="5"/>
      <c r="CL514" s="1"/>
      <c r="CM514" s="5"/>
      <c r="CN514" s="1"/>
      <c r="CO514" s="5"/>
      <c r="CP514" s="5"/>
      <c r="CQ514" s="5"/>
      <c r="CR514" s="1"/>
      <c r="CS514" s="5"/>
      <c r="CT514" s="1"/>
      <c r="CU514" s="5"/>
      <c r="CV514" s="5"/>
      <c r="CW514" s="5"/>
      <c r="CX514" s="1"/>
      <c r="CY514" s="5"/>
      <c r="CZ514" s="1"/>
      <c r="DA514" s="5"/>
      <c r="DB514" s="5"/>
      <c r="DC514" s="5"/>
      <c r="DD514" s="1"/>
      <c r="DE514" s="5"/>
      <c r="DF514" s="1"/>
      <c r="DG514" s="5"/>
      <c r="DH514" s="5"/>
      <c r="DI514" s="5"/>
      <c r="DJ514" s="1"/>
      <c r="DK514" s="5"/>
      <c r="DL514" s="1"/>
      <c r="DM514" s="5"/>
      <c r="DN514" s="5"/>
      <c r="DO514" s="5"/>
      <c r="DP514" s="1"/>
      <c r="DQ514" s="5"/>
      <c r="DR514" s="1"/>
      <c r="DS514" s="5"/>
      <c r="DT514" s="5"/>
      <c r="DU514" s="5"/>
      <c r="DV514" s="1"/>
      <c r="DW514" s="5"/>
      <c r="DX514" s="1"/>
      <c r="DY514" s="5"/>
      <c r="DZ514" s="5"/>
      <c r="EA514" s="5"/>
      <c r="EB514" s="1"/>
      <c r="EC514" s="5"/>
      <c r="ED514" s="1"/>
      <c r="EE514" s="5"/>
      <c r="EF514" s="5"/>
      <c r="EG514" s="5"/>
      <c r="EH514" s="1"/>
      <c r="EI514" s="5"/>
      <c r="EJ514" s="1"/>
      <c r="EK514" s="5"/>
      <c r="EL514" s="5"/>
      <c r="EM514" s="5"/>
      <c r="EN514" s="1"/>
      <c r="EO514" s="5"/>
      <c r="EP514" s="1"/>
      <c r="EQ514" s="5"/>
      <c r="ER514" s="5"/>
      <c r="ES514" s="5"/>
      <c r="ET514" s="1"/>
      <c r="EU514" s="5"/>
      <c r="EV514" s="1"/>
      <c r="EW514" s="5"/>
      <c r="EX514" s="5"/>
      <c r="EY514" s="5"/>
      <c r="EZ514" s="1"/>
      <c r="FA514" s="5"/>
      <c r="FB514" s="1"/>
      <c r="FC514" s="5"/>
      <c r="FD514" s="4">
        <v>0</v>
      </c>
      <c r="FE514" s="4">
        <v>0</v>
      </c>
      <c r="FF514" s="1"/>
      <c r="FG514" s="4">
        <v>0</v>
      </c>
      <c r="FH514" s="1"/>
      <c r="FI514" s="4">
        <v>0</v>
      </c>
      <c r="FJ514" s="4">
        <v>0</v>
      </c>
      <c r="FK514" s="4">
        <v>0</v>
      </c>
      <c r="FL514" s="1"/>
      <c r="FM514" s="4">
        <v>0</v>
      </c>
      <c r="FN514" s="1"/>
      <c r="FO514" s="4">
        <v>0</v>
      </c>
      <c r="FP514" s="4">
        <v>0</v>
      </c>
      <c r="FQ514" s="4">
        <v>0</v>
      </c>
      <c r="FR514" s="1"/>
      <c r="FS514" s="4">
        <v>0</v>
      </c>
      <c r="FT514" s="1"/>
      <c r="FU514" s="4">
        <v>0</v>
      </c>
      <c r="FV514" s="4">
        <v>0</v>
      </c>
      <c r="FW514" s="4">
        <v>0</v>
      </c>
      <c r="FX514" s="1"/>
      <c r="FY514" s="4">
        <v>0</v>
      </c>
      <c r="FZ514" s="1"/>
      <c r="GA514" s="4">
        <v>0</v>
      </c>
      <c r="GB514" s="4">
        <v>0</v>
      </c>
      <c r="GC514" s="4">
        <v>0</v>
      </c>
      <c r="GD514" s="1"/>
      <c r="GE514" s="4">
        <v>0</v>
      </c>
      <c r="GF514" s="1"/>
      <c r="GG514" s="4">
        <v>0</v>
      </c>
      <c r="GH514" s="4">
        <v>0</v>
      </c>
      <c r="GI514" s="4">
        <v>0</v>
      </c>
      <c r="GJ514" s="1"/>
      <c r="GK514" s="4">
        <v>0</v>
      </c>
      <c r="GL514" s="1"/>
      <c r="GM514" s="4">
        <v>0</v>
      </c>
      <c r="GN514" s="4">
        <v>0</v>
      </c>
      <c r="GO514" s="4">
        <v>0</v>
      </c>
      <c r="GP514" s="1"/>
      <c r="GQ514" s="4">
        <v>0</v>
      </c>
      <c r="GR514" s="1"/>
      <c r="GS514" s="4">
        <v>0</v>
      </c>
      <c r="GT514" s="4">
        <v>0</v>
      </c>
      <c r="GU514" s="4">
        <v>0</v>
      </c>
      <c r="GV514" s="1"/>
      <c r="GW514" s="4">
        <v>0</v>
      </c>
      <c r="GX514" s="1"/>
      <c r="GY514" s="4">
        <v>0</v>
      </c>
    </row>
    <row r="515" spans="1:207" s="8" customFormat="1" x14ac:dyDescent="0.25">
      <c r="A515" s="4" t="s">
        <v>220</v>
      </c>
      <c r="B515" s="4" t="s">
        <v>1206</v>
      </c>
      <c r="C515" s="4" t="s">
        <v>1207</v>
      </c>
      <c r="D515" s="30" t="s">
        <v>679</v>
      </c>
      <c r="E515" s="4" t="s">
        <v>229</v>
      </c>
      <c r="F515" s="5"/>
      <c r="G515" s="5"/>
      <c r="H515" s="5"/>
      <c r="I515" s="5">
        <v>0</v>
      </c>
      <c r="J515" s="5">
        <v>7.37</v>
      </c>
      <c r="K515" s="5">
        <v>0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>
        <v>0</v>
      </c>
      <c r="AD515" s="5">
        <v>0</v>
      </c>
      <c r="AE515" s="5">
        <v>7.37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7.37</v>
      </c>
      <c r="AQ515" s="5"/>
      <c r="AR515" s="5"/>
      <c r="AS515" s="5"/>
      <c r="AT515" s="5"/>
      <c r="AU515" s="5">
        <f t="shared" si="40"/>
        <v>-7.37</v>
      </c>
      <c r="AV515" s="5">
        <f t="shared" si="40"/>
        <v>0</v>
      </c>
      <c r="AW515" s="5">
        <f t="shared" si="41"/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0</v>
      </c>
      <c r="BL515" s="6">
        <v>0</v>
      </c>
      <c r="BM515" s="5" t="s">
        <v>244</v>
      </c>
      <c r="BN515" s="4" t="s">
        <v>244</v>
      </c>
      <c r="BO515" s="7">
        <v>157</v>
      </c>
      <c r="BP515" s="7"/>
      <c r="BQ515" s="4" t="s">
        <v>249</v>
      </c>
      <c r="BR515" s="5"/>
      <c r="BS515" s="5"/>
      <c r="BT515" s="1"/>
      <c r="BU515" s="5"/>
      <c r="BV515" s="1"/>
      <c r="BW515" s="5"/>
      <c r="BX515" s="5"/>
      <c r="BY515" s="5"/>
      <c r="BZ515" s="1"/>
      <c r="CA515" s="5"/>
      <c r="CB515" s="1"/>
      <c r="CC515" s="5"/>
      <c r="CD515" s="5"/>
      <c r="CE515" s="5"/>
      <c r="CF515" s="1"/>
      <c r="CG515" s="5"/>
      <c r="CH515" s="1"/>
      <c r="CI515" s="5"/>
      <c r="CJ515" s="5"/>
      <c r="CK515" s="5"/>
      <c r="CL515" s="1"/>
      <c r="CM515" s="5"/>
      <c r="CN515" s="1"/>
      <c r="CO515" s="5"/>
      <c r="CP515" s="5"/>
      <c r="CQ515" s="5"/>
      <c r="CR515" s="1"/>
      <c r="CS515" s="5"/>
      <c r="CT515" s="1"/>
      <c r="CU515" s="5"/>
      <c r="CV515" s="5"/>
      <c r="CW515" s="5"/>
      <c r="CX515" s="1"/>
      <c r="CY515" s="5"/>
      <c r="CZ515" s="1"/>
      <c r="DA515" s="5"/>
      <c r="DB515" s="5"/>
      <c r="DC515" s="5"/>
      <c r="DD515" s="1"/>
      <c r="DE515" s="5"/>
      <c r="DF515" s="1"/>
      <c r="DG515" s="5"/>
      <c r="DH515" s="5"/>
      <c r="DI515" s="5"/>
      <c r="DJ515" s="1"/>
      <c r="DK515" s="5"/>
      <c r="DL515" s="1"/>
      <c r="DM515" s="5"/>
      <c r="DN515" s="5"/>
      <c r="DO515" s="5"/>
      <c r="DP515" s="1"/>
      <c r="DQ515" s="5"/>
      <c r="DR515" s="1"/>
      <c r="DS515" s="5"/>
      <c r="DT515" s="5"/>
      <c r="DU515" s="5"/>
      <c r="DV515" s="1"/>
      <c r="DW515" s="5"/>
      <c r="DX515" s="1"/>
      <c r="DY515" s="5"/>
      <c r="DZ515" s="5"/>
      <c r="EA515" s="5"/>
      <c r="EB515" s="1"/>
      <c r="EC515" s="5"/>
      <c r="ED515" s="1"/>
      <c r="EE515" s="5"/>
      <c r="EF515" s="5"/>
      <c r="EG515" s="5"/>
      <c r="EH515" s="1"/>
      <c r="EI515" s="5"/>
      <c r="EJ515" s="1"/>
      <c r="EK515" s="5"/>
      <c r="EL515" s="5"/>
      <c r="EM515" s="5"/>
      <c r="EN515" s="1"/>
      <c r="EO515" s="5"/>
      <c r="EP515" s="1"/>
      <c r="EQ515" s="5"/>
      <c r="ER515" s="5"/>
      <c r="ES515" s="5"/>
      <c r="ET515" s="1"/>
      <c r="EU515" s="5"/>
      <c r="EV515" s="1"/>
      <c r="EW515" s="5"/>
      <c r="EX515" s="5"/>
      <c r="EY515" s="5"/>
      <c r="EZ515" s="1"/>
      <c r="FA515" s="5"/>
      <c r="FB515" s="1"/>
      <c r="FC515" s="5"/>
      <c r="FD515" s="4">
        <v>0</v>
      </c>
      <c r="FE515" s="4">
        <v>0</v>
      </c>
      <c r="FF515" s="1"/>
      <c r="FG515" s="4">
        <v>0</v>
      </c>
      <c r="FH515" s="1"/>
      <c r="FI515" s="4">
        <v>0</v>
      </c>
      <c r="FJ515" s="4">
        <v>0</v>
      </c>
      <c r="FK515" s="4">
        <v>0</v>
      </c>
      <c r="FL515" s="1"/>
      <c r="FM515" s="4">
        <v>0</v>
      </c>
      <c r="FN515" s="1"/>
      <c r="FO515" s="4">
        <v>0</v>
      </c>
      <c r="FP515" s="4">
        <v>0</v>
      </c>
      <c r="FQ515" s="4">
        <v>0</v>
      </c>
      <c r="FR515" s="1"/>
      <c r="FS515" s="4">
        <v>0</v>
      </c>
      <c r="FT515" s="1"/>
      <c r="FU515" s="4">
        <v>0</v>
      </c>
      <c r="FV515" s="4">
        <v>0</v>
      </c>
      <c r="FW515" s="4">
        <v>0</v>
      </c>
      <c r="FX515" s="1"/>
      <c r="FY515" s="4">
        <v>0</v>
      </c>
      <c r="FZ515" s="1"/>
      <c r="GA515" s="4">
        <v>0</v>
      </c>
      <c r="GB515" s="4">
        <v>0</v>
      </c>
      <c r="GC515" s="4">
        <v>0</v>
      </c>
      <c r="GD515" s="1"/>
      <c r="GE515" s="4">
        <v>0</v>
      </c>
      <c r="GF515" s="1"/>
      <c r="GG515" s="4">
        <v>0</v>
      </c>
      <c r="GH515" s="4">
        <v>0</v>
      </c>
      <c r="GI515" s="4">
        <v>0</v>
      </c>
      <c r="GJ515" s="1"/>
      <c r="GK515" s="4">
        <v>0</v>
      </c>
      <c r="GL515" s="1"/>
      <c r="GM515" s="4">
        <v>0</v>
      </c>
      <c r="GN515" s="4">
        <v>0</v>
      </c>
      <c r="GO515" s="4">
        <v>0</v>
      </c>
      <c r="GP515" s="1"/>
      <c r="GQ515" s="4">
        <v>0</v>
      </c>
      <c r="GR515" s="1"/>
      <c r="GS515" s="4">
        <v>0</v>
      </c>
      <c r="GT515" s="4">
        <v>0</v>
      </c>
      <c r="GU515" s="4">
        <v>0</v>
      </c>
      <c r="GV515" s="1"/>
      <c r="GW515" s="4">
        <v>0</v>
      </c>
      <c r="GX515" s="1"/>
      <c r="GY515" s="4">
        <v>0</v>
      </c>
    </row>
    <row r="516" spans="1:207" s="8" customFormat="1" x14ac:dyDescent="0.25">
      <c r="A516" s="4" t="s">
        <v>220</v>
      </c>
      <c r="B516" s="4" t="s">
        <v>1208</v>
      </c>
      <c r="C516" s="4" t="s">
        <v>1209</v>
      </c>
      <c r="D516" s="30" t="s">
        <v>232</v>
      </c>
      <c r="E516" s="4"/>
      <c r="F516" s="5"/>
      <c r="G516" s="5"/>
      <c r="H516" s="5"/>
      <c r="I516" s="5"/>
      <c r="J516" s="5"/>
      <c r="K516" s="5"/>
      <c r="L516" s="5"/>
      <c r="M516" s="5">
        <v>0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/>
      <c r="AP516" s="5">
        <v>0</v>
      </c>
      <c r="AQ516" s="5"/>
      <c r="AR516" s="5"/>
      <c r="AS516" s="5"/>
      <c r="AT516" s="5"/>
      <c r="AU516" s="5">
        <f t="shared" si="40"/>
        <v>0</v>
      </c>
      <c r="AV516" s="5">
        <f t="shared" si="40"/>
        <v>0</v>
      </c>
      <c r="AW516" s="5">
        <f t="shared" si="41"/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6">
        <v>0</v>
      </c>
      <c r="BM516" s="5" t="s">
        <v>344</v>
      </c>
      <c r="BN516" s="4" t="s">
        <v>344</v>
      </c>
      <c r="BO516" s="7"/>
      <c r="BP516" s="7"/>
      <c r="BQ516" s="4" t="s">
        <v>249</v>
      </c>
      <c r="BR516" s="5"/>
      <c r="BS516" s="5"/>
      <c r="BT516" s="1"/>
      <c r="BU516" s="5"/>
      <c r="BV516" s="1"/>
      <c r="BW516" s="5"/>
      <c r="BX516" s="5"/>
      <c r="BY516" s="5"/>
      <c r="BZ516" s="1"/>
      <c r="CA516" s="5"/>
      <c r="CB516" s="1"/>
      <c r="CC516" s="5"/>
      <c r="CD516" s="5"/>
      <c r="CE516" s="5"/>
      <c r="CF516" s="1"/>
      <c r="CG516" s="5"/>
      <c r="CH516" s="1"/>
      <c r="CI516" s="5"/>
      <c r="CJ516" s="5"/>
      <c r="CK516" s="5"/>
      <c r="CL516" s="1"/>
      <c r="CM516" s="5"/>
      <c r="CN516" s="1"/>
      <c r="CO516" s="5"/>
      <c r="CP516" s="5"/>
      <c r="CQ516" s="5"/>
      <c r="CR516" s="1"/>
      <c r="CS516" s="5"/>
      <c r="CT516" s="1"/>
      <c r="CU516" s="5"/>
      <c r="CV516" s="5"/>
      <c r="CW516" s="5"/>
      <c r="CX516" s="1"/>
      <c r="CY516" s="5"/>
      <c r="CZ516" s="1"/>
      <c r="DA516" s="5"/>
      <c r="DB516" s="5"/>
      <c r="DC516" s="5"/>
      <c r="DD516" s="1"/>
      <c r="DE516" s="5"/>
      <c r="DF516" s="1"/>
      <c r="DG516" s="5"/>
      <c r="DH516" s="5"/>
      <c r="DI516" s="5"/>
      <c r="DJ516" s="1"/>
      <c r="DK516" s="5"/>
      <c r="DL516" s="1"/>
      <c r="DM516" s="5"/>
      <c r="DN516" s="5"/>
      <c r="DO516" s="5"/>
      <c r="DP516" s="1"/>
      <c r="DQ516" s="5"/>
      <c r="DR516" s="1"/>
      <c r="DS516" s="5"/>
      <c r="DT516" s="5"/>
      <c r="DU516" s="5"/>
      <c r="DV516" s="1"/>
      <c r="DW516" s="5"/>
      <c r="DX516" s="1"/>
      <c r="DY516" s="5"/>
      <c r="DZ516" s="5"/>
      <c r="EA516" s="5"/>
      <c r="EB516" s="1"/>
      <c r="EC516" s="5"/>
      <c r="ED516" s="1"/>
      <c r="EE516" s="5"/>
      <c r="EF516" s="5"/>
      <c r="EG516" s="5"/>
      <c r="EH516" s="1"/>
      <c r="EI516" s="5"/>
      <c r="EJ516" s="1"/>
      <c r="EK516" s="5"/>
      <c r="EL516" s="5"/>
      <c r="EM516" s="5"/>
      <c r="EN516" s="1"/>
      <c r="EO516" s="5"/>
      <c r="EP516" s="1"/>
      <c r="EQ516" s="5"/>
      <c r="ER516" s="5"/>
      <c r="ES516" s="5"/>
      <c r="ET516" s="1"/>
      <c r="EU516" s="5"/>
      <c r="EV516" s="1"/>
      <c r="EW516" s="5"/>
      <c r="EX516" s="5"/>
      <c r="EY516" s="5"/>
      <c r="EZ516" s="1"/>
      <c r="FA516" s="5"/>
      <c r="FB516" s="1"/>
      <c r="FC516" s="5"/>
      <c r="FD516" s="4">
        <v>0</v>
      </c>
      <c r="FE516" s="4">
        <v>0</v>
      </c>
      <c r="FF516" s="1"/>
      <c r="FG516" s="4">
        <v>0</v>
      </c>
      <c r="FH516" s="1"/>
      <c r="FI516" s="4">
        <v>0</v>
      </c>
      <c r="FJ516" s="4">
        <v>0</v>
      </c>
      <c r="FK516" s="4">
        <v>0</v>
      </c>
      <c r="FL516" s="1"/>
      <c r="FM516" s="4">
        <v>0</v>
      </c>
      <c r="FN516" s="1"/>
      <c r="FO516" s="4">
        <v>0</v>
      </c>
      <c r="FP516" s="4">
        <v>0</v>
      </c>
      <c r="FQ516" s="4">
        <v>0</v>
      </c>
      <c r="FR516" s="1"/>
      <c r="FS516" s="4">
        <v>0</v>
      </c>
      <c r="FT516" s="1"/>
      <c r="FU516" s="4">
        <v>0</v>
      </c>
      <c r="FV516" s="4">
        <v>0</v>
      </c>
      <c r="FW516" s="4">
        <v>0</v>
      </c>
      <c r="FX516" s="1"/>
      <c r="FY516" s="4">
        <v>0</v>
      </c>
      <c r="FZ516" s="1"/>
      <c r="GA516" s="4">
        <v>0</v>
      </c>
      <c r="GB516" s="4">
        <v>0</v>
      </c>
      <c r="GC516" s="4">
        <v>0</v>
      </c>
      <c r="GD516" s="1"/>
      <c r="GE516" s="4">
        <v>0</v>
      </c>
      <c r="GF516" s="1"/>
      <c r="GG516" s="4">
        <v>0</v>
      </c>
      <c r="GH516" s="4">
        <v>0</v>
      </c>
      <c r="GI516" s="4">
        <v>0</v>
      </c>
      <c r="GJ516" s="1"/>
      <c r="GK516" s="4">
        <v>0</v>
      </c>
      <c r="GL516" s="1"/>
      <c r="GM516" s="4">
        <v>0</v>
      </c>
      <c r="GN516" s="4">
        <v>0</v>
      </c>
      <c r="GO516" s="4">
        <v>0</v>
      </c>
      <c r="GP516" s="1"/>
      <c r="GQ516" s="4">
        <v>0</v>
      </c>
      <c r="GR516" s="1"/>
      <c r="GS516" s="4">
        <v>0</v>
      </c>
      <c r="GT516" s="4">
        <v>0</v>
      </c>
      <c r="GU516" s="4">
        <v>0</v>
      </c>
      <c r="GV516" s="1"/>
      <c r="GW516" s="4">
        <v>0</v>
      </c>
      <c r="GX516" s="1"/>
      <c r="GY516" s="4">
        <v>0</v>
      </c>
    </row>
    <row r="517" spans="1:207" s="8" customFormat="1" x14ac:dyDescent="0.25">
      <c r="A517" s="4" t="s">
        <v>220</v>
      </c>
      <c r="B517" s="4" t="s">
        <v>1210</v>
      </c>
      <c r="C517" s="4" t="s">
        <v>1211</v>
      </c>
      <c r="D517" s="30" t="s">
        <v>232</v>
      </c>
      <c r="E517" s="4"/>
      <c r="F517" s="5">
        <v>0</v>
      </c>
      <c r="G517" s="5">
        <v>54.220325563842003</v>
      </c>
      <c r="H517" s="5">
        <v>27.9704419159739</v>
      </c>
      <c r="I517" s="5">
        <v>0.60813911114970198</v>
      </c>
      <c r="J517" s="5"/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>
        <v>54.220325563842003</v>
      </c>
      <c r="AD517" s="5">
        <v>28.578581027123601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82.798906590965601</v>
      </c>
      <c r="AP517" s="5">
        <v>0</v>
      </c>
      <c r="AQ517" s="5">
        <v>0</v>
      </c>
      <c r="AR517" s="5"/>
      <c r="AS517" s="5"/>
      <c r="AT517" s="5"/>
      <c r="AU517" s="5">
        <f t="shared" si="40"/>
        <v>0</v>
      </c>
      <c r="AV517" s="5">
        <f t="shared" si="40"/>
        <v>0</v>
      </c>
      <c r="AW517" s="5">
        <f t="shared" si="41"/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6">
        <v>0</v>
      </c>
      <c r="BM517" s="5" t="s">
        <v>344</v>
      </c>
      <c r="BN517" s="4" t="s">
        <v>344</v>
      </c>
      <c r="BO517" s="7"/>
      <c r="BP517" s="7"/>
      <c r="BQ517" s="4" t="s">
        <v>249</v>
      </c>
      <c r="BR517" s="5">
        <v>0</v>
      </c>
      <c r="BS517" s="5">
        <v>0</v>
      </c>
      <c r="BT517" s="1"/>
      <c r="BU517" s="5">
        <v>-0.20103031887162701</v>
      </c>
      <c r="BV517" s="1"/>
      <c r="BW517" s="5">
        <v>0</v>
      </c>
      <c r="BX517" s="5">
        <v>0</v>
      </c>
      <c r="BY517" s="5">
        <v>0</v>
      </c>
      <c r="BZ517" s="1"/>
      <c r="CA517" s="5">
        <v>-0.17353340851804699</v>
      </c>
      <c r="CB517" s="1"/>
      <c r="CC517" s="5">
        <v>0</v>
      </c>
      <c r="CD517" s="5">
        <v>0</v>
      </c>
      <c r="CE517" s="5">
        <v>0</v>
      </c>
      <c r="CF517" s="1"/>
      <c r="CG517" s="5">
        <v>8.9191892384238898</v>
      </c>
      <c r="CH517" s="1"/>
      <c r="CI517" s="5">
        <v>0</v>
      </c>
      <c r="CJ517" s="5"/>
      <c r="CK517" s="5"/>
      <c r="CL517" s="1"/>
      <c r="CM517" s="5"/>
      <c r="CN517" s="1"/>
      <c r="CO517" s="5"/>
      <c r="CP517" s="5"/>
      <c r="CQ517" s="5"/>
      <c r="CR517" s="1"/>
      <c r="CS517" s="5"/>
      <c r="CT517" s="1"/>
      <c r="CU517" s="5"/>
      <c r="CV517" s="5"/>
      <c r="CW517" s="5"/>
      <c r="CX517" s="1"/>
      <c r="CY517" s="5"/>
      <c r="CZ517" s="1"/>
      <c r="DA517" s="5"/>
      <c r="DB517" s="5"/>
      <c r="DC517" s="5"/>
      <c r="DD517" s="1"/>
      <c r="DE517" s="5"/>
      <c r="DF517" s="1"/>
      <c r="DG517" s="5"/>
      <c r="DH517" s="5"/>
      <c r="DI517" s="5"/>
      <c r="DJ517" s="1"/>
      <c r="DK517" s="5"/>
      <c r="DL517" s="1"/>
      <c r="DM517" s="5"/>
      <c r="DN517" s="5"/>
      <c r="DO517" s="5"/>
      <c r="DP517" s="1"/>
      <c r="DQ517" s="5"/>
      <c r="DR517" s="1"/>
      <c r="DS517" s="5"/>
      <c r="DT517" s="5"/>
      <c r="DU517" s="5"/>
      <c r="DV517" s="1"/>
      <c r="DW517" s="5"/>
      <c r="DX517" s="1"/>
      <c r="DY517" s="5"/>
      <c r="DZ517" s="5"/>
      <c r="EA517" s="5"/>
      <c r="EB517" s="1"/>
      <c r="EC517" s="5"/>
      <c r="ED517" s="1"/>
      <c r="EE517" s="5"/>
      <c r="EF517" s="5"/>
      <c r="EG517" s="5"/>
      <c r="EH517" s="1"/>
      <c r="EI517" s="5"/>
      <c r="EJ517" s="1"/>
      <c r="EK517" s="5"/>
      <c r="EL517" s="5"/>
      <c r="EM517" s="5"/>
      <c r="EN517" s="1"/>
      <c r="EO517" s="5"/>
      <c r="EP517" s="1"/>
      <c r="EQ517" s="5"/>
      <c r="ER517" s="5"/>
      <c r="ES517" s="5"/>
      <c r="ET517" s="1"/>
      <c r="EU517" s="5"/>
      <c r="EV517" s="1"/>
      <c r="EW517" s="5"/>
      <c r="EX517" s="5"/>
      <c r="EY517" s="5"/>
      <c r="EZ517" s="1"/>
      <c r="FA517" s="5"/>
      <c r="FB517" s="1"/>
      <c r="FC517" s="5"/>
      <c r="FD517" s="4">
        <v>0</v>
      </c>
      <c r="FE517" s="4">
        <v>0</v>
      </c>
      <c r="FF517" s="1"/>
      <c r="FG517" s="4">
        <v>-0.37456372738967397</v>
      </c>
      <c r="FH517" s="1"/>
      <c r="FI517" s="4">
        <v>0</v>
      </c>
      <c r="FJ517" s="4">
        <v>0</v>
      </c>
      <c r="FK517" s="4">
        <v>0</v>
      </c>
      <c r="FL517" s="1"/>
      <c r="FM517" s="4">
        <v>8.9191892384238898</v>
      </c>
      <c r="FN517" s="1"/>
      <c r="FO517" s="4">
        <v>0</v>
      </c>
      <c r="FP517" s="4">
        <v>0</v>
      </c>
      <c r="FQ517" s="4">
        <v>0</v>
      </c>
      <c r="FR517" s="1"/>
      <c r="FS517" s="4">
        <v>0</v>
      </c>
      <c r="FT517" s="1"/>
      <c r="FU517" s="4">
        <v>0</v>
      </c>
      <c r="FV517" s="4">
        <v>0</v>
      </c>
      <c r="FW517" s="4">
        <v>0</v>
      </c>
      <c r="FX517" s="1"/>
      <c r="FY517" s="4">
        <v>0</v>
      </c>
      <c r="FZ517" s="1"/>
      <c r="GA517" s="4">
        <v>0</v>
      </c>
      <c r="GB517" s="4">
        <v>0</v>
      </c>
      <c r="GC517" s="4">
        <v>0</v>
      </c>
      <c r="GD517" s="1"/>
      <c r="GE517" s="4">
        <v>0</v>
      </c>
      <c r="GF517" s="1"/>
      <c r="GG517" s="4">
        <v>0</v>
      </c>
      <c r="GH517" s="4">
        <v>0</v>
      </c>
      <c r="GI517" s="4">
        <v>0</v>
      </c>
      <c r="GJ517" s="1"/>
      <c r="GK517" s="4">
        <v>0</v>
      </c>
      <c r="GL517" s="1"/>
      <c r="GM517" s="4">
        <v>0</v>
      </c>
      <c r="GN517" s="4">
        <v>0</v>
      </c>
      <c r="GO517" s="4">
        <v>0</v>
      </c>
      <c r="GP517" s="1"/>
      <c r="GQ517" s="4">
        <v>0</v>
      </c>
      <c r="GR517" s="1"/>
      <c r="GS517" s="4">
        <v>0</v>
      </c>
      <c r="GT517" s="4">
        <v>0</v>
      </c>
      <c r="GU517" s="4">
        <v>0</v>
      </c>
      <c r="GV517" s="1"/>
      <c r="GW517" s="4">
        <v>0</v>
      </c>
      <c r="GX517" s="1"/>
      <c r="GY517" s="4">
        <v>0</v>
      </c>
    </row>
    <row r="518" spans="1:207" s="8" customFormat="1" x14ac:dyDescent="0.25">
      <c r="A518" s="4" t="s">
        <v>220</v>
      </c>
      <c r="B518" s="4" t="s">
        <v>1212</v>
      </c>
      <c r="C518" s="4" t="s">
        <v>1213</v>
      </c>
      <c r="D518" s="30" t="s">
        <v>223</v>
      </c>
      <c r="E518" s="4"/>
      <c r="F518" s="5"/>
      <c r="G518" s="5"/>
      <c r="H518" s="5"/>
      <c r="I518" s="5">
        <v>158.23738701292999</v>
      </c>
      <c r="J518" s="5">
        <v>187.91721734997799</v>
      </c>
      <c r="K518" s="5">
        <v>-3.9657176060429999</v>
      </c>
      <c r="L518" s="5">
        <v>0</v>
      </c>
      <c r="M518" s="5">
        <v>0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>
        <v>0</v>
      </c>
      <c r="AD518" s="5">
        <v>158.23738701292999</v>
      </c>
      <c r="AE518" s="5">
        <v>183.95149974393499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158.23738701292999</v>
      </c>
      <c r="AP518" s="5">
        <v>183.95149974393499</v>
      </c>
      <c r="AQ518" s="5"/>
      <c r="AR518" s="5"/>
      <c r="AS518" s="5"/>
      <c r="AT518" s="5"/>
      <c r="AU518" s="5">
        <f t="shared" si="40"/>
        <v>-183.95149974393499</v>
      </c>
      <c r="AV518" s="5">
        <f t="shared" si="40"/>
        <v>0</v>
      </c>
      <c r="AW518" s="5">
        <f t="shared" si="41"/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6">
        <v>0</v>
      </c>
      <c r="BM518" s="5" t="s">
        <v>344</v>
      </c>
      <c r="BN518" s="4" t="s">
        <v>344</v>
      </c>
      <c r="BO518" s="7">
        <v>935</v>
      </c>
      <c r="BP518" s="7"/>
      <c r="BQ518" s="4" t="s">
        <v>249</v>
      </c>
      <c r="BR518" s="5"/>
      <c r="BS518" s="5"/>
      <c r="BT518" s="1"/>
      <c r="BU518" s="5"/>
      <c r="BV518" s="1"/>
      <c r="BW518" s="5"/>
      <c r="BX518" s="5"/>
      <c r="BY518" s="5"/>
      <c r="BZ518" s="1"/>
      <c r="CA518" s="5"/>
      <c r="CB518" s="1"/>
      <c r="CC518" s="5"/>
      <c r="CD518" s="5"/>
      <c r="CE518" s="5"/>
      <c r="CF518" s="1"/>
      <c r="CG518" s="5"/>
      <c r="CH518" s="1"/>
      <c r="CI518" s="5"/>
      <c r="CJ518" s="5"/>
      <c r="CK518" s="5"/>
      <c r="CL518" s="1"/>
      <c r="CM518" s="5"/>
      <c r="CN518" s="1"/>
      <c r="CO518" s="5"/>
      <c r="CP518" s="5"/>
      <c r="CQ518" s="5"/>
      <c r="CR518" s="1"/>
      <c r="CS518" s="5"/>
      <c r="CT518" s="1"/>
      <c r="CU518" s="5"/>
      <c r="CV518" s="5"/>
      <c r="CW518" s="5"/>
      <c r="CX518" s="1"/>
      <c r="CY518" s="5"/>
      <c r="CZ518" s="1"/>
      <c r="DA518" s="5"/>
      <c r="DB518" s="5"/>
      <c r="DC518" s="5"/>
      <c r="DD518" s="1"/>
      <c r="DE518" s="5"/>
      <c r="DF518" s="1"/>
      <c r="DG518" s="5"/>
      <c r="DH518" s="5"/>
      <c r="DI518" s="5"/>
      <c r="DJ518" s="1"/>
      <c r="DK518" s="5"/>
      <c r="DL518" s="1"/>
      <c r="DM518" s="5"/>
      <c r="DN518" s="5"/>
      <c r="DO518" s="5"/>
      <c r="DP518" s="1"/>
      <c r="DQ518" s="5"/>
      <c r="DR518" s="1"/>
      <c r="DS518" s="5"/>
      <c r="DT518" s="5"/>
      <c r="DU518" s="5"/>
      <c r="DV518" s="1"/>
      <c r="DW518" s="5"/>
      <c r="DX518" s="1"/>
      <c r="DY518" s="5"/>
      <c r="DZ518" s="5"/>
      <c r="EA518" s="5"/>
      <c r="EB518" s="1"/>
      <c r="EC518" s="5"/>
      <c r="ED518" s="1"/>
      <c r="EE518" s="5"/>
      <c r="EF518" s="5"/>
      <c r="EG518" s="5"/>
      <c r="EH518" s="1"/>
      <c r="EI518" s="5"/>
      <c r="EJ518" s="1"/>
      <c r="EK518" s="5"/>
      <c r="EL518" s="5"/>
      <c r="EM518" s="5"/>
      <c r="EN518" s="1"/>
      <c r="EO518" s="5"/>
      <c r="EP518" s="1"/>
      <c r="EQ518" s="5"/>
      <c r="ER518" s="5"/>
      <c r="ES518" s="5"/>
      <c r="ET518" s="1"/>
      <c r="EU518" s="5"/>
      <c r="EV518" s="1"/>
      <c r="EW518" s="5"/>
      <c r="EX518" s="5"/>
      <c r="EY518" s="5"/>
      <c r="EZ518" s="1"/>
      <c r="FA518" s="5"/>
      <c r="FB518" s="1"/>
      <c r="FC518" s="5"/>
      <c r="FD518" s="4">
        <v>0</v>
      </c>
      <c r="FE518" s="4">
        <v>0</v>
      </c>
      <c r="FF518" s="1"/>
      <c r="FG518" s="4">
        <v>0</v>
      </c>
      <c r="FH518" s="1"/>
      <c r="FI518" s="4">
        <v>0</v>
      </c>
      <c r="FJ518" s="4">
        <v>0</v>
      </c>
      <c r="FK518" s="4">
        <v>0</v>
      </c>
      <c r="FL518" s="1"/>
      <c r="FM518" s="4">
        <v>0</v>
      </c>
      <c r="FN518" s="1"/>
      <c r="FO518" s="4">
        <v>0</v>
      </c>
      <c r="FP518" s="4">
        <v>0</v>
      </c>
      <c r="FQ518" s="4">
        <v>0</v>
      </c>
      <c r="FR518" s="1"/>
      <c r="FS518" s="4">
        <v>0</v>
      </c>
      <c r="FT518" s="1"/>
      <c r="FU518" s="4">
        <v>0</v>
      </c>
      <c r="FV518" s="4">
        <v>0</v>
      </c>
      <c r="FW518" s="4">
        <v>0</v>
      </c>
      <c r="FX518" s="1"/>
      <c r="FY518" s="4">
        <v>0</v>
      </c>
      <c r="FZ518" s="1"/>
      <c r="GA518" s="4">
        <v>0</v>
      </c>
      <c r="GB518" s="4">
        <v>0</v>
      </c>
      <c r="GC518" s="4">
        <v>0</v>
      </c>
      <c r="GD518" s="1"/>
      <c r="GE518" s="4">
        <v>0</v>
      </c>
      <c r="GF518" s="1"/>
      <c r="GG518" s="4">
        <v>0</v>
      </c>
      <c r="GH518" s="4">
        <v>0</v>
      </c>
      <c r="GI518" s="4">
        <v>0</v>
      </c>
      <c r="GJ518" s="1"/>
      <c r="GK518" s="4">
        <v>0</v>
      </c>
      <c r="GL518" s="1"/>
      <c r="GM518" s="4">
        <v>0</v>
      </c>
      <c r="GN518" s="4">
        <v>0</v>
      </c>
      <c r="GO518" s="4">
        <v>0</v>
      </c>
      <c r="GP518" s="1"/>
      <c r="GQ518" s="4">
        <v>0</v>
      </c>
      <c r="GR518" s="1"/>
      <c r="GS518" s="4">
        <v>0</v>
      </c>
      <c r="GT518" s="4">
        <v>0</v>
      </c>
      <c r="GU518" s="4">
        <v>0</v>
      </c>
      <c r="GV518" s="1"/>
      <c r="GW518" s="4">
        <v>0</v>
      </c>
      <c r="GX518" s="1"/>
      <c r="GY518" s="4">
        <v>0</v>
      </c>
    </row>
    <row r="519" spans="1:207" s="8" customFormat="1" x14ac:dyDescent="0.25">
      <c r="A519" s="4" t="s">
        <v>220</v>
      </c>
      <c r="B519" s="4" t="s">
        <v>1214</v>
      </c>
      <c r="C519" s="4" t="s">
        <v>1215</v>
      </c>
      <c r="D519" s="30" t="s">
        <v>351</v>
      </c>
      <c r="E519" s="4" t="s">
        <v>352</v>
      </c>
      <c r="F519" s="5">
        <v>45.578802687112002</v>
      </c>
      <c r="G519" s="5">
        <v>-63.109776458561399</v>
      </c>
      <c r="H519" s="5">
        <v>42.238990580503803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>
        <v>-17.5309737714494</v>
      </c>
      <c r="AD519" s="5">
        <v>42.238990580503803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24.708016809054399</v>
      </c>
      <c r="AP519" s="5"/>
      <c r="AQ519" s="5"/>
      <c r="AR519" s="5"/>
      <c r="AS519" s="5"/>
      <c r="AT519" s="5"/>
      <c r="AU519" s="5">
        <f t="shared" si="40"/>
        <v>0</v>
      </c>
      <c r="AV519" s="5">
        <f t="shared" si="40"/>
        <v>0</v>
      </c>
      <c r="AW519" s="5">
        <f t="shared" si="41"/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v>0</v>
      </c>
      <c r="BL519" s="6">
        <v>0</v>
      </c>
      <c r="BM519" s="5" t="s">
        <v>344</v>
      </c>
      <c r="BN519" s="4" t="s">
        <v>344</v>
      </c>
      <c r="BO519" s="7"/>
      <c r="BP519" s="7"/>
      <c r="BQ519" s="4" t="s">
        <v>249</v>
      </c>
      <c r="BR519" s="5"/>
      <c r="BS519" s="5"/>
      <c r="BT519" s="1"/>
      <c r="BU519" s="5"/>
      <c r="BV519" s="1"/>
      <c r="BW519" s="5"/>
      <c r="BX519" s="5"/>
      <c r="BY519" s="5"/>
      <c r="BZ519" s="1"/>
      <c r="CA519" s="5"/>
      <c r="CB519" s="1"/>
      <c r="CC519" s="5"/>
      <c r="CD519" s="5"/>
      <c r="CE519" s="5"/>
      <c r="CF519" s="1"/>
      <c r="CG519" s="5"/>
      <c r="CH519" s="1"/>
      <c r="CI519" s="5"/>
      <c r="CJ519" s="5"/>
      <c r="CK519" s="5"/>
      <c r="CL519" s="1"/>
      <c r="CM519" s="5"/>
      <c r="CN519" s="1"/>
      <c r="CO519" s="5"/>
      <c r="CP519" s="5"/>
      <c r="CQ519" s="5"/>
      <c r="CR519" s="1"/>
      <c r="CS519" s="5"/>
      <c r="CT519" s="1"/>
      <c r="CU519" s="5"/>
      <c r="CV519" s="5"/>
      <c r="CW519" s="5"/>
      <c r="CX519" s="1"/>
      <c r="CY519" s="5"/>
      <c r="CZ519" s="1"/>
      <c r="DA519" s="5"/>
      <c r="DB519" s="5"/>
      <c r="DC519" s="5"/>
      <c r="DD519" s="1"/>
      <c r="DE519" s="5"/>
      <c r="DF519" s="1"/>
      <c r="DG519" s="5"/>
      <c r="DH519" s="5"/>
      <c r="DI519" s="5"/>
      <c r="DJ519" s="1"/>
      <c r="DK519" s="5"/>
      <c r="DL519" s="1"/>
      <c r="DM519" s="5"/>
      <c r="DN519" s="5"/>
      <c r="DO519" s="5"/>
      <c r="DP519" s="1"/>
      <c r="DQ519" s="5"/>
      <c r="DR519" s="1"/>
      <c r="DS519" s="5"/>
      <c r="DT519" s="5"/>
      <c r="DU519" s="5"/>
      <c r="DV519" s="1"/>
      <c r="DW519" s="5"/>
      <c r="DX519" s="1"/>
      <c r="DY519" s="5"/>
      <c r="DZ519" s="5"/>
      <c r="EA519" s="5"/>
      <c r="EB519" s="1"/>
      <c r="EC519" s="5"/>
      <c r="ED519" s="1"/>
      <c r="EE519" s="5"/>
      <c r="EF519" s="5"/>
      <c r="EG519" s="5"/>
      <c r="EH519" s="1"/>
      <c r="EI519" s="5"/>
      <c r="EJ519" s="1"/>
      <c r="EK519" s="5"/>
      <c r="EL519" s="5"/>
      <c r="EM519" s="5"/>
      <c r="EN519" s="1"/>
      <c r="EO519" s="5"/>
      <c r="EP519" s="1"/>
      <c r="EQ519" s="5"/>
      <c r="ER519" s="5"/>
      <c r="ES519" s="5"/>
      <c r="ET519" s="1"/>
      <c r="EU519" s="5"/>
      <c r="EV519" s="1"/>
      <c r="EW519" s="5"/>
      <c r="EX519" s="5"/>
      <c r="EY519" s="5"/>
      <c r="EZ519" s="1"/>
      <c r="FA519" s="5"/>
      <c r="FB519" s="1"/>
      <c r="FC519" s="5"/>
      <c r="FD519" s="4">
        <v>0</v>
      </c>
      <c r="FE519" s="4">
        <v>0</v>
      </c>
      <c r="FF519" s="1"/>
      <c r="FG519" s="4">
        <v>0</v>
      </c>
      <c r="FH519" s="1"/>
      <c r="FI519" s="4">
        <v>0</v>
      </c>
      <c r="FJ519" s="4">
        <v>0</v>
      </c>
      <c r="FK519" s="4">
        <v>0</v>
      </c>
      <c r="FL519" s="1"/>
      <c r="FM519" s="4">
        <v>0</v>
      </c>
      <c r="FN519" s="1"/>
      <c r="FO519" s="4">
        <v>0</v>
      </c>
      <c r="FP519" s="4">
        <v>0</v>
      </c>
      <c r="FQ519" s="4">
        <v>0</v>
      </c>
      <c r="FR519" s="1"/>
      <c r="FS519" s="4">
        <v>0</v>
      </c>
      <c r="FT519" s="1"/>
      <c r="FU519" s="4">
        <v>0</v>
      </c>
      <c r="FV519" s="4">
        <v>0</v>
      </c>
      <c r="FW519" s="4">
        <v>0</v>
      </c>
      <c r="FX519" s="1"/>
      <c r="FY519" s="4">
        <v>0</v>
      </c>
      <c r="FZ519" s="1"/>
      <c r="GA519" s="4">
        <v>0</v>
      </c>
      <c r="GB519" s="4">
        <v>0</v>
      </c>
      <c r="GC519" s="4">
        <v>0</v>
      </c>
      <c r="GD519" s="1"/>
      <c r="GE519" s="4">
        <v>0</v>
      </c>
      <c r="GF519" s="1"/>
      <c r="GG519" s="4">
        <v>0</v>
      </c>
      <c r="GH519" s="4">
        <v>0</v>
      </c>
      <c r="GI519" s="4">
        <v>0</v>
      </c>
      <c r="GJ519" s="1"/>
      <c r="GK519" s="4">
        <v>0</v>
      </c>
      <c r="GL519" s="1"/>
      <c r="GM519" s="4">
        <v>0</v>
      </c>
      <c r="GN519" s="4">
        <v>0</v>
      </c>
      <c r="GO519" s="4">
        <v>0</v>
      </c>
      <c r="GP519" s="1"/>
      <c r="GQ519" s="4">
        <v>0</v>
      </c>
      <c r="GR519" s="1"/>
      <c r="GS519" s="4">
        <v>0</v>
      </c>
      <c r="GT519" s="4">
        <v>0</v>
      </c>
      <c r="GU519" s="4">
        <v>0</v>
      </c>
      <c r="GV519" s="1"/>
      <c r="GW519" s="4">
        <v>0</v>
      </c>
      <c r="GX519" s="1"/>
      <c r="GY519" s="4">
        <v>0</v>
      </c>
    </row>
    <row r="520" spans="1:207" s="8" customFormat="1" x14ac:dyDescent="0.25">
      <c r="A520" s="4" t="s">
        <v>220</v>
      </c>
      <c r="B520" s="4" t="s">
        <v>1216</v>
      </c>
      <c r="C520" s="4" t="s">
        <v>1217</v>
      </c>
      <c r="D520" s="30" t="s">
        <v>239</v>
      </c>
      <c r="E520" s="4"/>
      <c r="F520" s="5">
        <v>0</v>
      </c>
      <c r="G520" s="5"/>
      <c r="H520" s="5">
        <v>0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/>
      <c r="AQ520" s="5"/>
      <c r="AR520" s="5"/>
      <c r="AS520" s="5"/>
      <c r="AT520" s="5"/>
      <c r="AU520" s="5">
        <f t="shared" si="40"/>
        <v>0</v>
      </c>
      <c r="AV520" s="5">
        <f t="shared" si="40"/>
        <v>0</v>
      </c>
      <c r="AW520" s="5">
        <f t="shared" si="41"/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v>0</v>
      </c>
      <c r="BL520" s="6">
        <v>0</v>
      </c>
      <c r="BM520" s="5" t="s">
        <v>344</v>
      </c>
      <c r="BN520" s="4" t="s">
        <v>344</v>
      </c>
      <c r="BO520" s="7"/>
      <c r="BP520" s="7"/>
      <c r="BQ520" s="4" t="s">
        <v>249</v>
      </c>
      <c r="BR520" s="5"/>
      <c r="BS520" s="5"/>
      <c r="BT520" s="1"/>
      <c r="BU520" s="5"/>
      <c r="BV520" s="1"/>
      <c r="BW520" s="5"/>
      <c r="BX520" s="5"/>
      <c r="BY520" s="5"/>
      <c r="BZ520" s="1"/>
      <c r="CA520" s="5"/>
      <c r="CB520" s="1"/>
      <c r="CC520" s="5"/>
      <c r="CD520" s="5"/>
      <c r="CE520" s="5"/>
      <c r="CF520" s="1"/>
      <c r="CG520" s="5"/>
      <c r="CH520" s="1"/>
      <c r="CI520" s="5"/>
      <c r="CJ520" s="5"/>
      <c r="CK520" s="5"/>
      <c r="CL520" s="1"/>
      <c r="CM520" s="5"/>
      <c r="CN520" s="1"/>
      <c r="CO520" s="5"/>
      <c r="CP520" s="5"/>
      <c r="CQ520" s="5"/>
      <c r="CR520" s="1"/>
      <c r="CS520" s="5"/>
      <c r="CT520" s="1"/>
      <c r="CU520" s="5"/>
      <c r="CV520" s="5"/>
      <c r="CW520" s="5"/>
      <c r="CX520" s="1"/>
      <c r="CY520" s="5"/>
      <c r="CZ520" s="1"/>
      <c r="DA520" s="5"/>
      <c r="DB520" s="5"/>
      <c r="DC520" s="5"/>
      <c r="DD520" s="1"/>
      <c r="DE520" s="5"/>
      <c r="DF520" s="1"/>
      <c r="DG520" s="5"/>
      <c r="DH520" s="5"/>
      <c r="DI520" s="5"/>
      <c r="DJ520" s="1"/>
      <c r="DK520" s="5"/>
      <c r="DL520" s="1"/>
      <c r="DM520" s="5"/>
      <c r="DN520" s="5"/>
      <c r="DO520" s="5"/>
      <c r="DP520" s="1"/>
      <c r="DQ520" s="5"/>
      <c r="DR520" s="1"/>
      <c r="DS520" s="5"/>
      <c r="DT520" s="5"/>
      <c r="DU520" s="5"/>
      <c r="DV520" s="1"/>
      <c r="DW520" s="5"/>
      <c r="DX520" s="1"/>
      <c r="DY520" s="5"/>
      <c r="DZ520" s="5"/>
      <c r="EA520" s="5"/>
      <c r="EB520" s="1"/>
      <c r="EC520" s="5"/>
      <c r="ED520" s="1"/>
      <c r="EE520" s="5"/>
      <c r="EF520" s="5"/>
      <c r="EG520" s="5"/>
      <c r="EH520" s="1"/>
      <c r="EI520" s="5"/>
      <c r="EJ520" s="1"/>
      <c r="EK520" s="5"/>
      <c r="EL520" s="5"/>
      <c r="EM520" s="5"/>
      <c r="EN520" s="1"/>
      <c r="EO520" s="5"/>
      <c r="EP520" s="1"/>
      <c r="EQ520" s="5"/>
      <c r="ER520" s="5"/>
      <c r="ES520" s="5"/>
      <c r="ET520" s="1"/>
      <c r="EU520" s="5"/>
      <c r="EV520" s="1"/>
      <c r="EW520" s="5"/>
      <c r="EX520" s="5"/>
      <c r="EY520" s="5"/>
      <c r="EZ520" s="1"/>
      <c r="FA520" s="5"/>
      <c r="FB520" s="1"/>
      <c r="FC520" s="5"/>
      <c r="FD520" s="4">
        <v>0</v>
      </c>
      <c r="FE520" s="4">
        <v>0</v>
      </c>
      <c r="FF520" s="1"/>
      <c r="FG520" s="4">
        <v>0</v>
      </c>
      <c r="FH520" s="1"/>
      <c r="FI520" s="4">
        <v>0</v>
      </c>
      <c r="FJ520" s="4">
        <v>0</v>
      </c>
      <c r="FK520" s="4">
        <v>0</v>
      </c>
      <c r="FL520" s="1"/>
      <c r="FM520" s="4">
        <v>0</v>
      </c>
      <c r="FN520" s="1"/>
      <c r="FO520" s="4">
        <v>0</v>
      </c>
      <c r="FP520" s="4">
        <v>0</v>
      </c>
      <c r="FQ520" s="4">
        <v>0</v>
      </c>
      <c r="FR520" s="1"/>
      <c r="FS520" s="4">
        <v>0</v>
      </c>
      <c r="FT520" s="1"/>
      <c r="FU520" s="4">
        <v>0</v>
      </c>
      <c r="FV520" s="4">
        <v>0</v>
      </c>
      <c r="FW520" s="4">
        <v>0</v>
      </c>
      <c r="FX520" s="1"/>
      <c r="FY520" s="4">
        <v>0</v>
      </c>
      <c r="FZ520" s="1"/>
      <c r="GA520" s="4">
        <v>0</v>
      </c>
      <c r="GB520" s="4">
        <v>0</v>
      </c>
      <c r="GC520" s="4">
        <v>0</v>
      </c>
      <c r="GD520" s="1"/>
      <c r="GE520" s="4">
        <v>0</v>
      </c>
      <c r="GF520" s="1"/>
      <c r="GG520" s="4">
        <v>0</v>
      </c>
      <c r="GH520" s="4">
        <v>0</v>
      </c>
      <c r="GI520" s="4">
        <v>0</v>
      </c>
      <c r="GJ520" s="1"/>
      <c r="GK520" s="4">
        <v>0</v>
      </c>
      <c r="GL520" s="1"/>
      <c r="GM520" s="4">
        <v>0</v>
      </c>
      <c r="GN520" s="4">
        <v>0</v>
      </c>
      <c r="GO520" s="4">
        <v>0</v>
      </c>
      <c r="GP520" s="1"/>
      <c r="GQ520" s="4">
        <v>0</v>
      </c>
      <c r="GR520" s="1"/>
      <c r="GS520" s="4">
        <v>0</v>
      </c>
      <c r="GT520" s="4">
        <v>0</v>
      </c>
      <c r="GU520" s="4">
        <v>0</v>
      </c>
      <c r="GV520" s="1"/>
      <c r="GW520" s="4">
        <v>0</v>
      </c>
      <c r="GX520" s="1"/>
      <c r="GY520" s="4">
        <v>0</v>
      </c>
    </row>
    <row r="521" spans="1:207" s="8" customFormat="1" x14ac:dyDescent="0.25">
      <c r="A521" s="4" t="s">
        <v>220</v>
      </c>
      <c r="B521" s="4" t="s">
        <v>1218</v>
      </c>
      <c r="C521" s="4" t="s">
        <v>1219</v>
      </c>
      <c r="D521" s="30" t="s">
        <v>239</v>
      </c>
      <c r="E521" s="4"/>
      <c r="F521" s="5"/>
      <c r="G521" s="5"/>
      <c r="H521" s="5"/>
      <c r="I521" s="5"/>
      <c r="J521" s="5"/>
      <c r="K521" s="5"/>
      <c r="L521" s="5"/>
      <c r="M521" s="5">
        <v>0</v>
      </c>
      <c r="N521" s="5"/>
      <c r="O521" s="5"/>
      <c r="P521" s="5"/>
      <c r="Q521" s="5"/>
      <c r="R521" s="5"/>
      <c r="S521" s="5">
        <v>0</v>
      </c>
      <c r="T521" s="5"/>
      <c r="U521" s="5"/>
      <c r="V521" s="5"/>
      <c r="W521" s="5"/>
      <c r="X521" s="5"/>
      <c r="Y521" s="5"/>
      <c r="Z521" s="5"/>
      <c r="AA521" s="5"/>
      <c r="AB521" s="5"/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/>
      <c r="AP521" s="5">
        <v>0</v>
      </c>
      <c r="AQ521" s="5"/>
      <c r="AR521" s="5">
        <v>0</v>
      </c>
      <c r="AS521" s="5"/>
      <c r="AT521" s="5"/>
      <c r="AU521" s="5">
        <f t="shared" si="40"/>
        <v>0</v>
      </c>
      <c r="AV521" s="5">
        <f t="shared" si="40"/>
        <v>0</v>
      </c>
      <c r="AW521" s="5">
        <f t="shared" si="41"/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v>0</v>
      </c>
      <c r="BL521" s="6">
        <v>0</v>
      </c>
      <c r="BM521" s="5" t="s">
        <v>344</v>
      </c>
      <c r="BN521" s="4" t="s">
        <v>344</v>
      </c>
      <c r="BO521" s="7"/>
      <c r="BP521" s="7"/>
      <c r="BQ521" s="4" t="s">
        <v>249</v>
      </c>
      <c r="BR521" s="5"/>
      <c r="BS521" s="5"/>
      <c r="BT521" s="1"/>
      <c r="BU521" s="5"/>
      <c r="BV521" s="1"/>
      <c r="BW521" s="5"/>
      <c r="BX521" s="5"/>
      <c r="BY521" s="5"/>
      <c r="BZ521" s="1"/>
      <c r="CA521" s="5"/>
      <c r="CB521" s="1"/>
      <c r="CC521" s="5"/>
      <c r="CD521" s="5"/>
      <c r="CE521" s="5"/>
      <c r="CF521" s="1"/>
      <c r="CG521" s="5"/>
      <c r="CH521" s="1"/>
      <c r="CI521" s="5"/>
      <c r="CJ521" s="5"/>
      <c r="CK521" s="5"/>
      <c r="CL521" s="1"/>
      <c r="CM521" s="5"/>
      <c r="CN521" s="1"/>
      <c r="CO521" s="5"/>
      <c r="CP521" s="5"/>
      <c r="CQ521" s="5"/>
      <c r="CR521" s="1"/>
      <c r="CS521" s="5"/>
      <c r="CT521" s="1"/>
      <c r="CU521" s="5"/>
      <c r="CV521" s="5">
        <v>0</v>
      </c>
      <c r="CW521" s="5">
        <v>-0.16194410855837699</v>
      </c>
      <c r="CX521" s="1"/>
      <c r="CY521" s="5">
        <v>-0.16194410855837699</v>
      </c>
      <c r="CZ521" s="1"/>
      <c r="DA521" s="5">
        <v>0</v>
      </c>
      <c r="DB521" s="5"/>
      <c r="DC521" s="5"/>
      <c r="DD521" s="1"/>
      <c r="DE521" s="5"/>
      <c r="DF521" s="1"/>
      <c r="DG521" s="5"/>
      <c r="DH521" s="5"/>
      <c r="DI521" s="5"/>
      <c r="DJ521" s="1"/>
      <c r="DK521" s="5"/>
      <c r="DL521" s="1"/>
      <c r="DM521" s="5"/>
      <c r="DN521" s="5"/>
      <c r="DO521" s="5"/>
      <c r="DP521" s="1"/>
      <c r="DQ521" s="5"/>
      <c r="DR521" s="1"/>
      <c r="DS521" s="5"/>
      <c r="DT521" s="5"/>
      <c r="DU521" s="5"/>
      <c r="DV521" s="1"/>
      <c r="DW521" s="5"/>
      <c r="DX521" s="1"/>
      <c r="DY521" s="5"/>
      <c r="DZ521" s="5"/>
      <c r="EA521" s="5"/>
      <c r="EB521" s="1"/>
      <c r="EC521" s="5"/>
      <c r="ED521" s="1"/>
      <c r="EE521" s="5"/>
      <c r="EF521" s="5"/>
      <c r="EG521" s="5"/>
      <c r="EH521" s="1"/>
      <c r="EI521" s="5"/>
      <c r="EJ521" s="1"/>
      <c r="EK521" s="5"/>
      <c r="EL521" s="5"/>
      <c r="EM521" s="5"/>
      <c r="EN521" s="1"/>
      <c r="EO521" s="5"/>
      <c r="EP521" s="1"/>
      <c r="EQ521" s="5"/>
      <c r="ER521" s="5"/>
      <c r="ES521" s="5"/>
      <c r="ET521" s="1"/>
      <c r="EU521" s="5"/>
      <c r="EV521" s="1"/>
      <c r="EW521" s="5"/>
      <c r="EX521" s="5"/>
      <c r="EY521" s="5"/>
      <c r="EZ521" s="1"/>
      <c r="FA521" s="5"/>
      <c r="FB521" s="1"/>
      <c r="FC521" s="5"/>
      <c r="FD521" s="4">
        <v>0</v>
      </c>
      <c r="FE521" s="4">
        <v>0</v>
      </c>
      <c r="FF521" s="1"/>
      <c r="FG521" s="4">
        <v>0</v>
      </c>
      <c r="FH521" s="1"/>
      <c r="FI521" s="4">
        <v>0</v>
      </c>
      <c r="FJ521" s="4">
        <v>0</v>
      </c>
      <c r="FK521" s="4">
        <v>0</v>
      </c>
      <c r="FL521" s="1"/>
      <c r="FM521" s="4">
        <v>0</v>
      </c>
      <c r="FN521" s="1"/>
      <c r="FO521" s="4">
        <v>0</v>
      </c>
      <c r="FP521" s="4">
        <v>0</v>
      </c>
      <c r="FQ521" s="4">
        <v>-0.16194410855837699</v>
      </c>
      <c r="FR521" s="1"/>
      <c r="FS521" s="4">
        <v>-0.16194410855837699</v>
      </c>
      <c r="FT521" s="1"/>
      <c r="FU521" s="4">
        <v>0</v>
      </c>
      <c r="FV521" s="4">
        <v>0</v>
      </c>
      <c r="FW521" s="4">
        <v>0</v>
      </c>
      <c r="FX521" s="1"/>
      <c r="FY521" s="4">
        <v>0</v>
      </c>
      <c r="FZ521" s="1"/>
      <c r="GA521" s="4">
        <v>0</v>
      </c>
      <c r="GB521" s="4">
        <v>0</v>
      </c>
      <c r="GC521" s="4">
        <v>0</v>
      </c>
      <c r="GD521" s="1"/>
      <c r="GE521" s="4">
        <v>0</v>
      </c>
      <c r="GF521" s="1"/>
      <c r="GG521" s="4">
        <v>0</v>
      </c>
      <c r="GH521" s="4">
        <v>0</v>
      </c>
      <c r="GI521" s="4">
        <v>0</v>
      </c>
      <c r="GJ521" s="1"/>
      <c r="GK521" s="4">
        <v>0</v>
      </c>
      <c r="GL521" s="1"/>
      <c r="GM521" s="4">
        <v>0</v>
      </c>
      <c r="GN521" s="4">
        <v>0</v>
      </c>
      <c r="GO521" s="4">
        <v>0</v>
      </c>
      <c r="GP521" s="1"/>
      <c r="GQ521" s="4">
        <v>0</v>
      </c>
      <c r="GR521" s="1"/>
      <c r="GS521" s="4">
        <v>0</v>
      </c>
      <c r="GT521" s="4">
        <v>0</v>
      </c>
      <c r="GU521" s="4">
        <v>0</v>
      </c>
      <c r="GV521" s="1"/>
      <c r="GW521" s="4">
        <v>0</v>
      </c>
      <c r="GX521" s="1"/>
      <c r="GY521" s="4">
        <v>0</v>
      </c>
    </row>
    <row r="522" spans="1:207" s="8" customFormat="1" x14ac:dyDescent="0.25">
      <c r="A522" s="4" t="s">
        <v>220</v>
      </c>
      <c r="B522" s="4" t="s">
        <v>1220</v>
      </c>
      <c r="C522" s="4" t="s">
        <v>1221</v>
      </c>
      <c r="D522" s="30" t="s">
        <v>239</v>
      </c>
      <c r="E522" s="4"/>
      <c r="F522" s="5">
        <v>-0.79518828325662705</v>
      </c>
      <c r="G522" s="5">
        <v>1.2006228741329701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>
        <v>0.40543459087633799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0.40543459087633799</v>
      </c>
      <c r="AP522" s="5">
        <v>0</v>
      </c>
      <c r="AQ522" s="5"/>
      <c r="AR522" s="5"/>
      <c r="AS522" s="5"/>
      <c r="AT522" s="5"/>
      <c r="AU522" s="5">
        <f t="shared" si="40"/>
        <v>0</v>
      </c>
      <c r="AV522" s="5">
        <f t="shared" si="40"/>
        <v>0</v>
      </c>
      <c r="AW522" s="5">
        <f t="shared" si="41"/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6">
        <v>0</v>
      </c>
      <c r="BM522" s="5" t="s">
        <v>344</v>
      </c>
      <c r="BN522" s="4" t="s">
        <v>344</v>
      </c>
      <c r="BO522" s="7"/>
      <c r="BP522" s="7"/>
      <c r="BQ522" s="4" t="s">
        <v>249</v>
      </c>
      <c r="BR522" s="5"/>
      <c r="BS522" s="5"/>
      <c r="BT522" s="1"/>
      <c r="BU522" s="5"/>
      <c r="BV522" s="1"/>
      <c r="BW522" s="5"/>
      <c r="BX522" s="5"/>
      <c r="BY522" s="5"/>
      <c r="BZ522" s="1"/>
      <c r="CA522" s="5"/>
      <c r="CB522" s="1"/>
      <c r="CC522" s="5"/>
      <c r="CD522" s="5"/>
      <c r="CE522" s="5"/>
      <c r="CF522" s="1"/>
      <c r="CG522" s="5"/>
      <c r="CH522" s="1"/>
      <c r="CI522" s="5"/>
      <c r="CJ522" s="5"/>
      <c r="CK522" s="5"/>
      <c r="CL522" s="1"/>
      <c r="CM522" s="5"/>
      <c r="CN522" s="1"/>
      <c r="CO522" s="5"/>
      <c r="CP522" s="5"/>
      <c r="CQ522" s="5"/>
      <c r="CR522" s="1"/>
      <c r="CS522" s="5"/>
      <c r="CT522" s="1"/>
      <c r="CU522" s="5"/>
      <c r="CV522" s="5"/>
      <c r="CW522" s="5"/>
      <c r="CX522" s="1"/>
      <c r="CY522" s="5"/>
      <c r="CZ522" s="1"/>
      <c r="DA522" s="5"/>
      <c r="DB522" s="5"/>
      <c r="DC522" s="5"/>
      <c r="DD522" s="1"/>
      <c r="DE522" s="5"/>
      <c r="DF522" s="1"/>
      <c r="DG522" s="5"/>
      <c r="DH522" s="5"/>
      <c r="DI522" s="5"/>
      <c r="DJ522" s="1"/>
      <c r="DK522" s="5"/>
      <c r="DL522" s="1"/>
      <c r="DM522" s="5"/>
      <c r="DN522" s="5"/>
      <c r="DO522" s="5"/>
      <c r="DP522" s="1"/>
      <c r="DQ522" s="5"/>
      <c r="DR522" s="1"/>
      <c r="DS522" s="5"/>
      <c r="DT522" s="5"/>
      <c r="DU522" s="5"/>
      <c r="DV522" s="1"/>
      <c r="DW522" s="5"/>
      <c r="DX522" s="1"/>
      <c r="DY522" s="5"/>
      <c r="DZ522" s="5"/>
      <c r="EA522" s="5"/>
      <c r="EB522" s="1"/>
      <c r="EC522" s="5"/>
      <c r="ED522" s="1"/>
      <c r="EE522" s="5"/>
      <c r="EF522" s="5"/>
      <c r="EG522" s="5"/>
      <c r="EH522" s="1"/>
      <c r="EI522" s="5"/>
      <c r="EJ522" s="1"/>
      <c r="EK522" s="5"/>
      <c r="EL522" s="5"/>
      <c r="EM522" s="5"/>
      <c r="EN522" s="1"/>
      <c r="EO522" s="5"/>
      <c r="EP522" s="1"/>
      <c r="EQ522" s="5"/>
      <c r="ER522" s="5"/>
      <c r="ES522" s="5"/>
      <c r="ET522" s="1"/>
      <c r="EU522" s="5"/>
      <c r="EV522" s="1"/>
      <c r="EW522" s="5"/>
      <c r="EX522" s="5"/>
      <c r="EY522" s="5"/>
      <c r="EZ522" s="1"/>
      <c r="FA522" s="5"/>
      <c r="FB522" s="1"/>
      <c r="FC522" s="5"/>
      <c r="FD522" s="4">
        <v>0</v>
      </c>
      <c r="FE522" s="4">
        <v>0</v>
      </c>
      <c r="FF522" s="1"/>
      <c r="FG522" s="4">
        <v>0</v>
      </c>
      <c r="FH522" s="1"/>
      <c r="FI522" s="4">
        <v>0</v>
      </c>
      <c r="FJ522" s="4">
        <v>0</v>
      </c>
      <c r="FK522" s="4">
        <v>0</v>
      </c>
      <c r="FL522" s="1"/>
      <c r="FM522" s="4">
        <v>0</v>
      </c>
      <c r="FN522" s="1"/>
      <c r="FO522" s="4">
        <v>0</v>
      </c>
      <c r="FP522" s="4">
        <v>0</v>
      </c>
      <c r="FQ522" s="4">
        <v>0</v>
      </c>
      <c r="FR522" s="1"/>
      <c r="FS522" s="4">
        <v>0</v>
      </c>
      <c r="FT522" s="1"/>
      <c r="FU522" s="4">
        <v>0</v>
      </c>
      <c r="FV522" s="4">
        <v>0</v>
      </c>
      <c r="FW522" s="4">
        <v>0</v>
      </c>
      <c r="FX522" s="1"/>
      <c r="FY522" s="4">
        <v>0</v>
      </c>
      <c r="FZ522" s="1"/>
      <c r="GA522" s="4">
        <v>0</v>
      </c>
      <c r="GB522" s="4">
        <v>0</v>
      </c>
      <c r="GC522" s="4">
        <v>0</v>
      </c>
      <c r="GD522" s="1"/>
      <c r="GE522" s="4">
        <v>0</v>
      </c>
      <c r="GF522" s="1"/>
      <c r="GG522" s="4">
        <v>0</v>
      </c>
      <c r="GH522" s="4">
        <v>0</v>
      </c>
      <c r="GI522" s="4">
        <v>0</v>
      </c>
      <c r="GJ522" s="1"/>
      <c r="GK522" s="4">
        <v>0</v>
      </c>
      <c r="GL522" s="1"/>
      <c r="GM522" s="4">
        <v>0</v>
      </c>
      <c r="GN522" s="4">
        <v>0</v>
      </c>
      <c r="GO522" s="4">
        <v>0</v>
      </c>
      <c r="GP522" s="1"/>
      <c r="GQ522" s="4">
        <v>0</v>
      </c>
      <c r="GR522" s="1"/>
      <c r="GS522" s="4">
        <v>0</v>
      </c>
      <c r="GT522" s="4">
        <v>0</v>
      </c>
      <c r="GU522" s="4">
        <v>0</v>
      </c>
      <c r="GV522" s="1"/>
      <c r="GW522" s="4">
        <v>0</v>
      </c>
      <c r="GX522" s="1"/>
      <c r="GY522" s="4">
        <v>0</v>
      </c>
    </row>
    <row r="523" spans="1:207" s="8" customFormat="1" x14ac:dyDescent="0.25">
      <c r="A523" s="4" t="s">
        <v>220</v>
      </c>
      <c r="B523" s="4" t="s">
        <v>1222</v>
      </c>
      <c r="C523" s="4" t="s">
        <v>1223</v>
      </c>
      <c r="D523" s="30" t="s">
        <v>223</v>
      </c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>
        <v>5.3599426984556997</v>
      </c>
      <c r="T523" s="5">
        <v>44.3048664410043</v>
      </c>
      <c r="U523" s="5">
        <v>0</v>
      </c>
      <c r="V523" s="5"/>
      <c r="W523" s="5"/>
      <c r="X523" s="5"/>
      <c r="Y523" s="5"/>
      <c r="Z523" s="5"/>
      <c r="AA523" s="5"/>
      <c r="AB523" s="5"/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5.3599426984556997</v>
      </c>
      <c r="AJ523" s="5">
        <v>44.3048664410043</v>
      </c>
      <c r="AK523" s="5">
        <v>0</v>
      </c>
      <c r="AL523" s="5">
        <v>0</v>
      </c>
      <c r="AM523" s="5">
        <v>0</v>
      </c>
      <c r="AN523" s="5">
        <v>0</v>
      </c>
      <c r="AO523" s="5"/>
      <c r="AP523" s="5"/>
      <c r="AQ523" s="5"/>
      <c r="AR523" s="5">
        <v>49.664809139459997</v>
      </c>
      <c r="AS523" s="5"/>
      <c r="AT523" s="5"/>
      <c r="AU523" s="5">
        <f t="shared" si="40"/>
        <v>0</v>
      </c>
      <c r="AV523" s="5">
        <f t="shared" si="40"/>
        <v>49.664809139459997</v>
      </c>
      <c r="AW523" s="5">
        <f t="shared" si="41"/>
        <v>-49.664809139459997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5.3599426984556997</v>
      </c>
      <c r="BE523" s="5">
        <v>38.944923742548603</v>
      </c>
      <c r="BF523" s="5">
        <v>-44.3048664410043</v>
      </c>
      <c r="BG523" s="5">
        <v>0</v>
      </c>
      <c r="BH523" s="5">
        <v>0</v>
      </c>
      <c r="BI523" s="5">
        <v>0</v>
      </c>
      <c r="BJ523" s="5">
        <v>0</v>
      </c>
      <c r="BK523" s="5">
        <v>0</v>
      </c>
      <c r="BL523" s="6">
        <v>0</v>
      </c>
      <c r="BM523" s="5" t="s">
        <v>344</v>
      </c>
      <c r="BN523" s="4" t="s">
        <v>344</v>
      </c>
      <c r="BO523" s="7">
        <v>217</v>
      </c>
      <c r="BP523" s="7"/>
      <c r="BQ523" s="4" t="s">
        <v>249</v>
      </c>
      <c r="BR523" s="5"/>
      <c r="BS523" s="5"/>
      <c r="BT523" s="1"/>
      <c r="BU523" s="5"/>
      <c r="BV523" s="1"/>
      <c r="BW523" s="5"/>
      <c r="BX523" s="5"/>
      <c r="BY523" s="5"/>
      <c r="BZ523" s="1"/>
      <c r="CA523" s="5"/>
      <c r="CB523" s="1"/>
      <c r="CC523" s="5"/>
      <c r="CD523" s="5"/>
      <c r="CE523" s="5"/>
      <c r="CF523" s="1"/>
      <c r="CG523" s="5"/>
      <c r="CH523" s="1"/>
      <c r="CI523" s="5"/>
      <c r="CJ523" s="5"/>
      <c r="CK523" s="5"/>
      <c r="CL523" s="1"/>
      <c r="CM523" s="5"/>
      <c r="CN523" s="1"/>
      <c r="CO523" s="5"/>
      <c r="CP523" s="5"/>
      <c r="CQ523" s="5"/>
      <c r="CR523" s="1"/>
      <c r="CS523" s="5"/>
      <c r="CT523" s="1"/>
      <c r="CU523" s="5"/>
      <c r="CV523" s="5">
        <v>5.3599426984556997</v>
      </c>
      <c r="CW523" s="5">
        <v>2.0626300460579801</v>
      </c>
      <c r="CX523" s="1">
        <v>0.38482315242889797</v>
      </c>
      <c r="CY523" s="5">
        <v>1.18241018694121</v>
      </c>
      <c r="CZ523" s="1">
        <v>0.22060127383113301</v>
      </c>
      <c r="DA523" s="5">
        <v>0.85</v>
      </c>
      <c r="DB523" s="5">
        <v>44.3048664410043</v>
      </c>
      <c r="DC523" s="5">
        <v>33.491540477740699</v>
      </c>
      <c r="DD523" s="1">
        <v>0.75593367429145797</v>
      </c>
      <c r="DE523" s="5">
        <v>30.439510750774598</v>
      </c>
      <c r="DF523" s="1">
        <v>0.68704666543363602</v>
      </c>
      <c r="DG523" s="5">
        <v>3.2</v>
      </c>
      <c r="DH523" s="5">
        <v>0</v>
      </c>
      <c r="DI523" s="5">
        <v>2.7451505016722399E-2</v>
      </c>
      <c r="DJ523" s="1"/>
      <c r="DK523" s="5">
        <v>1.70654219396719E-2</v>
      </c>
      <c r="DL523" s="1"/>
      <c r="DM523" s="5">
        <v>0</v>
      </c>
      <c r="DN523" s="5"/>
      <c r="DO523" s="5"/>
      <c r="DP523" s="1"/>
      <c r="DQ523" s="5"/>
      <c r="DR523" s="1"/>
      <c r="DS523" s="5"/>
      <c r="DT523" s="5"/>
      <c r="DU523" s="5"/>
      <c r="DV523" s="1"/>
      <c r="DW523" s="5"/>
      <c r="DX523" s="1"/>
      <c r="DY523" s="5"/>
      <c r="DZ523" s="5"/>
      <c r="EA523" s="5"/>
      <c r="EB523" s="1"/>
      <c r="EC523" s="5"/>
      <c r="ED523" s="1"/>
      <c r="EE523" s="5"/>
      <c r="EF523" s="5"/>
      <c r="EG523" s="5"/>
      <c r="EH523" s="1"/>
      <c r="EI523" s="5"/>
      <c r="EJ523" s="1"/>
      <c r="EK523" s="5"/>
      <c r="EL523" s="5"/>
      <c r="EM523" s="5"/>
      <c r="EN523" s="1"/>
      <c r="EO523" s="5"/>
      <c r="EP523" s="1"/>
      <c r="EQ523" s="5"/>
      <c r="ER523" s="5"/>
      <c r="ES523" s="5"/>
      <c r="ET523" s="1"/>
      <c r="EU523" s="5"/>
      <c r="EV523" s="1"/>
      <c r="EW523" s="5"/>
      <c r="EX523" s="5"/>
      <c r="EY523" s="5"/>
      <c r="EZ523" s="1"/>
      <c r="FA523" s="5"/>
      <c r="FB523" s="1"/>
      <c r="FC523" s="5"/>
      <c r="FD523" s="4">
        <v>0</v>
      </c>
      <c r="FE523" s="4">
        <v>0</v>
      </c>
      <c r="FF523" s="1"/>
      <c r="FG523" s="4">
        <v>0</v>
      </c>
      <c r="FH523" s="1"/>
      <c r="FI523" s="4">
        <v>0</v>
      </c>
      <c r="FJ523" s="4">
        <v>0</v>
      </c>
      <c r="FK523" s="4">
        <v>0</v>
      </c>
      <c r="FL523" s="1"/>
      <c r="FM523" s="4">
        <v>0</v>
      </c>
      <c r="FN523" s="1"/>
      <c r="FO523" s="4">
        <v>0</v>
      </c>
      <c r="FP523" s="4">
        <v>5.3599426984556997</v>
      </c>
      <c r="FQ523" s="4">
        <v>2.0626300460579801</v>
      </c>
      <c r="FR523" s="1">
        <v>0.38482315242889797</v>
      </c>
      <c r="FS523" s="4">
        <v>1.18241018694121</v>
      </c>
      <c r="FT523" s="1">
        <v>0.22060127383113301</v>
      </c>
      <c r="FU523" s="4">
        <v>0.85</v>
      </c>
      <c r="FV523" s="4">
        <v>44.3048664410043</v>
      </c>
      <c r="FW523" s="4">
        <v>33.518991982757399</v>
      </c>
      <c r="FX523" s="1">
        <v>0.75655327902614899</v>
      </c>
      <c r="FY523" s="4">
        <v>30.4565761727143</v>
      </c>
      <c r="FZ523" s="1">
        <v>0.68743184709223304</v>
      </c>
      <c r="GA523" s="4">
        <v>3.2</v>
      </c>
      <c r="GB523" s="4">
        <v>0</v>
      </c>
      <c r="GC523" s="4">
        <v>0</v>
      </c>
      <c r="GD523" s="1"/>
      <c r="GE523" s="4">
        <v>0</v>
      </c>
      <c r="GF523" s="1"/>
      <c r="GG523" s="4">
        <v>0</v>
      </c>
      <c r="GH523" s="4">
        <v>0</v>
      </c>
      <c r="GI523" s="4">
        <v>0</v>
      </c>
      <c r="GJ523" s="1"/>
      <c r="GK523" s="4">
        <v>0</v>
      </c>
      <c r="GL523" s="1"/>
      <c r="GM523" s="4">
        <v>0</v>
      </c>
      <c r="GN523" s="4">
        <v>0</v>
      </c>
      <c r="GO523" s="4">
        <v>0</v>
      </c>
      <c r="GP523" s="1"/>
      <c r="GQ523" s="4">
        <v>0</v>
      </c>
      <c r="GR523" s="1"/>
      <c r="GS523" s="4">
        <v>0</v>
      </c>
      <c r="GT523" s="4">
        <v>0</v>
      </c>
      <c r="GU523" s="4">
        <v>0</v>
      </c>
      <c r="GV523" s="1"/>
      <c r="GW523" s="4">
        <v>0</v>
      </c>
      <c r="GX523" s="1"/>
      <c r="GY523" s="4">
        <v>0</v>
      </c>
    </row>
    <row r="524" spans="1:207" s="8" customFormat="1" x14ac:dyDescent="0.25">
      <c r="A524" s="4" t="s">
        <v>220</v>
      </c>
      <c r="B524" s="4" t="s">
        <v>1224</v>
      </c>
      <c r="C524" s="4" t="s">
        <v>1225</v>
      </c>
      <c r="D524" s="30" t="s">
        <v>239</v>
      </c>
      <c r="E524" s="4"/>
      <c r="F524" s="5">
        <v>-40.449284108555403</v>
      </c>
      <c r="G524" s="5">
        <v>31.123262820980798</v>
      </c>
      <c r="H524" s="5">
        <v>23.638050582937801</v>
      </c>
      <c r="I524" s="5">
        <v>0</v>
      </c>
      <c r="J524" s="5">
        <v>94.6481023049773</v>
      </c>
      <c r="K524" s="5">
        <v>-89.335003665571193</v>
      </c>
      <c r="L524" s="5">
        <v>95.979221555311995</v>
      </c>
      <c r="M524" s="5"/>
      <c r="N524" s="5">
        <v>0</v>
      </c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>
        <v>-9.3260212875745303</v>
      </c>
      <c r="AD524" s="5">
        <v>23.638050582937801</v>
      </c>
      <c r="AE524" s="5">
        <v>5.31309863940609</v>
      </c>
      <c r="AF524" s="5">
        <v>95.979221555311995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14.3120292953632</v>
      </c>
      <c r="AP524" s="5">
        <v>101.292320194718</v>
      </c>
      <c r="AQ524" s="5">
        <v>0</v>
      </c>
      <c r="AR524" s="5"/>
      <c r="AS524" s="5"/>
      <c r="AT524" s="5"/>
      <c r="AU524" s="5">
        <f t="shared" si="40"/>
        <v>-101.292320194718</v>
      </c>
      <c r="AV524" s="5">
        <f t="shared" si="40"/>
        <v>0</v>
      </c>
      <c r="AW524" s="5">
        <f t="shared" si="41"/>
        <v>0</v>
      </c>
      <c r="AX524" s="5">
        <v>-95.979221555311995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6">
        <v>0</v>
      </c>
      <c r="BM524" s="5" t="s">
        <v>344</v>
      </c>
      <c r="BN524" s="4" t="s">
        <v>344</v>
      </c>
      <c r="BO524" s="7"/>
      <c r="BP524" s="7"/>
      <c r="BQ524" s="4" t="s">
        <v>249</v>
      </c>
      <c r="BR524" s="5">
        <v>0</v>
      </c>
      <c r="BS524" s="5">
        <v>0</v>
      </c>
      <c r="BT524" s="1"/>
      <c r="BU524" s="5">
        <v>0.285125508969926</v>
      </c>
      <c r="BV524" s="1"/>
      <c r="BW524" s="5">
        <v>0</v>
      </c>
      <c r="BX524" s="5"/>
      <c r="BY524" s="5"/>
      <c r="BZ524" s="1"/>
      <c r="CA524" s="5"/>
      <c r="CB524" s="1"/>
      <c r="CC524" s="5"/>
      <c r="CD524" s="5"/>
      <c r="CE524" s="5"/>
      <c r="CF524" s="1"/>
      <c r="CG524" s="5"/>
      <c r="CH524" s="1"/>
      <c r="CI524" s="5"/>
      <c r="CJ524" s="5"/>
      <c r="CK524" s="5"/>
      <c r="CL524" s="1"/>
      <c r="CM524" s="5"/>
      <c r="CN524" s="1"/>
      <c r="CO524" s="5"/>
      <c r="CP524" s="5"/>
      <c r="CQ524" s="5"/>
      <c r="CR524" s="1"/>
      <c r="CS524" s="5"/>
      <c r="CT524" s="1"/>
      <c r="CU524" s="5"/>
      <c r="CV524" s="5"/>
      <c r="CW524" s="5"/>
      <c r="CX524" s="1"/>
      <c r="CY524" s="5"/>
      <c r="CZ524" s="1"/>
      <c r="DA524" s="5"/>
      <c r="DB524" s="5"/>
      <c r="DC524" s="5"/>
      <c r="DD524" s="1"/>
      <c r="DE524" s="5"/>
      <c r="DF524" s="1"/>
      <c r="DG524" s="5"/>
      <c r="DH524" s="5"/>
      <c r="DI524" s="5"/>
      <c r="DJ524" s="1"/>
      <c r="DK524" s="5"/>
      <c r="DL524" s="1"/>
      <c r="DM524" s="5"/>
      <c r="DN524" s="5"/>
      <c r="DO524" s="5"/>
      <c r="DP524" s="1"/>
      <c r="DQ524" s="5"/>
      <c r="DR524" s="1"/>
      <c r="DS524" s="5"/>
      <c r="DT524" s="5"/>
      <c r="DU524" s="5"/>
      <c r="DV524" s="1"/>
      <c r="DW524" s="5"/>
      <c r="DX524" s="1"/>
      <c r="DY524" s="5"/>
      <c r="DZ524" s="5"/>
      <c r="EA524" s="5"/>
      <c r="EB524" s="1"/>
      <c r="EC524" s="5"/>
      <c r="ED524" s="1"/>
      <c r="EE524" s="5"/>
      <c r="EF524" s="5"/>
      <c r="EG524" s="5"/>
      <c r="EH524" s="1"/>
      <c r="EI524" s="5"/>
      <c r="EJ524" s="1"/>
      <c r="EK524" s="5"/>
      <c r="EL524" s="5"/>
      <c r="EM524" s="5"/>
      <c r="EN524" s="1"/>
      <c r="EO524" s="5"/>
      <c r="EP524" s="1"/>
      <c r="EQ524" s="5"/>
      <c r="ER524" s="5"/>
      <c r="ES524" s="5"/>
      <c r="ET524" s="1"/>
      <c r="EU524" s="5"/>
      <c r="EV524" s="1"/>
      <c r="EW524" s="5"/>
      <c r="EX524" s="5"/>
      <c r="EY524" s="5"/>
      <c r="EZ524" s="1"/>
      <c r="FA524" s="5"/>
      <c r="FB524" s="1"/>
      <c r="FC524" s="5"/>
      <c r="FD524" s="4">
        <v>0</v>
      </c>
      <c r="FE524" s="4">
        <v>0</v>
      </c>
      <c r="FF524" s="1"/>
      <c r="FG524" s="4">
        <v>0.285125508969926</v>
      </c>
      <c r="FH524" s="1"/>
      <c r="FI524" s="4">
        <v>0</v>
      </c>
      <c r="FJ524" s="4">
        <v>0</v>
      </c>
      <c r="FK524" s="4">
        <v>0</v>
      </c>
      <c r="FL524" s="1"/>
      <c r="FM524" s="4">
        <v>0</v>
      </c>
      <c r="FN524" s="1"/>
      <c r="FO524" s="4">
        <v>0</v>
      </c>
      <c r="FP524" s="4">
        <v>0</v>
      </c>
      <c r="FQ524" s="4">
        <v>0</v>
      </c>
      <c r="FR524" s="1"/>
      <c r="FS524" s="4">
        <v>0</v>
      </c>
      <c r="FT524" s="1"/>
      <c r="FU524" s="4">
        <v>0</v>
      </c>
      <c r="FV524" s="4">
        <v>0</v>
      </c>
      <c r="FW524" s="4">
        <v>0</v>
      </c>
      <c r="FX524" s="1"/>
      <c r="FY524" s="4">
        <v>0</v>
      </c>
      <c r="FZ524" s="1"/>
      <c r="GA524" s="4">
        <v>0</v>
      </c>
      <c r="GB524" s="4">
        <v>0</v>
      </c>
      <c r="GC524" s="4">
        <v>0</v>
      </c>
      <c r="GD524" s="1"/>
      <c r="GE524" s="4">
        <v>0</v>
      </c>
      <c r="GF524" s="1"/>
      <c r="GG524" s="4">
        <v>0</v>
      </c>
      <c r="GH524" s="4">
        <v>0</v>
      </c>
      <c r="GI524" s="4">
        <v>0</v>
      </c>
      <c r="GJ524" s="1"/>
      <c r="GK524" s="4">
        <v>0</v>
      </c>
      <c r="GL524" s="1"/>
      <c r="GM524" s="4">
        <v>0</v>
      </c>
      <c r="GN524" s="4">
        <v>0</v>
      </c>
      <c r="GO524" s="4">
        <v>0</v>
      </c>
      <c r="GP524" s="1"/>
      <c r="GQ524" s="4">
        <v>0</v>
      </c>
      <c r="GR524" s="1"/>
      <c r="GS524" s="4">
        <v>0</v>
      </c>
      <c r="GT524" s="4">
        <v>0</v>
      </c>
      <c r="GU524" s="4">
        <v>0</v>
      </c>
      <c r="GV524" s="1"/>
      <c r="GW524" s="4">
        <v>0</v>
      </c>
      <c r="GX524" s="1"/>
      <c r="GY524" s="4">
        <v>0</v>
      </c>
    </row>
    <row r="525" spans="1:207" s="8" customFormat="1" x14ac:dyDescent="0.25">
      <c r="A525" s="4" t="s">
        <v>220</v>
      </c>
      <c r="B525" s="4" t="s">
        <v>1226</v>
      </c>
      <c r="C525" s="4" t="s">
        <v>1227</v>
      </c>
      <c r="D525" s="30" t="s">
        <v>351</v>
      </c>
      <c r="E525" s="4" t="s">
        <v>352</v>
      </c>
      <c r="F525" s="5">
        <v>0.52457124565475499</v>
      </c>
      <c r="G525" s="5">
        <v>47.801125364258297</v>
      </c>
      <c r="H525" s="5">
        <v>0</v>
      </c>
      <c r="I525" s="5">
        <v>13.85104105141</v>
      </c>
      <c r="J525" s="5">
        <v>22.717282516415999</v>
      </c>
      <c r="K525" s="5">
        <v>17.443982624648498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>
        <v>48.325696609913102</v>
      </c>
      <c r="AD525" s="5">
        <v>13.85104105141</v>
      </c>
      <c r="AE525" s="5">
        <v>40.161265141064597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62.176737661323003</v>
      </c>
      <c r="AP525" s="5">
        <v>40.161265141064597</v>
      </c>
      <c r="AQ525" s="5">
        <v>0</v>
      </c>
      <c r="AR525" s="5"/>
      <c r="AS525" s="5"/>
      <c r="AT525" s="5"/>
      <c r="AU525" s="5">
        <f t="shared" si="40"/>
        <v>-40.161265141064597</v>
      </c>
      <c r="AV525" s="5">
        <f t="shared" si="40"/>
        <v>0</v>
      </c>
      <c r="AW525" s="5">
        <f t="shared" si="41"/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6">
        <v>0</v>
      </c>
      <c r="BM525" s="5" t="s">
        <v>344</v>
      </c>
      <c r="BN525" s="4" t="s">
        <v>344</v>
      </c>
      <c r="BO525" s="7"/>
      <c r="BP525" s="7"/>
      <c r="BQ525" s="4" t="s">
        <v>249</v>
      </c>
      <c r="BR525" s="5">
        <v>0</v>
      </c>
      <c r="BS525" s="5">
        <v>0</v>
      </c>
      <c r="BT525" s="1"/>
      <c r="BU525" s="5">
        <v>6.8071368241377099</v>
      </c>
      <c r="BV525" s="1"/>
      <c r="BW525" s="5">
        <v>0</v>
      </c>
      <c r="BX525" s="5">
        <v>0</v>
      </c>
      <c r="BY525" s="5">
        <v>0</v>
      </c>
      <c r="BZ525" s="1"/>
      <c r="CA525" s="5">
        <v>0.102737786577363</v>
      </c>
      <c r="CB525" s="1"/>
      <c r="CC525" s="5">
        <v>0</v>
      </c>
      <c r="CD525" s="5">
        <v>0</v>
      </c>
      <c r="CE525" s="5">
        <v>0</v>
      </c>
      <c r="CF525" s="1"/>
      <c r="CG525" s="5">
        <v>4.40238708802387</v>
      </c>
      <c r="CH525" s="1"/>
      <c r="CI525" s="5">
        <v>0</v>
      </c>
      <c r="CJ525" s="5"/>
      <c r="CK525" s="5"/>
      <c r="CL525" s="1"/>
      <c r="CM525" s="5"/>
      <c r="CN525" s="1"/>
      <c r="CO525" s="5"/>
      <c r="CP525" s="5"/>
      <c r="CQ525" s="5"/>
      <c r="CR525" s="1"/>
      <c r="CS525" s="5"/>
      <c r="CT525" s="1"/>
      <c r="CU525" s="5"/>
      <c r="CV525" s="5"/>
      <c r="CW525" s="5"/>
      <c r="CX525" s="1"/>
      <c r="CY525" s="5"/>
      <c r="CZ525" s="1"/>
      <c r="DA525" s="5"/>
      <c r="DB525" s="5"/>
      <c r="DC525" s="5"/>
      <c r="DD525" s="1"/>
      <c r="DE525" s="5"/>
      <c r="DF525" s="1"/>
      <c r="DG525" s="5"/>
      <c r="DH525" s="5"/>
      <c r="DI525" s="5"/>
      <c r="DJ525" s="1"/>
      <c r="DK525" s="5"/>
      <c r="DL525" s="1"/>
      <c r="DM525" s="5"/>
      <c r="DN525" s="5"/>
      <c r="DO525" s="5"/>
      <c r="DP525" s="1"/>
      <c r="DQ525" s="5"/>
      <c r="DR525" s="1"/>
      <c r="DS525" s="5"/>
      <c r="DT525" s="5"/>
      <c r="DU525" s="5"/>
      <c r="DV525" s="1"/>
      <c r="DW525" s="5"/>
      <c r="DX525" s="1"/>
      <c r="DY525" s="5"/>
      <c r="DZ525" s="5"/>
      <c r="EA525" s="5"/>
      <c r="EB525" s="1"/>
      <c r="EC525" s="5"/>
      <c r="ED525" s="1"/>
      <c r="EE525" s="5"/>
      <c r="EF525" s="5"/>
      <c r="EG525" s="5"/>
      <c r="EH525" s="1"/>
      <c r="EI525" s="5"/>
      <c r="EJ525" s="1"/>
      <c r="EK525" s="5"/>
      <c r="EL525" s="5"/>
      <c r="EM525" s="5"/>
      <c r="EN525" s="1"/>
      <c r="EO525" s="5"/>
      <c r="EP525" s="1"/>
      <c r="EQ525" s="5"/>
      <c r="ER525" s="5"/>
      <c r="ES525" s="5"/>
      <c r="ET525" s="1"/>
      <c r="EU525" s="5"/>
      <c r="EV525" s="1"/>
      <c r="EW525" s="5"/>
      <c r="EX525" s="5"/>
      <c r="EY525" s="5"/>
      <c r="EZ525" s="1"/>
      <c r="FA525" s="5"/>
      <c r="FB525" s="1"/>
      <c r="FC525" s="5"/>
      <c r="FD525" s="4">
        <v>0</v>
      </c>
      <c r="FE525" s="4">
        <v>0</v>
      </c>
      <c r="FF525" s="1"/>
      <c r="FG525" s="4">
        <v>6.9098746107150797</v>
      </c>
      <c r="FH525" s="1"/>
      <c r="FI525" s="4">
        <v>0</v>
      </c>
      <c r="FJ525" s="4">
        <v>0</v>
      </c>
      <c r="FK525" s="4">
        <v>0</v>
      </c>
      <c r="FL525" s="1"/>
      <c r="FM525" s="4">
        <v>4.40238708802387</v>
      </c>
      <c r="FN525" s="1"/>
      <c r="FO525" s="4">
        <v>0</v>
      </c>
      <c r="FP525" s="4">
        <v>0</v>
      </c>
      <c r="FQ525" s="4">
        <v>0</v>
      </c>
      <c r="FR525" s="1"/>
      <c r="FS525" s="4">
        <v>0</v>
      </c>
      <c r="FT525" s="1"/>
      <c r="FU525" s="4">
        <v>0</v>
      </c>
      <c r="FV525" s="4">
        <v>0</v>
      </c>
      <c r="FW525" s="4">
        <v>0</v>
      </c>
      <c r="FX525" s="1"/>
      <c r="FY525" s="4">
        <v>0</v>
      </c>
      <c r="FZ525" s="1"/>
      <c r="GA525" s="4">
        <v>0</v>
      </c>
      <c r="GB525" s="4">
        <v>0</v>
      </c>
      <c r="GC525" s="4">
        <v>0</v>
      </c>
      <c r="GD525" s="1"/>
      <c r="GE525" s="4">
        <v>0</v>
      </c>
      <c r="GF525" s="1"/>
      <c r="GG525" s="4">
        <v>0</v>
      </c>
      <c r="GH525" s="4">
        <v>0</v>
      </c>
      <c r="GI525" s="4">
        <v>0</v>
      </c>
      <c r="GJ525" s="1"/>
      <c r="GK525" s="4">
        <v>0</v>
      </c>
      <c r="GL525" s="1"/>
      <c r="GM525" s="4">
        <v>0</v>
      </c>
      <c r="GN525" s="4">
        <v>0</v>
      </c>
      <c r="GO525" s="4">
        <v>0</v>
      </c>
      <c r="GP525" s="1"/>
      <c r="GQ525" s="4">
        <v>0</v>
      </c>
      <c r="GR525" s="1"/>
      <c r="GS525" s="4">
        <v>0</v>
      </c>
      <c r="GT525" s="4">
        <v>0</v>
      </c>
      <c r="GU525" s="4">
        <v>0</v>
      </c>
      <c r="GV525" s="1"/>
      <c r="GW525" s="4">
        <v>0</v>
      </c>
      <c r="GX525" s="1"/>
      <c r="GY525" s="4">
        <v>0</v>
      </c>
    </row>
    <row r="526" spans="1:207" s="8" customFormat="1" x14ac:dyDescent="0.25">
      <c r="A526" s="4" t="s">
        <v>220</v>
      </c>
      <c r="B526" s="4" t="s">
        <v>1228</v>
      </c>
      <c r="C526" s="4" t="s">
        <v>1229</v>
      </c>
      <c r="D526" s="30" t="s">
        <v>412</v>
      </c>
      <c r="E526" s="4" t="s">
        <v>229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>
        <v>3.7366749479311701E-4</v>
      </c>
      <c r="AB526" s="5">
        <v>13.649606291770599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3.7366749479311701E-4</v>
      </c>
      <c r="AN526" s="5">
        <v>13.649606291770599</v>
      </c>
      <c r="AO526" s="5"/>
      <c r="AP526" s="5"/>
      <c r="AQ526" s="5"/>
      <c r="AR526" s="5"/>
      <c r="AS526" s="5"/>
      <c r="AT526" s="5">
        <v>13.6499799592654</v>
      </c>
      <c r="AU526" s="5">
        <f t="shared" si="40"/>
        <v>0</v>
      </c>
      <c r="AV526" s="5">
        <f t="shared" si="40"/>
        <v>0</v>
      </c>
      <c r="AW526" s="5">
        <f t="shared" si="41"/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6">
        <v>3.7366749479311701E-4</v>
      </c>
      <c r="BM526" s="5" t="s">
        <v>344</v>
      </c>
      <c r="BN526" s="4" t="s">
        <v>344</v>
      </c>
      <c r="BO526" s="7">
        <v>409</v>
      </c>
      <c r="BP526" s="7"/>
      <c r="BQ526" s="4" t="s">
        <v>249</v>
      </c>
      <c r="BR526" s="5"/>
      <c r="BS526" s="5"/>
      <c r="BT526" s="1"/>
      <c r="BU526" s="5"/>
      <c r="BV526" s="1"/>
      <c r="BW526" s="5"/>
      <c r="BX526" s="5"/>
      <c r="BY526" s="5"/>
      <c r="BZ526" s="1"/>
      <c r="CA526" s="5"/>
      <c r="CB526" s="1"/>
      <c r="CC526" s="5"/>
      <c r="CD526" s="5"/>
      <c r="CE526" s="5"/>
      <c r="CF526" s="1"/>
      <c r="CG526" s="5"/>
      <c r="CH526" s="1"/>
      <c r="CI526" s="5"/>
      <c r="CJ526" s="5"/>
      <c r="CK526" s="5"/>
      <c r="CL526" s="1"/>
      <c r="CM526" s="5"/>
      <c r="CN526" s="1"/>
      <c r="CO526" s="5"/>
      <c r="CP526" s="5"/>
      <c r="CQ526" s="5"/>
      <c r="CR526" s="1"/>
      <c r="CS526" s="5"/>
      <c r="CT526" s="1"/>
      <c r="CU526" s="5"/>
      <c r="CV526" s="5"/>
      <c r="CW526" s="5"/>
      <c r="CX526" s="1"/>
      <c r="CY526" s="5"/>
      <c r="CZ526" s="1"/>
      <c r="DA526" s="5"/>
      <c r="DB526" s="5"/>
      <c r="DC526" s="5"/>
      <c r="DD526" s="1"/>
      <c r="DE526" s="5"/>
      <c r="DF526" s="1"/>
      <c r="DG526" s="5"/>
      <c r="DH526" s="5"/>
      <c r="DI526" s="5"/>
      <c r="DJ526" s="1"/>
      <c r="DK526" s="5"/>
      <c r="DL526" s="1"/>
      <c r="DM526" s="5"/>
      <c r="DN526" s="5"/>
      <c r="DO526" s="5"/>
      <c r="DP526" s="1"/>
      <c r="DQ526" s="5"/>
      <c r="DR526" s="1"/>
      <c r="DS526" s="5"/>
      <c r="DT526" s="5"/>
      <c r="DU526" s="5"/>
      <c r="DV526" s="1"/>
      <c r="DW526" s="5"/>
      <c r="DX526" s="1"/>
      <c r="DY526" s="5"/>
      <c r="DZ526" s="5"/>
      <c r="EA526" s="5"/>
      <c r="EB526" s="1"/>
      <c r="EC526" s="5"/>
      <c r="ED526" s="1"/>
      <c r="EE526" s="5"/>
      <c r="EF526" s="5"/>
      <c r="EG526" s="5"/>
      <c r="EH526" s="1"/>
      <c r="EI526" s="5"/>
      <c r="EJ526" s="1"/>
      <c r="EK526" s="5"/>
      <c r="EL526" s="5"/>
      <c r="EM526" s="5"/>
      <c r="EN526" s="1"/>
      <c r="EO526" s="5"/>
      <c r="EP526" s="1"/>
      <c r="EQ526" s="5"/>
      <c r="ER526" s="5">
        <v>3.7366749479311701E-4</v>
      </c>
      <c r="ES526" s="5">
        <v>-0.117115308019886</v>
      </c>
      <c r="ET526" s="1">
        <v>-313.42118233946798</v>
      </c>
      <c r="EU526" s="5">
        <v>-0.15547515343600901</v>
      </c>
      <c r="EV526" s="1">
        <v>-416.07888190030798</v>
      </c>
      <c r="EW526" s="5">
        <v>3.2258064516128997E-2</v>
      </c>
      <c r="EX526" s="5">
        <v>13.649606291770599</v>
      </c>
      <c r="EY526" s="5">
        <v>6.9790100196521303</v>
      </c>
      <c r="EZ526" s="1">
        <v>0.51129753272516099</v>
      </c>
      <c r="FA526" s="5">
        <v>4.8378670772102499</v>
      </c>
      <c r="FB526" s="1">
        <v>0.35443271943506699</v>
      </c>
      <c r="FC526" s="5">
        <v>2.0924731182795702</v>
      </c>
      <c r="FD526" s="4">
        <v>0</v>
      </c>
      <c r="FE526" s="4">
        <v>0</v>
      </c>
      <c r="FF526" s="1"/>
      <c r="FG526" s="4">
        <v>0</v>
      </c>
      <c r="FH526" s="1"/>
      <c r="FI526" s="4">
        <v>0</v>
      </c>
      <c r="FJ526" s="4">
        <v>0</v>
      </c>
      <c r="FK526" s="4">
        <v>0</v>
      </c>
      <c r="FL526" s="1"/>
      <c r="FM526" s="4">
        <v>0</v>
      </c>
      <c r="FN526" s="1"/>
      <c r="FO526" s="4">
        <v>0</v>
      </c>
      <c r="FP526" s="4">
        <v>0</v>
      </c>
      <c r="FQ526" s="4">
        <v>0</v>
      </c>
      <c r="FR526" s="1"/>
      <c r="FS526" s="4">
        <v>0</v>
      </c>
      <c r="FT526" s="1"/>
      <c r="FU526" s="4">
        <v>0</v>
      </c>
      <c r="FV526" s="4">
        <v>0</v>
      </c>
      <c r="FW526" s="4">
        <v>0</v>
      </c>
      <c r="FX526" s="1"/>
      <c r="FY526" s="4">
        <v>0</v>
      </c>
      <c r="FZ526" s="1"/>
      <c r="GA526" s="4">
        <v>0</v>
      </c>
      <c r="GB526" s="4">
        <v>0</v>
      </c>
      <c r="GC526" s="4">
        <v>0</v>
      </c>
      <c r="GD526" s="1"/>
      <c r="GE526" s="4">
        <v>0</v>
      </c>
      <c r="GF526" s="1"/>
      <c r="GG526" s="4">
        <v>0</v>
      </c>
      <c r="GH526" s="4">
        <v>0</v>
      </c>
      <c r="GI526" s="4">
        <v>0</v>
      </c>
      <c r="GJ526" s="1"/>
      <c r="GK526" s="4">
        <v>0</v>
      </c>
      <c r="GL526" s="1"/>
      <c r="GM526" s="4">
        <v>0</v>
      </c>
      <c r="GN526" s="4">
        <v>3.7366749479311701E-4</v>
      </c>
      <c r="GO526" s="4">
        <v>-0.117115308019886</v>
      </c>
      <c r="GP526" s="1">
        <v>-313.42118233946798</v>
      </c>
      <c r="GQ526" s="4">
        <v>-0.15547515343600901</v>
      </c>
      <c r="GR526" s="1">
        <v>-416.07888190030798</v>
      </c>
      <c r="GS526" s="4">
        <v>3.2258064516128997E-2</v>
      </c>
      <c r="GT526" s="4">
        <v>13.649606291770599</v>
      </c>
      <c r="GU526" s="4">
        <v>6.9790100196521303</v>
      </c>
      <c r="GV526" s="1">
        <v>0.51129753272516099</v>
      </c>
      <c r="GW526" s="4">
        <v>4.8378670772102499</v>
      </c>
      <c r="GX526" s="1">
        <v>0.35443271943506699</v>
      </c>
      <c r="GY526" s="4">
        <v>2.0924731182795702</v>
      </c>
    </row>
    <row r="527" spans="1:207" s="8" customFormat="1" x14ac:dyDescent="0.25">
      <c r="A527" s="4" t="s">
        <v>220</v>
      </c>
      <c r="B527" s="4" t="s">
        <v>1230</v>
      </c>
      <c r="C527" s="4" t="s">
        <v>1231</v>
      </c>
      <c r="D527" s="30" t="s">
        <v>223</v>
      </c>
      <c r="E527" s="4"/>
      <c r="F527" s="5"/>
      <c r="G527" s="5">
        <v>0</v>
      </c>
      <c r="H527" s="5">
        <v>-5.1230799951320298</v>
      </c>
      <c r="I527" s="5">
        <v>281.78050344237801</v>
      </c>
      <c r="J527" s="5">
        <v>475.00670794693798</v>
      </c>
      <c r="K527" s="5">
        <v>486.87727427528199</v>
      </c>
      <c r="L527" s="5">
        <v>306.38688205427701</v>
      </c>
      <c r="M527" s="5">
        <v>0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>
        <v>0</v>
      </c>
      <c r="AD527" s="5">
        <v>276.657423447246</v>
      </c>
      <c r="AE527" s="5">
        <v>961.88398222222099</v>
      </c>
      <c r="AF527" s="5">
        <v>306.38688205427701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276.657423447246</v>
      </c>
      <c r="AP527" s="5">
        <v>1268.2708642765001</v>
      </c>
      <c r="AQ527" s="5"/>
      <c r="AR527" s="5"/>
      <c r="AS527" s="5"/>
      <c r="AT527" s="5"/>
      <c r="AU527" s="5">
        <f t="shared" si="40"/>
        <v>-1268.2708642765001</v>
      </c>
      <c r="AV527" s="5">
        <f t="shared" si="40"/>
        <v>0</v>
      </c>
      <c r="AW527" s="5">
        <f t="shared" si="41"/>
        <v>0</v>
      </c>
      <c r="AX527" s="5">
        <v>-306.38688205427701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0</v>
      </c>
      <c r="BI527" s="5">
        <v>0</v>
      </c>
      <c r="BJ527" s="5">
        <v>0</v>
      </c>
      <c r="BK527" s="5">
        <v>0</v>
      </c>
      <c r="BL527" s="6">
        <v>0</v>
      </c>
      <c r="BM527" s="5" t="s">
        <v>344</v>
      </c>
      <c r="BN527" s="4" t="s">
        <v>344</v>
      </c>
      <c r="BO527" s="7"/>
      <c r="BP527" s="7"/>
      <c r="BQ527" s="4" t="s">
        <v>249</v>
      </c>
      <c r="BR527" s="5"/>
      <c r="BS527" s="5"/>
      <c r="BT527" s="1"/>
      <c r="BU527" s="5"/>
      <c r="BV527" s="1"/>
      <c r="BW527" s="5"/>
      <c r="BX527" s="5"/>
      <c r="BY527" s="5"/>
      <c r="BZ527" s="1"/>
      <c r="CA527" s="5"/>
      <c r="CB527" s="1"/>
      <c r="CC527" s="5"/>
      <c r="CD527" s="5"/>
      <c r="CE527" s="5"/>
      <c r="CF527" s="1"/>
      <c r="CG527" s="5"/>
      <c r="CH527" s="1"/>
      <c r="CI527" s="5"/>
      <c r="CJ527" s="5"/>
      <c r="CK527" s="5"/>
      <c r="CL527" s="1"/>
      <c r="CM527" s="5"/>
      <c r="CN527" s="1"/>
      <c r="CO527" s="5"/>
      <c r="CP527" s="5"/>
      <c r="CQ527" s="5"/>
      <c r="CR527" s="1"/>
      <c r="CS527" s="5"/>
      <c r="CT527" s="1"/>
      <c r="CU527" s="5"/>
      <c r="CV527" s="5"/>
      <c r="CW527" s="5"/>
      <c r="CX527" s="1"/>
      <c r="CY527" s="5"/>
      <c r="CZ527" s="1"/>
      <c r="DA527" s="5"/>
      <c r="DB527" s="5"/>
      <c r="DC527" s="5"/>
      <c r="DD527" s="1"/>
      <c r="DE527" s="5"/>
      <c r="DF527" s="1"/>
      <c r="DG527" s="5"/>
      <c r="DH527" s="5"/>
      <c r="DI527" s="5"/>
      <c r="DJ527" s="1"/>
      <c r="DK527" s="5"/>
      <c r="DL527" s="1"/>
      <c r="DM527" s="5"/>
      <c r="DN527" s="5"/>
      <c r="DO527" s="5"/>
      <c r="DP527" s="1"/>
      <c r="DQ527" s="5"/>
      <c r="DR527" s="1"/>
      <c r="DS527" s="5"/>
      <c r="DT527" s="5"/>
      <c r="DU527" s="5"/>
      <c r="DV527" s="1"/>
      <c r="DW527" s="5"/>
      <c r="DX527" s="1"/>
      <c r="DY527" s="5"/>
      <c r="DZ527" s="5"/>
      <c r="EA527" s="5"/>
      <c r="EB527" s="1"/>
      <c r="EC527" s="5"/>
      <c r="ED527" s="1"/>
      <c r="EE527" s="5"/>
      <c r="EF527" s="5"/>
      <c r="EG527" s="5"/>
      <c r="EH527" s="1"/>
      <c r="EI527" s="5"/>
      <c r="EJ527" s="1"/>
      <c r="EK527" s="5"/>
      <c r="EL527" s="5"/>
      <c r="EM527" s="5"/>
      <c r="EN527" s="1"/>
      <c r="EO527" s="5"/>
      <c r="EP527" s="1"/>
      <c r="EQ527" s="5"/>
      <c r="ER527" s="5"/>
      <c r="ES527" s="5"/>
      <c r="ET527" s="1"/>
      <c r="EU527" s="5"/>
      <c r="EV527" s="1"/>
      <c r="EW527" s="5"/>
      <c r="EX527" s="5"/>
      <c r="EY527" s="5"/>
      <c r="EZ527" s="1"/>
      <c r="FA527" s="5"/>
      <c r="FB527" s="1"/>
      <c r="FC527" s="5"/>
      <c r="FD527" s="4">
        <v>0</v>
      </c>
      <c r="FE527" s="4">
        <v>0</v>
      </c>
      <c r="FF527" s="1"/>
      <c r="FG527" s="4">
        <v>0</v>
      </c>
      <c r="FH527" s="1"/>
      <c r="FI527" s="4">
        <v>0</v>
      </c>
      <c r="FJ527" s="4">
        <v>0</v>
      </c>
      <c r="FK527" s="4">
        <v>0</v>
      </c>
      <c r="FL527" s="1"/>
      <c r="FM527" s="4">
        <v>0</v>
      </c>
      <c r="FN527" s="1"/>
      <c r="FO527" s="4">
        <v>0</v>
      </c>
      <c r="FP527" s="4">
        <v>0</v>
      </c>
      <c r="FQ527" s="4">
        <v>0</v>
      </c>
      <c r="FR527" s="1"/>
      <c r="FS527" s="4">
        <v>0</v>
      </c>
      <c r="FT527" s="1"/>
      <c r="FU527" s="4">
        <v>0</v>
      </c>
      <c r="FV527" s="4">
        <v>0</v>
      </c>
      <c r="FW527" s="4">
        <v>0</v>
      </c>
      <c r="FX527" s="1"/>
      <c r="FY527" s="4">
        <v>0</v>
      </c>
      <c r="FZ527" s="1"/>
      <c r="GA527" s="4">
        <v>0</v>
      </c>
      <c r="GB527" s="4">
        <v>0</v>
      </c>
      <c r="GC527" s="4">
        <v>0</v>
      </c>
      <c r="GD527" s="1"/>
      <c r="GE527" s="4">
        <v>0</v>
      </c>
      <c r="GF527" s="1"/>
      <c r="GG527" s="4">
        <v>0</v>
      </c>
      <c r="GH527" s="4">
        <v>0</v>
      </c>
      <c r="GI527" s="4">
        <v>0</v>
      </c>
      <c r="GJ527" s="1"/>
      <c r="GK527" s="4">
        <v>0</v>
      </c>
      <c r="GL527" s="1"/>
      <c r="GM527" s="4">
        <v>0</v>
      </c>
      <c r="GN527" s="4">
        <v>0</v>
      </c>
      <c r="GO527" s="4">
        <v>0</v>
      </c>
      <c r="GP527" s="1"/>
      <c r="GQ527" s="4">
        <v>0</v>
      </c>
      <c r="GR527" s="1"/>
      <c r="GS527" s="4">
        <v>0</v>
      </c>
      <c r="GT527" s="4">
        <v>0</v>
      </c>
      <c r="GU527" s="4">
        <v>0</v>
      </c>
      <c r="GV527" s="1"/>
      <c r="GW527" s="4">
        <v>0</v>
      </c>
      <c r="GX527" s="1"/>
      <c r="GY527" s="4">
        <v>0</v>
      </c>
    </row>
    <row r="528" spans="1:207" s="8" customFormat="1" x14ac:dyDescent="0.25">
      <c r="A528" s="4" t="s">
        <v>220</v>
      </c>
      <c r="B528" s="4" t="s">
        <v>1232</v>
      </c>
      <c r="C528" s="4" t="s">
        <v>1233</v>
      </c>
      <c r="D528" s="30" t="s">
        <v>239</v>
      </c>
      <c r="E528" s="4"/>
      <c r="F528" s="5"/>
      <c r="G528" s="5">
        <v>74.6816701734367</v>
      </c>
      <c r="H528" s="5">
        <v>153.06991403940299</v>
      </c>
      <c r="I528" s="5">
        <v>78.937723531593903</v>
      </c>
      <c r="J528" s="5">
        <v>1.42641116678597</v>
      </c>
      <c r="K528" s="5">
        <v>0</v>
      </c>
      <c r="L528" s="5">
        <v>0</v>
      </c>
      <c r="M528" s="5">
        <v>15.084420029298199</v>
      </c>
      <c r="N528" s="5">
        <v>31.227975707356801</v>
      </c>
      <c r="O528" s="5">
        <v>0</v>
      </c>
      <c r="P528" s="5">
        <v>0</v>
      </c>
      <c r="Q528" s="5">
        <v>0</v>
      </c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>
        <v>74.6816701734367</v>
      </c>
      <c r="AD528" s="5">
        <v>232.00763757099699</v>
      </c>
      <c r="AE528" s="5">
        <v>1.42641116678597</v>
      </c>
      <c r="AF528" s="5">
        <v>15.084420029298199</v>
      </c>
      <c r="AG528" s="5">
        <v>31.227975707356801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306.68930774443402</v>
      </c>
      <c r="AP528" s="5">
        <v>16.510831196084101</v>
      </c>
      <c r="AQ528" s="5">
        <v>31.227975707356801</v>
      </c>
      <c r="AR528" s="5"/>
      <c r="AS528" s="5"/>
      <c r="AT528" s="5"/>
      <c r="AU528" s="5">
        <f t="shared" si="40"/>
        <v>14.7171445112727</v>
      </c>
      <c r="AV528" s="5">
        <f t="shared" si="40"/>
        <v>-31.227975707356801</v>
      </c>
      <c r="AW528" s="5">
        <f t="shared" si="41"/>
        <v>0</v>
      </c>
      <c r="AX528" s="5">
        <v>15.084420029298199</v>
      </c>
      <c r="AY528" s="5">
        <v>16.1435556780586</v>
      </c>
      <c r="AZ528" s="5">
        <v>-31.227975707356801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v>0</v>
      </c>
      <c r="BL528" s="6">
        <v>0</v>
      </c>
      <c r="BM528" s="5" t="s">
        <v>344</v>
      </c>
      <c r="BN528" s="4" t="s">
        <v>344</v>
      </c>
      <c r="BO528" s="7"/>
      <c r="BP528" s="7"/>
      <c r="BQ528" s="4" t="s">
        <v>249</v>
      </c>
      <c r="BR528" s="5">
        <v>31.227975707356801</v>
      </c>
      <c r="BS528" s="5">
        <v>31.227975707356801</v>
      </c>
      <c r="BT528" s="1">
        <v>1</v>
      </c>
      <c r="BU528" s="5">
        <v>22.419998542088599</v>
      </c>
      <c r="BV528" s="1">
        <v>0.71794594539814505</v>
      </c>
      <c r="BW528" s="5">
        <v>2</v>
      </c>
      <c r="BX528" s="5">
        <v>0</v>
      </c>
      <c r="BY528" s="5">
        <v>0</v>
      </c>
      <c r="BZ528" s="1"/>
      <c r="CA528" s="5">
        <v>-1.46724452487081E-2</v>
      </c>
      <c r="CB528" s="1"/>
      <c r="CC528" s="5">
        <v>0</v>
      </c>
      <c r="CD528" s="5">
        <v>0</v>
      </c>
      <c r="CE528" s="5">
        <v>0</v>
      </c>
      <c r="CF528" s="1"/>
      <c r="CG528" s="5">
        <v>-1.06342391649827E-3</v>
      </c>
      <c r="CH528" s="1"/>
      <c r="CI528" s="5">
        <v>0</v>
      </c>
      <c r="CJ528" s="5">
        <v>0</v>
      </c>
      <c r="CK528" s="5">
        <v>0</v>
      </c>
      <c r="CL528" s="1"/>
      <c r="CM528" s="5">
        <v>-2.0712542587983298E-3</v>
      </c>
      <c r="CN528" s="1"/>
      <c r="CO528" s="5">
        <v>0</v>
      </c>
      <c r="CP528" s="5"/>
      <c r="CQ528" s="5"/>
      <c r="CR528" s="1"/>
      <c r="CS528" s="5"/>
      <c r="CT528" s="1"/>
      <c r="CU528" s="5"/>
      <c r="CV528" s="5"/>
      <c r="CW528" s="5"/>
      <c r="CX528" s="1"/>
      <c r="CY528" s="5"/>
      <c r="CZ528" s="1"/>
      <c r="DA528" s="5"/>
      <c r="DB528" s="5"/>
      <c r="DC528" s="5"/>
      <c r="DD528" s="1"/>
      <c r="DE528" s="5"/>
      <c r="DF528" s="1"/>
      <c r="DG528" s="5"/>
      <c r="DH528" s="5"/>
      <c r="DI528" s="5"/>
      <c r="DJ528" s="1"/>
      <c r="DK528" s="5"/>
      <c r="DL528" s="1"/>
      <c r="DM528" s="5"/>
      <c r="DN528" s="5"/>
      <c r="DO528" s="5"/>
      <c r="DP528" s="1"/>
      <c r="DQ528" s="5"/>
      <c r="DR528" s="1"/>
      <c r="DS528" s="5"/>
      <c r="DT528" s="5"/>
      <c r="DU528" s="5"/>
      <c r="DV528" s="1"/>
      <c r="DW528" s="5"/>
      <c r="DX528" s="1"/>
      <c r="DY528" s="5"/>
      <c r="DZ528" s="5"/>
      <c r="EA528" s="5"/>
      <c r="EB528" s="1"/>
      <c r="EC528" s="5"/>
      <c r="ED528" s="1"/>
      <c r="EE528" s="5"/>
      <c r="EF528" s="5"/>
      <c r="EG528" s="5"/>
      <c r="EH528" s="1"/>
      <c r="EI528" s="5"/>
      <c r="EJ528" s="1"/>
      <c r="EK528" s="5"/>
      <c r="EL528" s="5"/>
      <c r="EM528" s="5"/>
      <c r="EN528" s="1"/>
      <c r="EO528" s="5"/>
      <c r="EP528" s="1"/>
      <c r="EQ528" s="5"/>
      <c r="ER528" s="5"/>
      <c r="ES528" s="5"/>
      <c r="ET528" s="1"/>
      <c r="EU528" s="5"/>
      <c r="EV528" s="1"/>
      <c r="EW528" s="5"/>
      <c r="EX528" s="5"/>
      <c r="EY528" s="5"/>
      <c r="EZ528" s="1"/>
      <c r="FA528" s="5"/>
      <c r="FB528" s="1"/>
      <c r="FC528" s="5"/>
      <c r="FD528" s="4">
        <v>31.227975707356801</v>
      </c>
      <c r="FE528" s="4">
        <v>31.227975707356801</v>
      </c>
      <c r="FF528" s="1">
        <v>1</v>
      </c>
      <c r="FG528" s="4">
        <v>22.4053260968399</v>
      </c>
      <c r="FH528" s="1">
        <v>0.71747609601097395</v>
      </c>
      <c r="FI528" s="4">
        <v>2</v>
      </c>
      <c r="FJ528" s="4">
        <v>0</v>
      </c>
      <c r="FK528" s="4">
        <v>0</v>
      </c>
      <c r="FL528" s="1"/>
      <c r="FM528" s="4">
        <v>-3.1346781752965998E-3</v>
      </c>
      <c r="FN528" s="1"/>
      <c r="FO528" s="4">
        <v>0</v>
      </c>
      <c r="FP528" s="4">
        <v>0</v>
      </c>
      <c r="FQ528" s="4">
        <v>0</v>
      </c>
      <c r="FR528" s="1"/>
      <c r="FS528" s="4">
        <v>0</v>
      </c>
      <c r="FT528" s="1"/>
      <c r="FU528" s="4">
        <v>0</v>
      </c>
      <c r="FV528" s="4">
        <v>0</v>
      </c>
      <c r="FW528" s="4">
        <v>0</v>
      </c>
      <c r="FX528" s="1"/>
      <c r="FY528" s="4">
        <v>0</v>
      </c>
      <c r="FZ528" s="1"/>
      <c r="GA528" s="4">
        <v>0</v>
      </c>
      <c r="GB528" s="4">
        <v>0</v>
      </c>
      <c r="GC528" s="4">
        <v>0</v>
      </c>
      <c r="GD528" s="1"/>
      <c r="GE528" s="4">
        <v>0</v>
      </c>
      <c r="GF528" s="1"/>
      <c r="GG528" s="4">
        <v>0</v>
      </c>
      <c r="GH528" s="4">
        <v>0</v>
      </c>
      <c r="GI528" s="4">
        <v>0</v>
      </c>
      <c r="GJ528" s="1"/>
      <c r="GK528" s="4">
        <v>0</v>
      </c>
      <c r="GL528" s="1"/>
      <c r="GM528" s="4">
        <v>0</v>
      </c>
      <c r="GN528" s="4">
        <v>0</v>
      </c>
      <c r="GO528" s="4">
        <v>0</v>
      </c>
      <c r="GP528" s="1"/>
      <c r="GQ528" s="4">
        <v>0</v>
      </c>
      <c r="GR528" s="1"/>
      <c r="GS528" s="4">
        <v>0</v>
      </c>
      <c r="GT528" s="4">
        <v>0</v>
      </c>
      <c r="GU528" s="4">
        <v>0</v>
      </c>
      <c r="GV528" s="1"/>
      <c r="GW528" s="4">
        <v>0</v>
      </c>
      <c r="GX528" s="1"/>
      <c r="GY528" s="4">
        <v>0</v>
      </c>
    </row>
    <row r="529" spans="1:207" s="8" customFormat="1" x14ac:dyDescent="0.25">
      <c r="A529" s="4" t="s">
        <v>220</v>
      </c>
      <c r="B529" s="4" t="s">
        <v>1234</v>
      </c>
      <c r="C529" s="4"/>
      <c r="D529" s="30" t="s">
        <v>351</v>
      </c>
      <c r="E529" s="4" t="s">
        <v>352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>
        <v>74.751014450063394</v>
      </c>
      <c r="AA529" s="5">
        <v>179.71785023321499</v>
      </c>
      <c r="AB529" s="5">
        <v>218.16549741839299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254.46886468327801</v>
      </c>
      <c r="AN529" s="5">
        <v>218.16549741839299</v>
      </c>
      <c r="AO529" s="5"/>
      <c r="AP529" s="5"/>
      <c r="AQ529" s="5"/>
      <c r="AR529" s="5"/>
      <c r="AS529" s="5"/>
      <c r="AT529" s="5">
        <v>472.634362101671</v>
      </c>
      <c r="AU529" s="5">
        <f t="shared" si="40"/>
        <v>0</v>
      </c>
      <c r="AV529" s="5">
        <f t="shared" si="40"/>
        <v>0</v>
      </c>
      <c r="AW529" s="5">
        <f t="shared" si="41"/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0</v>
      </c>
      <c r="BJ529" s="5">
        <v>0</v>
      </c>
      <c r="BK529" s="5">
        <v>74.751014450063394</v>
      </c>
      <c r="BL529" s="6">
        <v>104.966835783151</v>
      </c>
      <c r="BM529" s="5" t="s">
        <v>344</v>
      </c>
      <c r="BN529" s="4" t="s">
        <v>344</v>
      </c>
      <c r="BO529" s="7"/>
      <c r="BP529" s="7"/>
      <c r="BQ529" s="4" t="s">
        <v>249</v>
      </c>
      <c r="BR529" s="5"/>
      <c r="BS529" s="5"/>
      <c r="BT529" s="1"/>
      <c r="BU529" s="5"/>
      <c r="BV529" s="1"/>
      <c r="BW529" s="5"/>
      <c r="BX529" s="5"/>
      <c r="BY529" s="5"/>
      <c r="BZ529" s="1"/>
      <c r="CA529" s="5"/>
      <c r="CB529" s="1"/>
      <c r="CC529" s="5"/>
      <c r="CD529" s="5"/>
      <c r="CE529" s="5"/>
      <c r="CF529" s="1"/>
      <c r="CG529" s="5"/>
      <c r="CH529" s="1"/>
      <c r="CI529" s="5"/>
      <c r="CJ529" s="5"/>
      <c r="CK529" s="5"/>
      <c r="CL529" s="1"/>
      <c r="CM529" s="5"/>
      <c r="CN529" s="1"/>
      <c r="CO529" s="5"/>
      <c r="CP529" s="5"/>
      <c r="CQ529" s="5"/>
      <c r="CR529" s="1"/>
      <c r="CS529" s="5"/>
      <c r="CT529" s="1"/>
      <c r="CU529" s="5"/>
      <c r="CV529" s="5"/>
      <c r="CW529" s="5"/>
      <c r="CX529" s="1"/>
      <c r="CY529" s="5"/>
      <c r="CZ529" s="1"/>
      <c r="DA529" s="5"/>
      <c r="DB529" s="5"/>
      <c r="DC529" s="5"/>
      <c r="DD529" s="1"/>
      <c r="DE529" s="5"/>
      <c r="DF529" s="1"/>
      <c r="DG529" s="5"/>
      <c r="DH529" s="5"/>
      <c r="DI529" s="5"/>
      <c r="DJ529" s="1"/>
      <c r="DK529" s="5"/>
      <c r="DL529" s="1"/>
      <c r="DM529" s="5"/>
      <c r="DN529" s="5"/>
      <c r="DO529" s="5"/>
      <c r="DP529" s="1"/>
      <c r="DQ529" s="5"/>
      <c r="DR529" s="1"/>
      <c r="DS529" s="5"/>
      <c r="DT529" s="5"/>
      <c r="DU529" s="5"/>
      <c r="DV529" s="1"/>
      <c r="DW529" s="5"/>
      <c r="DX529" s="1"/>
      <c r="DY529" s="5"/>
      <c r="DZ529" s="5"/>
      <c r="EA529" s="5"/>
      <c r="EB529" s="1"/>
      <c r="EC529" s="5"/>
      <c r="ED529" s="1"/>
      <c r="EE529" s="5"/>
      <c r="EF529" s="5"/>
      <c r="EG529" s="5"/>
      <c r="EH529" s="1"/>
      <c r="EI529" s="5"/>
      <c r="EJ529" s="1"/>
      <c r="EK529" s="5"/>
      <c r="EL529" s="5">
        <v>73.043581523147097</v>
      </c>
      <c r="EM529" s="5">
        <v>35.645119619065902</v>
      </c>
      <c r="EN529" s="1">
        <v>0.48799797156400598</v>
      </c>
      <c r="EO529" s="5">
        <v>30.479194363996999</v>
      </c>
      <c r="EP529" s="1">
        <v>0.41727409484073902</v>
      </c>
      <c r="EQ529" s="5">
        <v>5.45231182795699</v>
      </c>
      <c r="ER529" s="5">
        <v>170.86081767875001</v>
      </c>
      <c r="ES529" s="5">
        <v>46.831245166164898</v>
      </c>
      <c r="ET529" s="1">
        <v>0.27409002135420202</v>
      </c>
      <c r="EU529" s="5">
        <v>6.30548810008725</v>
      </c>
      <c r="EV529" s="1">
        <v>3.6904236944146802E-2</v>
      </c>
      <c r="EW529" s="5">
        <v>41.809258064516101</v>
      </c>
      <c r="EX529" s="5">
        <v>209.128728412546</v>
      </c>
      <c r="EY529" s="5">
        <v>102.208158954409</v>
      </c>
      <c r="EZ529" s="1">
        <v>0.488733230150878</v>
      </c>
      <c r="FA529" s="5">
        <v>60.297182740158703</v>
      </c>
      <c r="FB529" s="1">
        <v>0.28832567958435201</v>
      </c>
      <c r="FC529" s="5">
        <v>34.546301075268801</v>
      </c>
      <c r="FD529" s="4">
        <v>0</v>
      </c>
      <c r="FE529" s="4">
        <v>0</v>
      </c>
      <c r="FF529" s="1"/>
      <c r="FG529" s="4">
        <v>0</v>
      </c>
      <c r="FH529" s="1"/>
      <c r="FI529" s="4">
        <v>0</v>
      </c>
      <c r="FJ529" s="4">
        <v>0</v>
      </c>
      <c r="FK529" s="4">
        <v>0</v>
      </c>
      <c r="FL529" s="1"/>
      <c r="FM529" s="4">
        <v>0</v>
      </c>
      <c r="FN529" s="1"/>
      <c r="FO529" s="4">
        <v>0</v>
      </c>
      <c r="FP529" s="4">
        <v>0</v>
      </c>
      <c r="FQ529" s="4">
        <v>0</v>
      </c>
      <c r="FR529" s="1"/>
      <c r="FS529" s="4">
        <v>0</v>
      </c>
      <c r="FT529" s="1"/>
      <c r="FU529" s="4">
        <v>0</v>
      </c>
      <c r="FV529" s="4">
        <v>0</v>
      </c>
      <c r="FW529" s="4">
        <v>0</v>
      </c>
      <c r="FX529" s="1"/>
      <c r="FY529" s="4">
        <v>0</v>
      </c>
      <c r="FZ529" s="1"/>
      <c r="GA529" s="4">
        <v>0</v>
      </c>
      <c r="GB529" s="4">
        <v>0</v>
      </c>
      <c r="GC529" s="4">
        <v>0</v>
      </c>
      <c r="GD529" s="1"/>
      <c r="GE529" s="4">
        <v>0</v>
      </c>
      <c r="GF529" s="1"/>
      <c r="GG529" s="4">
        <v>0</v>
      </c>
      <c r="GH529" s="4">
        <v>0</v>
      </c>
      <c r="GI529" s="4">
        <v>0</v>
      </c>
      <c r="GJ529" s="1"/>
      <c r="GK529" s="4">
        <v>0</v>
      </c>
      <c r="GL529" s="1"/>
      <c r="GM529" s="4">
        <v>0</v>
      </c>
      <c r="GN529" s="4">
        <v>243.90439920189701</v>
      </c>
      <c r="GO529" s="4">
        <v>82.4763647852308</v>
      </c>
      <c r="GP529" s="1">
        <v>0.338150377996911</v>
      </c>
      <c r="GQ529" s="4">
        <v>36.784682464084199</v>
      </c>
      <c r="GR529" s="1">
        <v>0.15081598603572099</v>
      </c>
      <c r="GS529" s="4">
        <v>47.261569892473098</v>
      </c>
      <c r="GT529" s="4">
        <v>209.128728412546</v>
      </c>
      <c r="GU529" s="4">
        <v>102.208158954409</v>
      </c>
      <c r="GV529" s="1">
        <v>0.488733230150878</v>
      </c>
      <c r="GW529" s="4">
        <v>60.297182740158703</v>
      </c>
      <c r="GX529" s="1">
        <v>0.28832567958435201</v>
      </c>
      <c r="GY529" s="4">
        <v>34.546301075268801</v>
      </c>
    </row>
    <row r="530" spans="1:207" s="8" customFormat="1" x14ac:dyDescent="0.25">
      <c r="A530" s="4" t="s">
        <v>220</v>
      </c>
      <c r="B530" s="4" t="s">
        <v>1235</v>
      </c>
      <c r="C530" s="4" t="s">
        <v>1236</v>
      </c>
      <c r="D530" s="30" t="s">
        <v>232</v>
      </c>
      <c r="E530" s="4"/>
      <c r="F530" s="5">
        <v>25.419031393233901</v>
      </c>
      <c r="G530" s="5">
        <v>51.952143416986097</v>
      </c>
      <c r="H530" s="5">
        <v>236.214554041339</v>
      </c>
      <c r="I530" s="5">
        <v>39.979079664771199</v>
      </c>
      <c r="J530" s="5">
        <v>0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>
        <v>77.371174810219998</v>
      </c>
      <c r="AD530" s="5">
        <v>276.19363370611001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353.56480851633103</v>
      </c>
      <c r="AP530" s="5">
        <v>0</v>
      </c>
      <c r="AQ530" s="5"/>
      <c r="AR530" s="5"/>
      <c r="AS530" s="5"/>
      <c r="AT530" s="5"/>
      <c r="AU530" s="5">
        <f t="shared" si="40"/>
        <v>0</v>
      </c>
      <c r="AV530" s="5">
        <f t="shared" si="40"/>
        <v>0</v>
      </c>
      <c r="AW530" s="5">
        <f t="shared" si="41"/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v>0</v>
      </c>
      <c r="BL530" s="6">
        <v>0</v>
      </c>
      <c r="BM530" s="5" t="s">
        <v>344</v>
      </c>
      <c r="BN530" s="4" t="s">
        <v>344</v>
      </c>
      <c r="BO530" s="7"/>
      <c r="BP530" s="7"/>
      <c r="BQ530" s="4" t="s">
        <v>249</v>
      </c>
      <c r="BR530" s="5"/>
      <c r="BS530" s="5"/>
      <c r="BT530" s="1"/>
      <c r="BU530" s="5"/>
      <c r="BV530" s="1"/>
      <c r="BW530" s="5"/>
      <c r="BX530" s="5"/>
      <c r="BY530" s="5"/>
      <c r="BZ530" s="1"/>
      <c r="CA530" s="5"/>
      <c r="CB530" s="1"/>
      <c r="CC530" s="5"/>
      <c r="CD530" s="5"/>
      <c r="CE530" s="5"/>
      <c r="CF530" s="1"/>
      <c r="CG530" s="5"/>
      <c r="CH530" s="1"/>
      <c r="CI530" s="5"/>
      <c r="CJ530" s="5"/>
      <c r="CK530" s="5"/>
      <c r="CL530" s="1"/>
      <c r="CM530" s="5"/>
      <c r="CN530" s="1"/>
      <c r="CO530" s="5"/>
      <c r="CP530" s="5"/>
      <c r="CQ530" s="5"/>
      <c r="CR530" s="1"/>
      <c r="CS530" s="5"/>
      <c r="CT530" s="1"/>
      <c r="CU530" s="5"/>
      <c r="CV530" s="5"/>
      <c r="CW530" s="5"/>
      <c r="CX530" s="1"/>
      <c r="CY530" s="5"/>
      <c r="CZ530" s="1"/>
      <c r="DA530" s="5"/>
      <c r="DB530" s="5"/>
      <c r="DC530" s="5"/>
      <c r="DD530" s="1"/>
      <c r="DE530" s="5"/>
      <c r="DF530" s="1"/>
      <c r="DG530" s="5"/>
      <c r="DH530" s="5"/>
      <c r="DI530" s="5"/>
      <c r="DJ530" s="1"/>
      <c r="DK530" s="5"/>
      <c r="DL530" s="1"/>
      <c r="DM530" s="5"/>
      <c r="DN530" s="5"/>
      <c r="DO530" s="5"/>
      <c r="DP530" s="1"/>
      <c r="DQ530" s="5"/>
      <c r="DR530" s="1"/>
      <c r="DS530" s="5"/>
      <c r="DT530" s="5"/>
      <c r="DU530" s="5"/>
      <c r="DV530" s="1"/>
      <c r="DW530" s="5"/>
      <c r="DX530" s="1"/>
      <c r="DY530" s="5"/>
      <c r="DZ530" s="5"/>
      <c r="EA530" s="5"/>
      <c r="EB530" s="1"/>
      <c r="EC530" s="5"/>
      <c r="ED530" s="1"/>
      <c r="EE530" s="5"/>
      <c r="EF530" s="5"/>
      <c r="EG530" s="5"/>
      <c r="EH530" s="1"/>
      <c r="EI530" s="5"/>
      <c r="EJ530" s="1"/>
      <c r="EK530" s="5"/>
      <c r="EL530" s="5"/>
      <c r="EM530" s="5"/>
      <c r="EN530" s="1"/>
      <c r="EO530" s="5"/>
      <c r="EP530" s="1"/>
      <c r="EQ530" s="5"/>
      <c r="ER530" s="5"/>
      <c r="ES530" s="5"/>
      <c r="ET530" s="1"/>
      <c r="EU530" s="5"/>
      <c r="EV530" s="1"/>
      <c r="EW530" s="5"/>
      <c r="EX530" s="5"/>
      <c r="EY530" s="5"/>
      <c r="EZ530" s="1"/>
      <c r="FA530" s="5"/>
      <c r="FB530" s="1"/>
      <c r="FC530" s="5"/>
      <c r="FD530" s="4">
        <v>0</v>
      </c>
      <c r="FE530" s="4">
        <v>0</v>
      </c>
      <c r="FF530" s="1"/>
      <c r="FG530" s="4">
        <v>0</v>
      </c>
      <c r="FH530" s="1"/>
      <c r="FI530" s="4">
        <v>0</v>
      </c>
      <c r="FJ530" s="4">
        <v>0</v>
      </c>
      <c r="FK530" s="4">
        <v>0</v>
      </c>
      <c r="FL530" s="1"/>
      <c r="FM530" s="4">
        <v>0</v>
      </c>
      <c r="FN530" s="1"/>
      <c r="FO530" s="4">
        <v>0</v>
      </c>
      <c r="FP530" s="4">
        <v>0</v>
      </c>
      <c r="FQ530" s="4">
        <v>0</v>
      </c>
      <c r="FR530" s="1"/>
      <c r="FS530" s="4">
        <v>0</v>
      </c>
      <c r="FT530" s="1"/>
      <c r="FU530" s="4">
        <v>0</v>
      </c>
      <c r="FV530" s="4">
        <v>0</v>
      </c>
      <c r="FW530" s="4">
        <v>0</v>
      </c>
      <c r="FX530" s="1"/>
      <c r="FY530" s="4">
        <v>0</v>
      </c>
      <c r="FZ530" s="1"/>
      <c r="GA530" s="4">
        <v>0</v>
      </c>
      <c r="GB530" s="4">
        <v>0</v>
      </c>
      <c r="GC530" s="4">
        <v>0</v>
      </c>
      <c r="GD530" s="1"/>
      <c r="GE530" s="4">
        <v>0</v>
      </c>
      <c r="GF530" s="1"/>
      <c r="GG530" s="4">
        <v>0</v>
      </c>
      <c r="GH530" s="4">
        <v>0</v>
      </c>
      <c r="GI530" s="4">
        <v>0</v>
      </c>
      <c r="GJ530" s="1"/>
      <c r="GK530" s="4">
        <v>0</v>
      </c>
      <c r="GL530" s="1"/>
      <c r="GM530" s="4">
        <v>0</v>
      </c>
      <c r="GN530" s="4">
        <v>0</v>
      </c>
      <c r="GO530" s="4">
        <v>0</v>
      </c>
      <c r="GP530" s="1"/>
      <c r="GQ530" s="4">
        <v>0</v>
      </c>
      <c r="GR530" s="1"/>
      <c r="GS530" s="4">
        <v>0</v>
      </c>
      <c r="GT530" s="4">
        <v>0</v>
      </c>
      <c r="GU530" s="4">
        <v>0</v>
      </c>
      <c r="GV530" s="1"/>
      <c r="GW530" s="4">
        <v>0</v>
      </c>
      <c r="GX530" s="1"/>
      <c r="GY530" s="4">
        <v>0</v>
      </c>
    </row>
    <row r="531" spans="1:207" s="8" customFormat="1" x14ac:dyDescent="0.25">
      <c r="A531" s="4" t="s">
        <v>220</v>
      </c>
      <c r="B531" s="4" t="s">
        <v>1237</v>
      </c>
      <c r="C531" s="4" t="s">
        <v>1238</v>
      </c>
      <c r="D531" s="30" t="s">
        <v>228</v>
      </c>
      <c r="E531" s="4" t="s">
        <v>229</v>
      </c>
      <c r="F531" s="5">
        <v>20.852753308975402</v>
      </c>
      <c r="G531" s="5">
        <v>20.177913103310701</v>
      </c>
      <c r="H531" s="5">
        <v>21.6901296144685</v>
      </c>
      <c r="I531" s="5">
        <v>21.239541011388901</v>
      </c>
      <c r="J531" s="5">
        <v>21.481803303869199</v>
      </c>
      <c r="K531" s="5">
        <v>21.736627793731099</v>
      </c>
      <c r="L531" s="5">
        <v>19.8309882637515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>
        <v>41.030666412286202</v>
      </c>
      <c r="AD531" s="5">
        <v>42.929670625857298</v>
      </c>
      <c r="AE531" s="5">
        <v>43.218431097600302</v>
      </c>
      <c r="AF531" s="5">
        <v>19.8309882637515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83.960337038143507</v>
      </c>
      <c r="AP531" s="5">
        <v>63.049419361351902</v>
      </c>
      <c r="AQ531" s="5"/>
      <c r="AR531" s="5"/>
      <c r="AS531" s="5"/>
      <c r="AT531" s="5"/>
      <c r="AU531" s="5">
        <f t="shared" si="40"/>
        <v>-63.049419361351902</v>
      </c>
      <c r="AV531" s="5">
        <f t="shared" si="40"/>
        <v>0</v>
      </c>
      <c r="AW531" s="5">
        <f t="shared" si="41"/>
        <v>0</v>
      </c>
      <c r="AX531" s="5">
        <v>-19.8309882637515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0</v>
      </c>
      <c r="BJ531" s="5">
        <v>0</v>
      </c>
      <c r="BK531" s="5">
        <v>0</v>
      </c>
      <c r="BL531" s="6">
        <v>0</v>
      </c>
      <c r="BM531" s="5" t="s">
        <v>344</v>
      </c>
      <c r="BN531" s="4" t="s">
        <v>344</v>
      </c>
      <c r="BO531" s="7"/>
      <c r="BP531" s="7"/>
      <c r="BQ531" s="4" t="s">
        <v>249</v>
      </c>
      <c r="BR531" s="5"/>
      <c r="BS531" s="5"/>
      <c r="BT531" s="1"/>
      <c r="BU531" s="5"/>
      <c r="BV531" s="1"/>
      <c r="BW531" s="5"/>
      <c r="BX531" s="5"/>
      <c r="BY531" s="5"/>
      <c r="BZ531" s="1"/>
      <c r="CA531" s="5"/>
      <c r="CB531" s="1"/>
      <c r="CC531" s="5"/>
      <c r="CD531" s="5"/>
      <c r="CE531" s="5"/>
      <c r="CF531" s="1"/>
      <c r="CG531" s="5"/>
      <c r="CH531" s="1"/>
      <c r="CI531" s="5"/>
      <c r="CJ531" s="5"/>
      <c r="CK531" s="5"/>
      <c r="CL531" s="1"/>
      <c r="CM531" s="5"/>
      <c r="CN531" s="1"/>
      <c r="CO531" s="5"/>
      <c r="CP531" s="5"/>
      <c r="CQ531" s="5"/>
      <c r="CR531" s="1"/>
      <c r="CS531" s="5"/>
      <c r="CT531" s="1"/>
      <c r="CU531" s="5"/>
      <c r="CV531" s="5"/>
      <c r="CW531" s="5"/>
      <c r="CX531" s="1"/>
      <c r="CY531" s="5"/>
      <c r="CZ531" s="1"/>
      <c r="DA531" s="5"/>
      <c r="DB531" s="5"/>
      <c r="DC531" s="5"/>
      <c r="DD531" s="1"/>
      <c r="DE531" s="5"/>
      <c r="DF531" s="1"/>
      <c r="DG531" s="5"/>
      <c r="DH531" s="5"/>
      <c r="DI531" s="5"/>
      <c r="DJ531" s="1"/>
      <c r="DK531" s="5"/>
      <c r="DL531" s="1"/>
      <c r="DM531" s="5"/>
      <c r="DN531" s="5"/>
      <c r="DO531" s="5"/>
      <c r="DP531" s="1"/>
      <c r="DQ531" s="5"/>
      <c r="DR531" s="1"/>
      <c r="DS531" s="5"/>
      <c r="DT531" s="5"/>
      <c r="DU531" s="5"/>
      <c r="DV531" s="1"/>
      <c r="DW531" s="5"/>
      <c r="DX531" s="1"/>
      <c r="DY531" s="5"/>
      <c r="DZ531" s="5"/>
      <c r="EA531" s="5"/>
      <c r="EB531" s="1"/>
      <c r="EC531" s="5"/>
      <c r="ED531" s="1"/>
      <c r="EE531" s="5"/>
      <c r="EF531" s="5"/>
      <c r="EG531" s="5"/>
      <c r="EH531" s="1"/>
      <c r="EI531" s="5"/>
      <c r="EJ531" s="1"/>
      <c r="EK531" s="5"/>
      <c r="EL531" s="5"/>
      <c r="EM531" s="5"/>
      <c r="EN531" s="1"/>
      <c r="EO531" s="5"/>
      <c r="EP531" s="1"/>
      <c r="EQ531" s="5"/>
      <c r="ER531" s="5"/>
      <c r="ES531" s="5"/>
      <c r="ET531" s="1"/>
      <c r="EU531" s="5"/>
      <c r="EV531" s="1"/>
      <c r="EW531" s="5"/>
      <c r="EX531" s="5"/>
      <c r="EY531" s="5"/>
      <c r="EZ531" s="1"/>
      <c r="FA531" s="5"/>
      <c r="FB531" s="1"/>
      <c r="FC531" s="5"/>
      <c r="FD531" s="4">
        <v>0</v>
      </c>
      <c r="FE531" s="4">
        <v>0</v>
      </c>
      <c r="FF531" s="1"/>
      <c r="FG531" s="4">
        <v>0</v>
      </c>
      <c r="FH531" s="1"/>
      <c r="FI531" s="4">
        <v>0</v>
      </c>
      <c r="FJ531" s="4">
        <v>0</v>
      </c>
      <c r="FK531" s="4">
        <v>0</v>
      </c>
      <c r="FL531" s="1"/>
      <c r="FM531" s="4">
        <v>0</v>
      </c>
      <c r="FN531" s="1"/>
      <c r="FO531" s="4">
        <v>0</v>
      </c>
      <c r="FP531" s="4">
        <v>0</v>
      </c>
      <c r="FQ531" s="4">
        <v>0</v>
      </c>
      <c r="FR531" s="1"/>
      <c r="FS531" s="4">
        <v>0</v>
      </c>
      <c r="FT531" s="1"/>
      <c r="FU531" s="4">
        <v>0</v>
      </c>
      <c r="FV531" s="4">
        <v>0</v>
      </c>
      <c r="FW531" s="4">
        <v>0</v>
      </c>
      <c r="FX531" s="1"/>
      <c r="FY531" s="4">
        <v>0</v>
      </c>
      <c r="FZ531" s="1"/>
      <c r="GA531" s="4">
        <v>0</v>
      </c>
      <c r="GB531" s="4">
        <v>0</v>
      </c>
      <c r="GC531" s="4">
        <v>0</v>
      </c>
      <c r="GD531" s="1"/>
      <c r="GE531" s="4">
        <v>0</v>
      </c>
      <c r="GF531" s="1"/>
      <c r="GG531" s="4">
        <v>0</v>
      </c>
      <c r="GH531" s="4">
        <v>0</v>
      </c>
      <c r="GI531" s="4">
        <v>0</v>
      </c>
      <c r="GJ531" s="1"/>
      <c r="GK531" s="4">
        <v>0</v>
      </c>
      <c r="GL531" s="1"/>
      <c r="GM531" s="4">
        <v>0</v>
      </c>
      <c r="GN531" s="4">
        <v>0</v>
      </c>
      <c r="GO531" s="4">
        <v>0</v>
      </c>
      <c r="GP531" s="1"/>
      <c r="GQ531" s="4">
        <v>0</v>
      </c>
      <c r="GR531" s="1"/>
      <c r="GS531" s="4">
        <v>0</v>
      </c>
      <c r="GT531" s="4">
        <v>0</v>
      </c>
      <c r="GU531" s="4">
        <v>0</v>
      </c>
      <c r="GV531" s="1"/>
      <c r="GW531" s="4">
        <v>0</v>
      </c>
      <c r="GX531" s="1"/>
      <c r="GY531" s="4">
        <v>0</v>
      </c>
    </row>
    <row r="532" spans="1:207" s="8" customFormat="1" x14ac:dyDescent="0.25">
      <c r="A532" s="4" t="s">
        <v>220</v>
      </c>
      <c r="B532" s="4" t="s">
        <v>1239</v>
      </c>
      <c r="C532" s="4" t="s">
        <v>1240</v>
      </c>
      <c r="D532" s="30" t="s">
        <v>239</v>
      </c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/>
      <c r="AP532" s="5"/>
      <c r="AQ532" s="5"/>
      <c r="AR532" s="5"/>
      <c r="AS532" s="5"/>
      <c r="AT532" s="5">
        <v>0</v>
      </c>
      <c r="AU532" s="5">
        <f t="shared" ref="AU532:AV595" si="42">AQ532-AP532</f>
        <v>0</v>
      </c>
      <c r="AV532" s="5">
        <f t="shared" si="42"/>
        <v>0</v>
      </c>
      <c r="AW532" s="5">
        <f t="shared" ref="AW532:AW595" si="43">AS532-AR532</f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6">
        <v>0</v>
      </c>
      <c r="BM532" s="5" t="s">
        <v>344</v>
      </c>
      <c r="BN532" s="4" t="s">
        <v>344</v>
      </c>
      <c r="BO532" s="7"/>
      <c r="BP532" s="7"/>
      <c r="BQ532" s="4" t="s">
        <v>249</v>
      </c>
      <c r="BR532" s="5"/>
      <c r="BS532" s="5"/>
      <c r="BT532" s="1"/>
      <c r="BU532" s="5"/>
      <c r="BV532" s="1"/>
      <c r="BW532" s="5"/>
      <c r="BX532" s="5"/>
      <c r="BY532" s="5"/>
      <c r="BZ532" s="1"/>
      <c r="CA532" s="5"/>
      <c r="CB532" s="1"/>
      <c r="CC532" s="5"/>
      <c r="CD532" s="5"/>
      <c r="CE532" s="5"/>
      <c r="CF532" s="1"/>
      <c r="CG532" s="5"/>
      <c r="CH532" s="1"/>
      <c r="CI532" s="5"/>
      <c r="CJ532" s="5"/>
      <c r="CK532" s="5"/>
      <c r="CL532" s="1"/>
      <c r="CM532" s="5"/>
      <c r="CN532" s="1"/>
      <c r="CO532" s="5"/>
      <c r="CP532" s="5"/>
      <c r="CQ532" s="5"/>
      <c r="CR532" s="1"/>
      <c r="CS532" s="5"/>
      <c r="CT532" s="1"/>
      <c r="CU532" s="5"/>
      <c r="CV532" s="5"/>
      <c r="CW532" s="5"/>
      <c r="CX532" s="1"/>
      <c r="CY532" s="5"/>
      <c r="CZ532" s="1"/>
      <c r="DA532" s="5"/>
      <c r="DB532" s="5"/>
      <c r="DC532" s="5"/>
      <c r="DD532" s="1"/>
      <c r="DE532" s="5"/>
      <c r="DF532" s="1"/>
      <c r="DG532" s="5"/>
      <c r="DH532" s="5"/>
      <c r="DI532" s="5"/>
      <c r="DJ532" s="1"/>
      <c r="DK532" s="5"/>
      <c r="DL532" s="1"/>
      <c r="DM532" s="5"/>
      <c r="DN532" s="5"/>
      <c r="DO532" s="5"/>
      <c r="DP532" s="1"/>
      <c r="DQ532" s="5"/>
      <c r="DR532" s="1"/>
      <c r="DS532" s="5"/>
      <c r="DT532" s="5"/>
      <c r="DU532" s="5"/>
      <c r="DV532" s="1"/>
      <c r="DW532" s="5"/>
      <c r="DX532" s="1"/>
      <c r="DY532" s="5"/>
      <c r="DZ532" s="5"/>
      <c r="EA532" s="5"/>
      <c r="EB532" s="1"/>
      <c r="EC532" s="5"/>
      <c r="ED532" s="1"/>
      <c r="EE532" s="5"/>
      <c r="EF532" s="5"/>
      <c r="EG532" s="5"/>
      <c r="EH532" s="1"/>
      <c r="EI532" s="5"/>
      <c r="EJ532" s="1"/>
      <c r="EK532" s="5"/>
      <c r="EL532" s="5"/>
      <c r="EM532" s="5"/>
      <c r="EN532" s="1"/>
      <c r="EO532" s="5"/>
      <c r="EP532" s="1"/>
      <c r="EQ532" s="5"/>
      <c r="ER532" s="5"/>
      <c r="ES532" s="5"/>
      <c r="ET532" s="1"/>
      <c r="EU532" s="5"/>
      <c r="EV532" s="1"/>
      <c r="EW532" s="5"/>
      <c r="EX532" s="5">
        <v>0</v>
      </c>
      <c r="EY532" s="5">
        <v>-2.0884604922559702</v>
      </c>
      <c r="EZ532" s="1"/>
      <c r="FA532" s="5">
        <v>-2.0884604922559702</v>
      </c>
      <c r="FB532" s="1"/>
      <c r="FC532" s="5">
        <v>0</v>
      </c>
      <c r="FD532" s="4">
        <v>0</v>
      </c>
      <c r="FE532" s="4">
        <v>0</v>
      </c>
      <c r="FF532" s="1"/>
      <c r="FG532" s="4">
        <v>0</v>
      </c>
      <c r="FH532" s="1"/>
      <c r="FI532" s="4">
        <v>0</v>
      </c>
      <c r="FJ532" s="4">
        <v>0</v>
      </c>
      <c r="FK532" s="4">
        <v>0</v>
      </c>
      <c r="FL532" s="1"/>
      <c r="FM532" s="4">
        <v>0</v>
      </c>
      <c r="FN532" s="1"/>
      <c r="FO532" s="4">
        <v>0</v>
      </c>
      <c r="FP532" s="4">
        <v>0</v>
      </c>
      <c r="FQ532" s="4">
        <v>0</v>
      </c>
      <c r="FR532" s="1"/>
      <c r="FS532" s="4">
        <v>0</v>
      </c>
      <c r="FT532" s="1"/>
      <c r="FU532" s="4">
        <v>0</v>
      </c>
      <c r="FV532" s="4">
        <v>0</v>
      </c>
      <c r="FW532" s="4">
        <v>0</v>
      </c>
      <c r="FX532" s="1"/>
      <c r="FY532" s="4">
        <v>0</v>
      </c>
      <c r="FZ532" s="1"/>
      <c r="GA532" s="4">
        <v>0</v>
      </c>
      <c r="GB532" s="4">
        <v>0</v>
      </c>
      <c r="GC532" s="4">
        <v>0</v>
      </c>
      <c r="GD532" s="1"/>
      <c r="GE532" s="4">
        <v>0</v>
      </c>
      <c r="GF532" s="1"/>
      <c r="GG532" s="4">
        <v>0</v>
      </c>
      <c r="GH532" s="4">
        <v>0</v>
      </c>
      <c r="GI532" s="4">
        <v>0</v>
      </c>
      <c r="GJ532" s="1"/>
      <c r="GK532" s="4">
        <v>0</v>
      </c>
      <c r="GL532" s="1"/>
      <c r="GM532" s="4">
        <v>0</v>
      </c>
      <c r="GN532" s="4">
        <v>0</v>
      </c>
      <c r="GO532" s="4">
        <v>0</v>
      </c>
      <c r="GP532" s="1"/>
      <c r="GQ532" s="4">
        <v>0</v>
      </c>
      <c r="GR532" s="1"/>
      <c r="GS532" s="4">
        <v>0</v>
      </c>
      <c r="GT532" s="4">
        <v>0</v>
      </c>
      <c r="GU532" s="4">
        <v>-2.0884604922559702</v>
      </c>
      <c r="GV532" s="1"/>
      <c r="GW532" s="4">
        <v>-2.0884604922559702</v>
      </c>
      <c r="GX532" s="1"/>
      <c r="GY532" s="4">
        <v>0</v>
      </c>
    </row>
    <row r="533" spans="1:207" s="8" customFormat="1" x14ac:dyDescent="0.25">
      <c r="A533" s="4" t="s">
        <v>220</v>
      </c>
      <c r="B533" s="4" t="s">
        <v>1241</v>
      </c>
      <c r="C533" s="4" t="s">
        <v>1242</v>
      </c>
      <c r="D533" s="30" t="s">
        <v>351</v>
      </c>
      <c r="E533" s="4" t="s">
        <v>352</v>
      </c>
      <c r="F533" s="5"/>
      <c r="G533" s="5"/>
      <c r="H533" s="5">
        <v>0</v>
      </c>
      <c r="I533" s="5"/>
      <c r="J533" s="5"/>
      <c r="K533" s="5"/>
      <c r="L533" s="5"/>
      <c r="M533" s="5">
        <v>0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/>
      <c r="AR533" s="5"/>
      <c r="AS533" s="5"/>
      <c r="AT533" s="5"/>
      <c r="AU533" s="5">
        <f t="shared" si="42"/>
        <v>0</v>
      </c>
      <c r="AV533" s="5">
        <f t="shared" si="42"/>
        <v>0</v>
      </c>
      <c r="AW533" s="5">
        <f t="shared" si="43"/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0</v>
      </c>
      <c r="BJ533" s="5">
        <v>0</v>
      </c>
      <c r="BK533" s="5">
        <v>0</v>
      </c>
      <c r="BL533" s="6">
        <v>0</v>
      </c>
      <c r="BM533" s="5" t="s">
        <v>344</v>
      </c>
      <c r="BN533" s="4" t="s">
        <v>344</v>
      </c>
      <c r="BO533" s="7"/>
      <c r="BP533" s="7"/>
      <c r="BQ533" s="4" t="s">
        <v>249</v>
      </c>
      <c r="BR533" s="5"/>
      <c r="BS533" s="5"/>
      <c r="BT533" s="1"/>
      <c r="BU533" s="5"/>
      <c r="BV533" s="1"/>
      <c r="BW533" s="5"/>
      <c r="BX533" s="5"/>
      <c r="BY533" s="5"/>
      <c r="BZ533" s="1"/>
      <c r="CA533" s="5"/>
      <c r="CB533" s="1"/>
      <c r="CC533" s="5"/>
      <c r="CD533" s="5"/>
      <c r="CE533" s="5"/>
      <c r="CF533" s="1"/>
      <c r="CG533" s="5"/>
      <c r="CH533" s="1"/>
      <c r="CI533" s="5"/>
      <c r="CJ533" s="5"/>
      <c r="CK533" s="5"/>
      <c r="CL533" s="1"/>
      <c r="CM533" s="5"/>
      <c r="CN533" s="1"/>
      <c r="CO533" s="5"/>
      <c r="CP533" s="5"/>
      <c r="CQ533" s="5"/>
      <c r="CR533" s="1"/>
      <c r="CS533" s="5"/>
      <c r="CT533" s="1"/>
      <c r="CU533" s="5"/>
      <c r="CV533" s="5"/>
      <c r="CW533" s="5"/>
      <c r="CX533" s="1"/>
      <c r="CY533" s="5"/>
      <c r="CZ533" s="1"/>
      <c r="DA533" s="5"/>
      <c r="DB533" s="5"/>
      <c r="DC533" s="5"/>
      <c r="DD533" s="1"/>
      <c r="DE533" s="5"/>
      <c r="DF533" s="1"/>
      <c r="DG533" s="5"/>
      <c r="DH533" s="5"/>
      <c r="DI533" s="5"/>
      <c r="DJ533" s="1"/>
      <c r="DK533" s="5"/>
      <c r="DL533" s="1"/>
      <c r="DM533" s="5"/>
      <c r="DN533" s="5"/>
      <c r="DO533" s="5"/>
      <c r="DP533" s="1"/>
      <c r="DQ533" s="5"/>
      <c r="DR533" s="1"/>
      <c r="DS533" s="5"/>
      <c r="DT533" s="5"/>
      <c r="DU533" s="5"/>
      <c r="DV533" s="1"/>
      <c r="DW533" s="5"/>
      <c r="DX533" s="1"/>
      <c r="DY533" s="5"/>
      <c r="DZ533" s="5"/>
      <c r="EA533" s="5"/>
      <c r="EB533" s="1"/>
      <c r="EC533" s="5"/>
      <c r="ED533" s="1"/>
      <c r="EE533" s="5"/>
      <c r="EF533" s="5"/>
      <c r="EG533" s="5"/>
      <c r="EH533" s="1"/>
      <c r="EI533" s="5"/>
      <c r="EJ533" s="1"/>
      <c r="EK533" s="5"/>
      <c r="EL533" s="5"/>
      <c r="EM533" s="5"/>
      <c r="EN533" s="1"/>
      <c r="EO533" s="5"/>
      <c r="EP533" s="1"/>
      <c r="EQ533" s="5"/>
      <c r="ER533" s="5"/>
      <c r="ES533" s="5"/>
      <c r="ET533" s="1"/>
      <c r="EU533" s="5"/>
      <c r="EV533" s="1"/>
      <c r="EW533" s="5"/>
      <c r="EX533" s="5"/>
      <c r="EY533" s="5"/>
      <c r="EZ533" s="1"/>
      <c r="FA533" s="5"/>
      <c r="FB533" s="1"/>
      <c r="FC533" s="5"/>
      <c r="FD533" s="4">
        <v>0</v>
      </c>
      <c r="FE533" s="4">
        <v>0</v>
      </c>
      <c r="FF533" s="1"/>
      <c r="FG533" s="4">
        <v>0</v>
      </c>
      <c r="FH533" s="1"/>
      <c r="FI533" s="4">
        <v>0</v>
      </c>
      <c r="FJ533" s="4">
        <v>0</v>
      </c>
      <c r="FK533" s="4">
        <v>0</v>
      </c>
      <c r="FL533" s="1"/>
      <c r="FM533" s="4">
        <v>0</v>
      </c>
      <c r="FN533" s="1"/>
      <c r="FO533" s="4">
        <v>0</v>
      </c>
      <c r="FP533" s="4">
        <v>0</v>
      </c>
      <c r="FQ533" s="4">
        <v>0</v>
      </c>
      <c r="FR533" s="1"/>
      <c r="FS533" s="4">
        <v>0</v>
      </c>
      <c r="FT533" s="1"/>
      <c r="FU533" s="4">
        <v>0</v>
      </c>
      <c r="FV533" s="4">
        <v>0</v>
      </c>
      <c r="FW533" s="4">
        <v>0</v>
      </c>
      <c r="FX533" s="1"/>
      <c r="FY533" s="4">
        <v>0</v>
      </c>
      <c r="FZ533" s="1"/>
      <c r="GA533" s="4">
        <v>0</v>
      </c>
      <c r="GB533" s="4">
        <v>0</v>
      </c>
      <c r="GC533" s="4">
        <v>0</v>
      </c>
      <c r="GD533" s="1"/>
      <c r="GE533" s="4">
        <v>0</v>
      </c>
      <c r="GF533" s="1"/>
      <c r="GG533" s="4">
        <v>0</v>
      </c>
      <c r="GH533" s="4">
        <v>0</v>
      </c>
      <c r="GI533" s="4">
        <v>0</v>
      </c>
      <c r="GJ533" s="1"/>
      <c r="GK533" s="4">
        <v>0</v>
      </c>
      <c r="GL533" s="1"/>
      <c r="GM533" s="4">
        <v>0</v>
      </c>
      <c r="GN533" s="4">
        <v>0</v>
      </c>
      <c r="GO533" s="4">
        <v>0</v>
      </c>
      <c r="GP533" s="1"/>
      <c r="GQ533" s="4">
        <v>0</v>
      </c>
      <c r="GR533" s="1"/>
      <c r="GS533" s="4">
        <v>0</v>
      </c>
      <c r="GT533" s="4">
        <v>0</v>
      </c>
      <c r="GU533" s="4">
        <v>0</v>
      </c>
      <c r="GV533" s="1"/>
      <c r="GW533" s="4">
        <v>0</v>
      </c>
      <c r="GX533" s="1"/>
      <c r="GY533" s="4">
        <v>0</v>
      </c>
    </row>
    <row r="534" spans="1:207" s="8" customFormat="1" x14ac:dyDescent="0.25">
      <c r="A534" s="4" t="s">
        <v>220</v>
      </c>
      <c r="B534" s="4" t="s">
        <v>1243</v>
      </c>
      <c r="C534" s="4" t="s">
        <v>1244</v>
      </c>
      <c r="D534" s="30" t="s">
        <v>232</v>
      </c>
      <c r="E534" s="4"/>
      <c r="F534" s="5"/>
      <c r="G534" s="5"/>
      <c r="H534" s="5"/>
      <c r="I534" s="5">
        <v>15.6257848870874</v>
      </c>
      <c r="J534" s="5">
        <v>106.345737535391</v>
      </c>
      <c r="K534" s="5">
        <v>86.504617308614698</v>
      </c>
      <c r="L534" s="5">
        <v>47.9994019514603</v>
      </c>
      <c r="M534" s="5">
        <v>47.446530923519703</v>
      </c>
      <c r="N534" s="5">
        <v>26.235003469457201</v>
      </c>
      <c r="O534" s="5">
        <v>18.405131070979401</v>
      </c>
      <c r="P534" s="5">
        <v>48.488779952332401</v>
      </c>
      <c r="Q534" s="5">
        <v>38.444834959058802</v>
      </c>
      <c r="R534" s="5">
        <v>43.086227366193597</v>
      </c>
      <c r="S534" s="5">
        <v>18.139057887504801</v>
      </c>
      <c r="T534" s="5"/>
      <c r="U534" s="5">
        <v>0</v>
      </c>
      <c r="V534" s="5"/>
      <c r="W534" s="5"/>
      <c r="X534" s="5"/>
      <c r="Y534" s="5"/>
      <c r="Z534" s="5"/>
      <c r="AA534" s="5"/>
      <c r="AB534" s="5"/>
      <c r="AC534" s="5">
        <v>0</v>
      </c>
      <c r="AD534" s="5">
        <v>15.6257848870874</v>
      </c>
      <c r="AE534" s="5">
        <v>192.85035484400601</v>
      </c>
      <c r="AF534" s="5">
        <v>95.445932874980002</v>
      </c>
      <c r="AG534" s="5">
        <v>44.640134540436698</v>
      </c>
      <c r="AH534" s="5">
        <v>86.933614911391203</v>
      </c>
      <c r="AI534" s="5">
        <v>61.225285253698402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15.6257848870874</v>
      </c>
      <c r="AP534" s="5">
        <v>288.29628771898598</v>
      </c>
      <c r="AQ534" s="5">
        <v>131.57374945182801</v>
      </c>
      <c r="AR534" s="5">
        <v>61.225285253698402</v>
      </c>
      <c r="AS534" s="5"/>
      <c r="AT534" s="5"/>
      <c r="AU534" s="5">
        <f t="shared" si="42"/>
        <v>-156.72253826715797</v>
      </c>
      <c r="AV534" s="5">
        <f t="shared" si="42"/>
        <v>-70.348464198129605</v>
      </c>
      <c r="AW534" s="5">
        <f t="shared" si="43"/>
        <v>-61.225285253698402</v>
      </c>
      <c r="AX534" s="5">
        <v>-0.55287102794055398</v>
      </c>
      <c r="AY534" s="5">
        <v>-21.211527454062502</v>
      </c>
      <c r="AZ534" s="5">
        <v>-7.8298723984778196</v>
      </c>
      <c r="BA534" s="5">
        <v>30.083648881353</v>
      </c>
      <c r="BB534" s="5">
        <v>-10.0439449932736</v>
      </c>
      <c r="BC534" s="5">
        <v>4.6413924071347799</v>
      </c>
      <c r="BD534" s="5">
        <v>-24.947169478688799</v>
      </c>
      <c r="BE534" s="5">
        <v>-18.139057887504801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6">
        <v>0</v>
      </c>
      <c r="BM534" s="5" t="s">
        <v>344</v>
      </c>
      <c r="BN534" s="4" t="s">
        <v>344</v>
      </c>
      <c r="BO534" s="7"/>
      <c r="BP534" s="7"/>
      <c r="BQ534" s="4" t="s">
        <v>249</v>
      </c>
      <c r="BR534" s="5">
        <v>26.235003469457201</v>
      </c>
      <c r="BS534" s="5">
        <v>20.402705839142101</v>
      </c>
      <c r="BT534" s="1">
        <v>0.77769022835826496</v>
      </c>
      <c r="BU534" s="5">
        <v>16.2200679709719</v>
      </c>
      <c r="BV534" s="1">
        <v>0.61826056130906704</v>
      </c>
      <c r="BW534" s="5">
        <v>4.1333333333333302</v>
      </c>
      <c r="BX534" s="5">
        <v>18.405131070979401</v>
      </c>
      <c r="BY534" s="5">
        <v>13.273362880893499</v>
      </c>
      <c r="BZ534" s="1">
        <v>0.72117730809439895</v>
      </c>
      <c r="CA534" s="5">
        <v>10.7205286319367</v>
      </c>
      <c r="CB534" s="1">
        <v>0.58247499518438495</v>
      </c>
      <c r="CC534" s="5">
        <v>3</v>
      </c>
      <c r="CD534" s="5">
        <v>48.488779952332401</v>
      </c>
      <c r="CE534" s="5">
        <v>36.069908677285099</v>
      </c>
      <c r="CF534" s="1">
        <v>0.74388154770534798</v>
      </c>
      <c r="CG534" s="5">
        <v>27.2350926561306</v>
      </c>
      <c r="CH534" s="1">
        <v>0.56167824150049805</v>
      </c>
      <c r="CI534" s="5">
        <v>8.8387096774193505</v>
      </c>
      <c r="CJ534" s="5">
        <v>38.444834959058802</v>
      </c>
      <c r="CK534" s="5">
        <v>27.987968868495798</v>
      </c>
      <c r="CL534" s="1">
        <v>0.72800335593327703</v>
      </c>
      <c r="CM534" s="5">
        <v>19.372352022274601</v>
      </c>
      <c r="CN534" s="1">
        <v>0.50389999184298395</v>
      </c>
      <c r="CO534" s="5">
        <v>9</v>
      </c>
      <c r="CP534" s="5">
        <v>43.086227366193597</v>
      </c>
      <c r="CQ534" s="5">
        <v>32.9484768533259</v>
      </c>
      <c r="CR534" s="1">
        <v>0.76471018391315404</v>
      </c>
      <c r="CS534" s="5">
        <v>25.974060324598</v>
      </c>
      <c r="CT534" s="1">
        <v>0.60283904886455197</v>
      </c>
      <c r="CU534" s="5">
        <v>7.8064516129032304</v>
      </c>
      <c r="CV534" s="5">
        <v>18.139057887504801</v>
      </c>
      <c r="CW534" s="5">
        <v>14.139469818177901</v>
      </c>
      <c r="CX534" s="1">
        <v>0.77950409033745804</v>
      </c>
      <c r="CY534" s="5">
        <v>11.573356801092199</v>
      </c>
      <c r="CZ534" s="1">
        <v>0.63803516549029704</v>
      </c>
      <c r="DA534" s="5">
        <v>3</v>
      </c>
      <c r="DB534" s="5"/>
      <c r="DC534" s="5"/>
      <c r="DD534" s="1"/>
      <c r="DE534" s="5"/>
      <c r="DF534" s="1"/>
      <c r="DG534" s="5"/>
      <c r="DH534" s="5">
        <v>0</v>
      </c>
      <c r="DI534" s="5">
        <v>1.3190635451504999E-2</v>
      </c>
      <c r="DJ534" s="1"/>
      <c r="DK534" s="5">
        <v>1.3190635451504999E-2</v>
      </c>
      <c r="DL534" s="1"/>
      <c r="DM534" s="5">
        <v>0</v>
      </c>
      <c r="DN534" s="5"/>
      <c r="DO534" s="5"/>
      <c r="DP534" s="1"/>
      <c r="DQ534" s="5"/>
      <c r="DR534" s="1"/>
      <c r="DS534" s="5"/>
      <c r="DT534" s="5"/>
      <c r="DU534" s="5"/>
      <c r="DV534" s="1"/>
      <c r="DW534" s="5"/>
      <c r="DX534" s="1"/>
      <c r="DY534" s="5"/>
      <c r="DZ534" s="5"/>
      <c r="EA534" s="5"/>
      <c r="EB534" s="1"/>
      <c r="EC534" s="5"/>
      <c r="ED534" s="1"/>
      <c r="EE534" s="5"/>
      <c r="EF534" s="5"/>
      <c r="EG534" s="5"/>
      <c r="EH534" s="1"/>
      <c r="EI534" s="5"/>
      <c r="EJ534" s="1"/>
      <c r="EK534" s="5"/>
      <c r="EL534" s="5"/>
      <c r="EM534" s="5"/>
      <c r="EN534" s="1"/>
      <c r="EO534" s="5"/>
      <c r="EP534" s="1"/>
      <c r="EQ534" s="5"/>
      <c r="ER534" s="5"/>
      <c r="ES534" s="5"/>
      <c r="ET534" s="1"/>
      <c r="EU534" s="5"/>
      <c r="EV534" s="1"/>
      <c r="EW534" s="5"/>
      <c r="EX534" s="5"/>
      <c r="EY534" s="5"/>
      <c r="EZ534" s="1"/>
      <c r="FA534" s="5"/>
      <c r="FB534" s="1"/>
      <c r="FC534" s="5"/>
      <c r="FD534" s="4">
        <v>44.640134540436698</v>
      </c>
      <c r="FE534" s="4">
        <v>33.676068720035602</v>
      </c>
      <c r="FF534" s="1">
        <v>0.75438994677604698</v>
      </c>
      <c r="FG534" s="4">
        <v>26.940596602908698</v>
      </c>
      <c r="FH534" s="1">
        <v>0.60350616950997005</v>
      </c>
      <c r="FI534" s="4">
        <v>7.1333333333333302</v>
      </c>
      <c r="FJ534" s="4">
        <v>86.933614911391203</v>
      </c>
      <c r="FK534" s="4">
        <v>64.057877545780897</v>
      </c>
      <c r="FL534" s="1">
        <v>0.73685970163639403</v>
      </c>
      <c r="FM534" s="4">
        <v>46.607444678405301</v>
      </c>
      <c r="FN534" s="1">
        <v>0.53612684490241003</v>
      </c>
      <c r="FO534" s="4">
        <v>17.838709677419399</v>
      </c>
      <c r="FP534" s="4">
        <v>61.225285253698402</v>
      </c>
      <c r="FQ534" s="4">
        <v>47.087946671503801</v>
      </c>
      <c r="FR534" s="1">
        <v>0.76909313654295097</v>
      </c>
      <c r="FS534" s="4">
        <v>37.547417125690203</v>
      </c>
      <c r="FT534" s="1">
        <v>0.613266511868511</v>
      </c>
      <c r="FU534" s="4">
        <v>10.806451612903199</v>
      </c>
      <c r="FV534" s="4">
        <v>0</v>
      </c>
      <c r="FW534" s="4">
        <v>1.3190635451504999E-2</v>
      </c>
      <c r="FX534" s="1"/>
      <c r="FY534" s="4">
        <v>1.3190635451504999E-2</v>
      </c>
      <c r="FZ534" s="1"/>
      <c r="GA534" s="4">
        <v>0</v>
      </c>
      <c r="GB534" s="4">
        <v>0</v>
      </c>
      <c r="GC534" s="4">
        <v>0</v>
      </c>
      <c r="GD534" s="1"/>
      <c r="GE534" s="4">
        <v>0</v>
      </c>
      <c r="GF534" s="1"/>
      <c r="GG534" s="4">
        <v>0</v>
      </c>
      <c r="GH534" s="4">
        <v>0</v>
      </c>
      <c r="GI534" s="4">
        <v>0</v>
      </c>
      <c r="GJ534" s="1"/>
      <c r="GK534" s="4">
        <v>0</v>
      </c>
      <c r="GL534" s="1"/>
      <c r="GM534" s="4">
        <v>0</v>
      </c>
      <c r="GN534" s="4">
        <v>0</v>
      </c>
      <c r="GO534" s="4">
        <v>0</v>
      </c>
      <c r="GP534" s="1"/>
      <c r="GQ534" s="4">
        <v>0</v>
      </c>
      <c r="GR534" s="1"/>
      <c r="GS534" s="4">
        <v>0</v>
      </c>
      <c r="GT534" s="4">
        <v>0</v>
      </c>
      <c r="GU534" s="4">
        <v>0</v>
      </c>
      <c r="GV534" s="1"/>
      <c r="GW534" s="4">
        <v>0</v>
      </c>
      <c r="GX534" s="1"/>
      <c r="GY534" s="4">
        <v>0</v>
      </c>
    </row>
    <row r="535" spans="1:207" s="8" customFormat="1" x14ac:dyDescent="0.25">
      <c r="A535" s="4" t="s">
        <v>220</v>
      </c>
      <c r="B535" s="4" t="s">
        <v>1245</v>
      </c>
      <c r="C535" s="4" t="s">
        <v>1246</v>
      </c>
      <c r="D535" s="30" t="s">
        <v>264</v>
      </c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>
        <v>1.30957726017529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1.30957726017529</v>
      </c>
      <c r="AO535" s="5"/>
      <c r="AP535" s="5"/>
      <c r="AQ535" s="5"/>
      <c r="AR535" s="5"/>
      <c r="AS535" s="5"/>
      <c r="AT535" s="5">
        <v>1.30957726017529</v>
      </c>
      <c r="AU535" s="5">
        <f t="shared" si="42"/>
        <v>0</v>
      </c>
      <c r="AV535" s="5">
        <f t="shared" si="42"/>
        <v>0</v>
      </c>
      <c r="AW535" s="5">
        <f t="shared" si="43"/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v>0</v>
      </c>
      <c r="BL535" s="6">
        <v>0</v>
      </c>
      <c r="BM535" s="5" t="s">
        <v>344</v>
      </c>
      <c r="BN535" s="4" t="s">
        <v>344</v>
      </c>
      <c r="BO535" s="7">
        <v>403</v>
      </c>
      <c r="BP535" s="7"/>
      <c r="BQ535" s="4" t="s">
        <v>249</v>
      </c>
      <c r="BR535" s="5"/>
      <c r="BS535" s="5"/>
      <c r="BT535" s="1"/>
      <c r="BU535" s="5"/>
      <c r="BV535" s="1"/>
      <c r="BW535" s="5"/>
      <c r="BX535" s="5"/>
      <c r="BY535" s="5"/>
      <c r="BZ535" s="1"/>
      <c r="CA535" s="5"/>
      <c r="CB535" s="1"/>
      <c r="CC535" s="5"/>
      <c r="CD535" s="5"/>
      <c r="CE535" s="5"/>
      <c r="CF535" s="1"/>
      <c r="CG535" s="5"/>
      <c r="CH535" s="1"/>
      <c r="CI535" s="5"/>
      <c r="CJ535" s="5"/>
      <c r="CK535" s="5"/>
      <c r="CL535" s="1"/>
      <c r="CM535" s="5"/>
      <c r="CN535" s="1"/>
      <c r="CO535" s="5"/>
      <c r="CP535" s="5"/>
      <c r="CQ535" s="5"/>
      <c r="CR535" s="1"/>
      <c r="CS535" s="5"/>
      <c r="CT535" s="1"/>
      <c r="CU535" s="5"/>
      <c r="CV535" s="5"/>
      <c r="CW535" s="5"/>
      <c r="CX535" s="1"/>
      <c r="CY535" s="5"/>
      <c r="CZ535" s="1"/>
      <c r="DA535" s="5"/>
      <c r="DB535" s="5"/>
      <c r="DC535" s="5"/>
      <c r="DD535" s="1"/>
      <c r="DE535" s="5"/>
      <c r="DF535" s="1"/>
      <c r="DG535" s="5"/>
      <c r="DH535" s="5"/>
      <c r="DI535" s="5"/>
      <c r="DJ535" s="1"/>
      <c r="DK535" s="5"/>
      <c r="DL535" s="1"/>
      <c r="DM535" s="5"/>
      <c r="DN535" s="5"/>
      <c r="DO535" s="5"/>
      <c r="DP535" s="1"/>
      <c r="DQ535" s="5"/>
      <c r="DR535" s="1"/>
      <c r="DS535" s="5"/>
      <c r="DT535" s="5"/>
      <c r="DU535" s="5"/>
      <c r="DV535" s="1"/>
      <c r="DW535" s="5"/>
      <c r="DX535" s="1"/>
      <c r="DY535" s="5"/>
      <c r="DZ535" s="5"/>
      <c r="EA535" s="5"/>
      <c r="EB535" s="1"/>
      <c r="EC535" s="5"/>
      <c r="ED535" s="1"/>
      <c r="EE535" s="5"/>
      <c r="EF535" s="5"/>
      <c r="EG535" s="5"/>
      <c r="EH535" s="1"/>
      <c r="EI535" s="5"/>
      <c r="EJ535" s="1"/>
      <c r="EK535" s="5"/>
      <c r="EL535" s="5"/>
      <c r="EM535" s="5"/>
      <c r="EN535" s="1"/>
      <c r="EO535" s="5"/>
      <c r="EP535" s="1"/>
      <c r="EQ535" s="5"/>
      <c r="ER535" s="5"/>
      <c r="ES535" s="5"/>
      <c r="ET535" s="1"/>
      <c r="EU535" s="5"/>
      <c r="EV535" s="1"/>
      <c r="EW535" s="5"/>
      <c r="EX535" s="5">
        <v>1.30957726017529</v>
      </c>
      <c r="EY535" s="5">
        <v>0.99304994597190599</v>
      </c>
      <c r="EZ535" s="1">
        <v>0.75829809830309902</v>
      </c>
      <c r="FA535" s="5">
        <v>0.71601836955216802</v>
      </c>
      <c r="FB535" s="1">
        <v>0.54675534718457597</v>
      </c>
      <c r="FC535" s="5">
        <v>0.266666666666667</v>
      </c>
      <c r="FD535" s="4">
        <v>0</v>
      </c>
      <c r="FE535" s="4">
        <v>0</v>
      </c>
      <c r="FF535" s="1"/>
      <c r="FG535" s="4">
        <v>0</v>
      </c>
      <c r="FH535" s="1"/>
      <c r="FI535" s="4">
        <v>0</v>
      </c>
      <c r="FJ535" s="4">
        <v>0</v>
      </c>
      <c r="FK535" s="4">
        <v>0</v>
      </c>
      <c r="FL535" s="1"/>
      <c r="FM535" s="4">
        <v>0</v>
      </c>
      <c r="FN535" s="1"/>
      <c r="FO535" s="4">
        <v>0</v>
      </c>
      <c r="FP535" s="4">
        <v>0</v>
      </c>
      <c r="FQ535" s="4">
        <v>0</v>
      </c>
      <c r="FR535" s="1"/>
      <c r="FS535" s="4">
        <v>0</v>
      </c>
      <c r="FT535" s="1"/>
      <c r="FU535" s="4">
        <v>0</v>
      </c>
      <c r="FV535" s="4">
        <v>0</v>
      </c>
      <c r="FW535" s="4">
        <v>0</v>
      </c>
      <c r="FX535" s="1"/>
      <c r="FY535" s="4">
        <v>0</v>
      </c>
      <c r="FZ535" s="1"/>
      <c r="GA535" s="4">
        <v>0</v>
      </c>
      <c r="GB535" s="4">
        <v>0</v>
      </c>
      <c r="GC535" s="4">
        <v>0</v>
      </c>
      <c r="GD535" s="1"/>
      <c r="GE535" s="4">
        <v>0</v>
      </c>
      <c r="GF535" s="1"/>
      <c r="GG535" s="4">
        <v>0</v>
      </c>
      <c r="GH535" s="4">
        <v>0</v>
      </c>
      <c r="GI535" s="4">
        <v>0</v>
      </c>
      <c r="GJ535" s="1"/>
      <c r="GK535" s="4">
        <v>0</v>
      </c>
      <c r="GL535" s="1"/>
      <c r="GM535" s="4">
        <v>0</v>
      </c>
      <c r="GN535" s="4">
        <v>0</v>
      </c>
      <c r="GO535" s="4">
        <v>0</v>
      </c>
      <c r="GP535" s="1"/>
      <c r="GQ535" s="4">
        <v>0</v>
      </c>
      <c r="GR535" s="1"/>
      <c r="GS535" s="4">
        <v>0</v>
      </c>
      <c r="GT535" s="4">
        <v>1.30957726017529</v>
      </c>
      <c r="GU535" s="4">
        <v>0.99304994597190599</v>
      </c>
      <c r="GV535" s="1">
        <v>0.75829809830309902</v>
      </c>
      <c r="GW535" s="4">
        <v>0.71601836955216802</v>
      </c>
      <c r="GX535" s="1">
        <v>0.54675534718457597</v>
      </c>
      <c r="GY535" s="4">
        <v>0.266666666666667</v>
      </c>
    </row>
    <row r="536" spans="1:207" s="8" customFormat="1" x14ac:dyDescent="0.25">
      <c r="A536" s="4" t="s">
        <v>220</v>
      </c>
      <c r="B536" s="4" t="s">
        <v>1247</v>
      </c>
      <c r="C536" s="4" t="s">
        <v>1248</v>
      </c>
      <c r="D536" s="30" t="s">
        <v>232</v>
      </c>
      <c r="E536" s="4"/>
      <c r="F536" s="5">
        <v>-48.300190570768002</v>
      </c>
      <c r="G536" s="5">
        <v>0</v>
      </c>
      <c r="H536" s="5"/>
      <c r="I536" s="5"/>
      <c r="J536" s="5">
        <v>0</v>
      </c>
      <c r="K536" s="5"/>
      <c r="L536" s="5">
        <v>0</v>
      </c>
      <c r="M536" s="5"/>
      <c r="N536" s="5"/>
      <c r="O536" s="5"/>
      <c r="P536" s="5">
        <v>0</v>
      </c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>
        <v>-48.300190570768002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-48.300190570768002</v>
      </c>
      <c r="AP536" s="5">
        <v>0</v>
      </c>
      <c r="AQ536" s="5">
        <v>0</v>
      </c>
      <c r="AR536" s="5"/>
      <c r="AS536" s="5"/>
      <c r="AT536" s="5"/>
      <c r="AU536" s="5">
        <f t="shared" si="42"/>
        <v>0</v>
      </c>
      <c r="AV536" s="5">
        <f t="shared" si="42"/>
        <v>0</v>
      </c>
      <c r="AW536" s="5">
        <f t="shared" si="43"/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v>0</v>
      </c>
      <c r="BL536" s="6">
        <v>0</v>
      </c>
      <c r="BM536" s="5" t="s">
        <v>344</v>
      </c>
      <c r="BN536" s="4" t="s">
        <v>344</v>
      </c>
      <c r="BO536" s="7"/>
      <c r="BP536" s="7"/>
      <c r="BQ536" s="4" t="s">
        <v>249</v>
      </c>
      <c r="BR536" s="5"/>
      <c r="BS536" s="5"/>
      <c r="BT536" s="1"/>
      <c r="BU536" s="5"/>
      <c r="BV536" s="1"/>
      <c r="BW536" s="5"/>
      <c r="BX536" s="5"/>
      <c r="BY536" s="5"/>
      <c r="BZ536" s="1"/>
      <c r="CA536" s="5"/>
      <c r="CB536" s="1"/>
      <c r="CC536" s="5"/>
      <c r="CD536" s="5">
        <v>0</v>
      </c>
      <c r="CE536" s="5">
        <v>0</v>
      </c>
      <c r="CF536" s="1"/>
      <c r="CG536" s="5">
        <v>-5.4744066187440703E-2</v>
      </c>
      <c r="CH536" s="1"/>
      <c r="CI536" s="5">
        <v>0</v>
      </c>
      <c r="CJ536" s="5"/>
      <c r="CK536" s="5"/>
      <c r="CL536" s="1"/>
      <c r="CM536" s="5"/>
      <c r="CN536" s="1"/>
      <c r="CO536" s="5"/>
      <c r="CP536" s="5"/>
      <c r="CQ536" s="5"/>
      <c r="CR536" s="1"/>
      <c r="CS536" s="5"/>
      <c r="CT536" s="1"/>
      <c r="CU536" s="5"/>
      <c r="CV536" s="5"/>
      <c r="CW536" s="5"/>
      <c r="CX536" s="1"/>
      <c r="CY536" s="5"/>
      <c r="CZ536" s="1"/>
      <c r="DA536" s="5"/>
      <c r="DB536" s="5"/>
      <c r="DC536" s="5"/>
      <c r="DD536" s="1"/>
      <c r="DE536" s="5"/>
      <c r="DF536" s="1"/>
      <c r="DG536" s="5"/>
      <c r="DH536" s="5"/>
      <c r="DI536" s="5"/>
      <c r="DJ536" s="1"/>
      <c r="DK536" s="5"/>
      <c r="DL536" s="1"/>
      <c r="DM536" s="5"/>
      <c r="DN536" s="5"/>
      <c r="DO536" s="5"/>
      <c r="DP536" s="1"/>
      <c r="DQ536" s="5"/>
      <c r="DR536" s="1"/>
      <c r="DS536" s="5"/>
      <c r="DT536" s="5"/>
      <c r="DU536" s="5"/>
      <c r="DV536" s="1"/>
      <c r="DW536" s="5"/>
      <c r="DX536" s="1"/>
      <c r="DY536" s="5"/>
      <c r="DZ536" s="5"/>
      <c r="EA536" s="5"/>
      <c r="EB536" s="1"/>
      <c r="EC536" s="5"/>
      <c r="ED536" s="1"/>
      <c r="EE536" s="5"/>
      <c r="EF536" s="5"/>
      <c r="EG536" s="5"/>
      <c r="EH536" s="1"/>
      <c r="EI536" s="5"/>
      <c r="EJ536" s="1"/>
      <c r="EK536" s="5"/>
      <c r="EL536" s="5"/>
      <c r="EM536" s="5"/>
      <c r="EN536" s="1"/>
      <c r="EO536" s="5"/>
      <c r="EP536" s="1"/>
      <c r="EQ536" s="5"/>
      <c r="ER536" s="5"/>
      <c r="ES536" s="5"/>
      <c r="ET536" s="1"/>
      <c r="EU536" s="5"/>
      <c r="EV536" s="1"/>
      <c r="EW536" s="5"/>
      <c r="EX536" s="5"/>
      <c r="EY536" s="5"/>
      <c r="EZ536" s="1"/>
      <c r="FA536" s="5"/>
      <c r="FB536" s="1"/>
      <c r="FC536" s="5"/>
      <c r="FD536" s="4">
        <v>0</v>
      </c>
      <c r="FE536" s="4">
        <v>0</v>
      </c>
      <c r="FF536" s="1"/>
      <c r="FG536" s="4">
        <v>0</v>
      </c>
      <c r="FH536" s="1"/>
      <c r="FI536" s="4">
        <v>0</v>
      </c>
      <c r="FJ536" s="4">
        <v>0</v>
      </c>
      <c r="FK536" s="4">
        <v>0</v>
      </c>
      <c r="FL536" s="1"/>
      <c r="FM536" s="4">
        <v>-5.4744066187440703E-2</v>
      </c>
      <c r="FN536" s="1"/>
      <c r="FO536" s="4">
        <v>0</v>
      </c>
      <c r="FP536" s="4">
        <v>0</v>
      </c>
      <c r="FQ536" s="4">
        <v>0</v>
      </c>
      <c r="FR536" s="1"/>
      <c r="FS536" s="4">
        <v>0</v>
      </c>
      <c r="FT536" s="1"/>
      <c r="FU536" s="4">
        <v>0</v>
      </c>
      <c r="FV536" s="4">
        <v>0</v>
      </c>
      <c r="FW536" s="4">
        <v>0</v>
      </c>
      <c r="FX536" s="1"/>
      <c r="FY536" s="4">
        <v>0</v>
      </c>
      <c r="FZ536" s="1"/>
      <c r="GA536" s="4">
        <v>0</v>
      </c>
      <c r="GB536" s="4">
        <v>0</v>
      </c>
      <c r="GC536" s="4">
        <v>0</v>
      </c>
      <c r="GD536" s="1"/>
      <c r="GE536" s="4">
        <v>0</v>
      </c>
      <c r="GF536" s="1"/>
      <c r="GG536" s="4">
        <v>0</v>
      </c>
      <c r="GH536" s="4">
        <v>0</v>
      </c>
      <c r="GI536" s="4">
        <v>0</v>
      </c>
      <c r="GJ536" s="1"/>
      <c r="GK536" s="4">
        <v>0</v>
      </c>
      <c r="GL536" s="1"/>
      <c r="GM536" s="4">
        <v>0</v>
      </c>
      <c r="GN536" s="4">
        <v>0</v>
      </c>
      <c r="GO536" s="4">
        <v>0</v>
      </c>
      <c r="GP536" s="1"/>
      <c r="GQ536" s="4">
        <v>0</v>
      </c>
      <c r="GR536" s="1"/>
      <c r="GS536" s="4">
        <v>0</v>
      </c>
      <c r="GT536" s="4">
        <v>0</v>
      </c>
      <c r="GU536" s="4">
        <v>0</v>
      </c>
      <c r="GV536" s="1"/>
      <c r="GW536" s="4">
        <v>0</v>
      </c>
      <c r="GX536" s="1"/>
      <c r="GY536" s="4">
        <v>0</v>
      </c>
    </row>
    <row r="537" spans="1:207" s="8" customFormat="1" x14ac:dyDescent="0.25">
      <c r="A537" s="4" t="s">
        <v>220</v>
      </c>
      <c r="B537" s="4" t="s">
        <v>1249</v>
      </c>
      <c r="C537" s="4" t="s">
        <v>1250</v>
      </c>
      <c r="D537" s="30" t="s">
        <v>232</v>
      </c>
      <c r="E537" s="4"/>
      <c r="F537" s="5">
        <v>0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/>
      <c r="AQ537" s="5"/>
      <c r="AR537" s="5"/>
      <c r="AS537" s="5"/>
      <c r="AT537" s="5"/>
      <c r="AU537" s="5">
        <f t="shared" si="42"/>
        <v>0</v>
      </c>
      <c r="AV537" s="5">
        <f t="shared" si="42"/>
        <v>0</v>
      </c>
      <c r="AW537" s="5">
        <f t="shared" si="43"/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v>0</v>
      </c>
      <c r="BL537" s="6">
        <v>0</v>
      </c>
      <c r="BM537" s="5" t="s">
        <v>344</v>
      </c>
      <c r="BN537" s="4" t="s">
        <v>344</v>
      </c>
      <c r="BO537" s="7"/>
      <c r="BP537" s="7"/>
      <c r="BQ537" s="4" t="s">
        <v>249</v>
      </c>
      <c r="BR537" s="5"/>
      <c r="BS537" s="5"/>
      <c r="BT537" s="1"/>
      <c r="BU537" s="5"/>
      <c r="BV537" s="1"/>
      <c r="BW537" s="5"/>
      <c r="BX537" s="5"/>
      <c r="BY537" s="5"/>
      <c r="BZ537" s="1"/>
      <c r="CA537" s="5"/>
      <c r="CB537" s="1"/>
      <c r="CC537" s="5"/>
      <c r="CD537" s="5"/>
      <c r="CE537" s="5"/>
      <c r="CF537" s="1"/>
      <c r="CG537" s="5"/>
      <c r="CH537" s="1"/>
      <c r="CI537" s="5"/>
      <c r="CJ537" s="5"/>
      <c r="CK537" s="5"/>
      <c r="CL537" s="1"/>
      <c r="CM537" s="5"/>
      <c r="CN537" s="1"/>
      <c r="CO537" s="5"/>
      <c r="CP537" s="5"/>
      <c r="CQ537" s="5"/>
      <c r="CR537" s="1"/>
      <c r="CS537" s="5"/>
      <c r="CT537" s="1"/>
      <c r="CU537" s="5"/>
      <c r="CV537" s="5"/>
      <c r="CW537" s="5"/>
      <c r="CX537" s="1"/>
      <c r="CY537" s="5"/>
      <c r="CZ537" s="1"/>
      <c r="DA537" s="5"/>
      <c r="DB537" s="5"/>
      <c r="DC537" s="5"/>
      <c r="DD537" s="1"/>
      <c r="DE537" s="5"/>
      <c r="DF537" s="1"/>
      <c r="DG537" s="5"/>
      <c r="DH537" s="5"/>
      <c r="DI537" s="5"/>
      <c r="DJ537" s="1"/>
      <c r="DK537" s="5"/>
      <c r="DL537" s="1"/>
      <c r="DM537" s="5"/>
      <c r="DN537" s="5"/>
      <c r="DO537" s="5"/>
      <c r="DP537" s="1"/>
      <c r="DQ537" s="5"/>
      <c r="DR537" s="1"/>
      <c r="DS537" s="5"/>
      <c r="DT537" s="5"/>
      <c r="DU537" s="5"/>
      <c r="DV537" s="1"/>
      <c r="DW537" s="5"/>
      <c r="DX537" s="1"/>
      <c r="DY537" s="5"/>
      <c r="DZ537" s="5"/>
      <c r="EA537" s="5"/>
      <c r="EB537" s="1"/>
      <c r="EC537" s="5"/>
      <c r="ED537" s="1"/>
      <c r="EE537" s="5"/>
      <c r="EF537" s="5"/>
      <c r="EG537" s="5"/>
      <c r="EH537" s="1"/>
      <c r="EI537" s="5"/>
      <c r="EJ537" s="1"/>
      <c r="EK537" s="5"/>
      <c r="EL537" s="5"/>
      <c r="EM537" s="5"/>
      <c r="EN537" s="1"/>
      <c r="EO537" s="5"/>
      <c r="EP537" s="1"/>
      <c r="EQ537" s="5"/>
      <c r="ER537" s="5"/>
      <c r="ES537" s="5"/>
      <c r="ET537" s="1"/>
      <c r="EU537" s="5"/>
      <c r="EV537" s="1"/>
      <c r="EW537" s="5"/>
      <c r="EX537" s="5"/>
      <c r="EY537" s="5"/>
      <c r="EZ537" s="1"/>
      <c r="FA537" s="5"/>
      <c r="FB537" s="1"/>
      <c r="FC537" s="5"/>
      <c r="FD537" s="4">
        <v>0</v>
      </c>
      <c r="FE537" s="4">
        <v>0</v>
      </c>
      <c r="FF537" s="1"/>
      <c r="FG537" s="4">
        <v>0</v>
      </c>
      <c r="FH537" s="1"/>
      <c r="FI537" s="4">
        <v>0</v>
      </c>
      <c r="FJ537" s="4">
        <v>0</v>
      </c>
      <c r="FK537" s="4">
        <v>0</v>
      </c>
      <c r="FL537" s="1"/>
      <c r="FM537" s="4">
        <v>0</v>
      </c>
      <c r="FN537" s="1"/>
      <c r="FO537" s="4">
        <v>0</v>
      </c>
      <c r="FP537" s="4">
        <v>0</v>
      </c>
      <c r="FQ537" s="4">
        <v>0</v>
      </c>
      <c r="FR537" s="1"/>
      <c r="FS537" s="4">
        <v>0</v>
      </c>
      <c r="FT537" s="1"/>
      <c r="FU537" s="4">
        <v>0</v>
      </c>
      <c r="FV537" s="4">
        <v>0</v>
      </c>
      <c r="FW537" s="4">
        <v>0</v>
      </c>
      <c r="FX537" s="1"/>
      <c r="FY537" s="4">
        <v>0</v>
      </c>
      <c r="FZ537" s="1"/>
      <c r="GA537" s="4">
        <v>0</v>
      </c>
      <c r="GB537" s="4">
        <v>0</v>
      </c>
      <c r="GC537" s="4">
        <v>0</v>
      </c>
      <c r="GD537" s="1"/>
      <c r="GE537" s="4">
        <v>0</v>
      </c>
      <c r="GF537" s="1"/>
      <c r="GG537" s="4">
        <v>0</v>
      </c>
      <c r="GH537" s="4">
        <v>0</v>
      </c>
      <c r="GI537" s="4">
        <v>0</v>
      </c>
      <c r="GJ537" s="1"/>
      <c r="GK537" s="4">
        <v>0</v>
      </c>
      <c r="GL537" s="1"/>
      <c r="GM537" s="4">
        <v>0</v>
      </c>
      <c r="GN537" s="4">
        <v>0</v>
      </c>
      <c r="GO537" s="4">
        <v>0</v>
      </c>
      <c r="GP537" s="1"/>
      <c r="GQ537" s="4">
        <v>0</v>
      </c>
      <c r="GR537" s="1"/>
      <c r="GS537" s="4">
        <v>0</v>
      </c>
      <c r="GT537" s="4">
        <v>0</v>
      </c>
      <c r="GU537" s="4">
        <v>0</v>
      </c>
      <c r="GV537" s="1"/>
      <c r="GW537" s="4">
        <v>0</v>
      </c>
      <c r="GX537" s="1"/>
      <c r="GY537" s="4">
        <v>0</v>
      </c>
    </row>
    <row r="538" spans="1:207" s="8" customFormat="1" x14ac:dyDescent="0.25">
      <c r="A538" s="4" t="s">
        <v>220</v>
      </c>
      <c r="B538" s="4" t="s">
        <v>1251</v>
      </c>
      <c r="C538" s="4" t="s">
        <v>1252</v>
      </c>
      <c r="D538" s="30" t="s">
        <v>232</v>
      </c>
      <c r="E538" s="4"/>
      <c r="F538" s="5">
        <v>0</v>
      </c>
      <c r="G538" s="5">
        <v>0</v>
      </c>
      <c r="H538" s="5"/>
      <c r="I538" s="5"/>
      <c r="J538" s="5">
        <v>0</v>
      </c>
      <c r="K538" s="5"/>
      <c r="L538" s="5">
        <v>0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/>
      <c r="AR538" s="5"/>
      <c r="AS538" s="5"/>
      <c r="AT538" s="5"/>
      <c r="AU538" s="5">
        <f t="shared" si="42"/>
        <v>0</v>
      </c>
      <c r="AV538" s="5">
        <f t="shared" si="42"/>
        <v>0</v>
      </c>
      <c r="AW538" s="5">
        <f t="shared" si="43"/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6">
        <v>0</v>
      </c>
      <c r="BM538" s="5" t="s">
        <v>344</v>
      </c>
      <c r="BN538" s="4" t="s">
        <v>344</v>
      </c>
      <c r="BO538" s="7"/>
      <c r="BP538" s="7"/>
      <c r="BQ538" s="4" t="s">
        <v>249</v>
      </c>
      <c r="BR538" s="5"/>
      <c r="BS538" s="5"/>
      <c r="BT538" s="1"/>
      <c r="BU538" s="5"/>
      <c r="BV538" s="1"/>
      <c r="BW538" s="5"/>
      <c r="BX538" s="5"/>
      <c r="BY538" s="5"/>
      <c r="BZ538" s="1"/>
      <c r="CA538" s="5"/>
      <c r="CB538" s="1"/>
      <c r="CC538" s="5"/>
      <c r="CD538" s="5"/>
      <c r="CE538" s="5"/>
      <c r="CF538" s="1"/>
      <c r="CG538" s="5"/>
      <c r="CH538" s="1"/>
      <c r="CI538" s="5"/>
      <c r="CJ538" s="5"/>
      <c r="CK538" s="5"/>
      <c r="CL538" s="1"/>
      <c r="CM538" s="5"/>
      <c r="CN538" s="1"/>
      <c r="CO538" s="5"/>
      <c r="CP538" s="5"/>
      <c r="CQ538" s="5"/>
      <c r="CR538" s="1"/>
      <c r="CS538" s="5"/>
      <c r="CT538" s="1"/>
      <c r="CU538" s="5"/>
      <c r="CV538" s="5"/>
      <c r="CW538" s="5"/>
      <c r="CX538" s="1"/>
      <c r="CY538" s="5"/>
      <c r="CZ538" s="1"/>
      <c r="DA538" s="5"/>
      <c r="DB538" s="5"/>
      <c r="DC538" s="5"/>
      <c r="DD538" s="1"/>
      <c r="DE538" s="5"/>
      <c r="DF538" s="1"/>
      <c r="DG538" s="5"/>
      <c r="DH538" s="5"/>
      <c r="DI538" s="5"/>
      <c r="DJ538" s="1"/>
      <c r="DK538" s="5"/>
      <c r="DL538" s="1"/>
      <c r="DM538" s="5"/>
      <c r="DN538" s="5"/>
      <c r="DO538" s="5"/>
      <c r="DP538" s="1"/>
      <c r="DQ538" s="5"/>
      <c r="DR538" s="1"/>
      <c r="DS538" s="5"/>
      <c r="DT538" s="5"/>
      <c r="DU538" s="5"/>
      <c r="DV538" s="1"/>
      <c r="DW538" s="5"/>
      <c r="DX538" s="1"/>
      <c r="DY538" s="5"/>
      <c r="DZ538" s="5"/>
      <c r="EA538" s="5"/>
      <c r="EB538" s="1"/>
      <c r="EC538" s="5"/>
      <c r="ED538" s="1"/>
      <c r="EE538" s="5"/>
      <c r="EF538" s="5"/>
      <c r="EG538" s="5"/>
      <c r="EH538" s="1"/>
      <c r="EI538" s="5"/>
      <c r="EJ538" s="1"/>
      <c r="EK538" s="5"/>
      <c r="EL538" s="5"/>
      <c r="EM538" s="5"/>
      <c r="EN538" s="1"/>
      <c r="EO538" s="5"/>
      <c r="EP538" s="1"/>
      <c r="EQ538" s="5"/>
      <c r="ER538" s="5"/>
      <c r="ES538" s="5"/>
      <c r="ET538" s="1"/>
      <c r="EU538" s="5"/>
      <c r="EV538" s="1"/>
      <c r="EW538" s="5"/>
      <c r="EX538" s="5"/>
      <c r="EY538" s="5"/>
      <c r="EZ538" s="1"/>
      <c r="FA538" s="5"/>
      <c r="FB538" s="1"/>
      <c r="FC538" s="5"/>
      <c r="FD538" s="4">
        <v>0</v>
      </c>
      <c r="FE538" s="4">
        <v>0</v>
      </c>
      <c r="FF538" s="1"/>
      <c r="FG538" s="4">
        <v>0</v>
      </c>
      <c r="FH538" s="1"/>
      <c r="FI538" s="4">
        <v>0</v>
      </c>
      <c r="FJ538" s="4">
        <v>0</v>
      </c>
      <c r="FK538" s="4">
        <v>0</v>
      </c>
      <c r="FL538" s="1"/>
      <c r="FM538" s="4">
        <v>0</v>
      </c>
      <c r="FN538" s="1"/>
      <c r="FO538" s="4">
        <v>0</v>
      </c>
      <c r="FP538" s="4">
        <v>0</v>
      </c>
      <c r="FQ538" s="4">
        <v>0</v>
      </c>
      <c r="FR538" s="1"/>
      <c r="FS538" s="4">
        <v>0</v>
      </c>
      <c r="FT538" s="1"/>
      <c r="FU538" s="4">
        <v>0</v>
      </c>
      <c r="FV538" s="4">
        <v>0</v>
      </c>
      <c r="FW538" s="4">
        <v>0</v>
      </c>
      <c r="FX538" s="1"/>
      <c r="FY538" s="4">
        <v>0</v>
      </c>
      <c r="FZ538" s="1"/>
      <c r="GA538" s="4">
        <v>0</v>
      </c>
      <c r="GB538" s="4">
        <v>0</v>
      </c>
      <c r="GC538" s="4">
        <v>0</v>
      </c>
      <c r="GD538" s="1"/>
      <c r="GE538" s="4">
        <v>0</v>
      </c>
      <c r="GF538" s="1"/>
      <c r="GG538" s="4">
        <v>0</v>
      </c>
      <c r="GH538" s="4">
        <v>0</v>
      </c>
      <c r="GI538" s="4">
        <v>0</v>
      </c>
      <c r="GJ538" s="1"/>
      <c r="GK538" s="4">
        <v>0</v>
      </c>
      <c r="GL538" s="1"/>
      <c r="GM538" s="4">
        <v>0</v>
      </c>
      <c r="GN538" s="4">
        <v>0</v>
      </c>
      <c r="GO538" s="4">
        <v>0</v>
      </c>
      <c r="GP538" s="1"/>
      <c r="GQ538" s="4">
        <v>0</v>
      </c>
      <c r="GR538" s="1"/>
      <c r="GS538" s="4">
        <v>0</v>
      </c>
      <c r="GT538" s="4">
        <v>0</v>
      </c>
      <c r="GU538" s="4">
        <v>0</v>
      </c>
      <c r="GV538" s="1"/>
      <c r="GW538" s="4">
        <v>0</v>
      </c>
      <c r="GX538" s="1"/>
      <c r="GY538" s="4">
        <v>0</v>
      </c>
    </row>
    <row r="539" spans="1:207" s="8" customFormat="1" x14ac:dyDescent="0.25">
      <c r="A539" s="4" t="s">
        <v>220</v>
      </c>
      <c r="B539" s="4" t="s">
        <v>1253</v>
      </c>
      <c r="C539" s="4" t="s">
        <v>1254</v>
      </c>
      <c r="D539" s="30" t="s">
        <v>223</v>
      </c>
      <c r="E539" s="4"/>
      <c r="F539" s="5">
        <v>0</v>
      </c>
      <c r="G539" s="5">
        <v>-40.630384783241198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>
        <v>-40.630384783241198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-40.630384783241198</v>
      </c>
      <c r="AP539" s="5"/>
      <c r="AQ539" s="5"/>
      <c r="AR539" s="5"/>
      <c r="AS539" s="5"/>
      <c r="AT539" s="5"/>
      <c r="AU539" s="5">
        <f t="shared" si="42"/>
        <v>0</v>
      </c>
      <c r="AV539" s="5">
        <f t="shared" si="42"/>
        <v>0</v>
      </c>
      <c r="AW539" s="5">
        <f t="shared" si="43"/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6">
        <v>0</v>
      </c>
      <c r="BM539" s="5" t="s">
        <v>344</v>
      </c>
      <c r="BN539" s="4" t="s">
        <v>344</v>
      </c>
      <c r="BO539" s="7">
        <v>322</v>
      </c>
      <c r="BP539" s="7"/>
      <c r="BQ539" s="4" t="s">
        <v>249</v>
      </c>
      <c r="BR539" s="5"/>
      <c r="BS539" s="5"/>
      <c r="BT539" s="1"/>
      <c r="BU539" s="5"/>
      <c r="BV539" s="1"/>
      <c r="BW539" s="5"/>
      <c r="BX539" s="5"/>
      <c r="BY539" s="5"/>
      <c r="BZ539" s="1"/>
      <c r="CA539" s="5"/>
      <c r="CB539" s="1"/>
      <c r="CC539" s="5"/>
      <c r="CD539" s="5"/>
      <c r="CE539" s="5"/>
      <c r="CF539" s="1"/>
      <c r="CG539" s="5"/>
      <c r="CH539" s="1"/>
      <c r="CI539" s="5"/>
      <c r="CJ539" s="5"/>
      <c r="CK539" s="5"/>
      <c r="CL539" s="1"/>
      <c r="CM539" s="5"/>
      <c r="CN539" s="1"/>
      <c r="CO539" s="5"/>
      <c r="CP539" s="5"/>
      <c r="CQ539" s="5"/>
      <c r="CR539" s="1"/>
      <c r="CS539" s="5"/>
      <c r="CT539" s="1"/>
      <c r="CU539" s="5"/>
      <c r="CV539" s="5"/>
      <c r="CW539" s="5"/>
      <c r="CX539" s="1"/>
      <c r="CY539" s="5"/>
      <c r="CZ539" s="1"/>
      <c r="DA539" s="5"/>
      <c r="DB539" s="5"/>
      <c r="DC539" s="5"/>
      <c r="DD539" s="1"/>
      <c r="DE539" s="5"/>
      <c r="DF539" s="1"/>
      <c r="DG539" s="5"/>
      <c r="DH539" s="5"/>
      <c r="DI539" s="5"/>
      <c r="DJ539" s="1"/>
      <c r="DK539" s="5"/>
      <c r="DL539" s="1"/>
      <c r="DM539" s="5"/>
      <c r="DN539" s="5"/>
      <c r="DO539" s="5"/>
      <c r="DP539" s="1"/>
      <c r="DQ539" s="5"/>
      <c r="DR539" s="1"/>
      <c r="DS539" s="5"/>
      <c r="DT539" s="5"/>
      <c r="DU539" s="5"/>
      <c r="DV539" s="1"/>
      <c r="DW539" s="5"/>
      <c r="DX539" s="1"/>
      <c r="DY539" s="5"/>
      <c r="DZ539" s="5"/>
      <c r="EA539" s="5"/>
      <c r="EB539" s="1"/>
      <c r="EC539" s="5"/>
      <c r="ED539" s="1"/>
      <c r="EE539" s="5"/>
      <c r="EF539" s="5"/>
      <c r="EG539" s="5"/>
      <c r="EH539" s="1"/>
      <c r="EI539" s="5"/>
      <c r="EJ539" s="1"/>
      <c r="EK539" s="5"/>
      <c r="EL539" s="5"/>
      <c r="EM539" s="5"/>
      <c r="EN539" s="1"/>
      <c r="EO539" s="5"/>
      <c r="EP539" s="1"/>
      <c r="EQ539" s="5"/>
      <c r="ER539" s="5"/>
      <c r="ES539" s="5"/>
      <c r="ET539" s="1"/>
      <c r="EU539" s="5"/>
      <c r="EV539" s="1"/>
      <c r="EW539" s="5"/>
      <c r="EX539" s="5"/>
      <c r="EY539" s="5"/>
      <c r="EZ539" s="1"/>
      <c r="FA539" s="5"/>
      <c r="FB539" s="1"/>
      <c r="FC539" s="5"/>
      <c r="FD539" s="4">
        <v>0</v>
      </c>
      <c r="FE539" s="4">
        <v>0</v>
      </c>
      <c r="FF539" s="1"/>
      <c r="FG539" s="4">
        <v>0</v>
      </c>
      <c r="FH539" s="1"/>
      <c r="FI539" s="4">
        <v>0</v>
      </c>
      <c r="FJ539" s="4">
        <v>0</v>
      </c>
      <c r="FK539" s="4">
        <v>0</v>
      </c>
      <c r="FL539" s="1"/>
      <c r="FM539" s="4">
        <v>0</v>
      </c>
      <c r="FN539" s="1"/>
      <c r="FO539" s="4">
        <v>0</v>
      </c>
      <c r="FP539" s="4">
        <v>0</v>
      </c>
      <c r="FQ539" s="4">
        <v>0</v>
      </c>
      <c r="FR539" s="1"/>
      <c r="FS539" s="4">
        <v>0</v>
      </c>
      <c r="FT539" s="1"/>
      <c r="FU539" s="4">
        <v>0</v>
      </c>
      <c r="FV539" s="4">
        <v>0</v>
      </c>
      <c r="FW539" s="4">
        <v>0</v>
      </c>
      <c r="FX539" s="1"/>
      <c r="FY539" s="4">
        <v>0</v>
      </c>
      <c r="FZ539" s="1"/>
      <c r="GA539" s="4">
        <v>0</v>
      </c>
      <c r="GB539" s="4">
        <v>0</v>
      </c>
      <c r="GC539" s="4">
        <v>0</v>
      </c>
      <c r="GD539" s="1"/>
      <c r="GE539" s="4">
        <v>0</v>
      </c>
      <c r="GF539" s="1"/>
      <c r="GG539" s="4">
        <v>0</v>
      </c>
      <c r="GH539" s="4">
        <v>0</v>
      </c>
      <c r="GI539" s="4">
        <v>0</v>
      </c>
      <c r="GJ539" s="1"/>
      <c r="GK539" s="4">
        <v>0</v>
      </c>
      <c r="GL539" s="1"/>
      <c r="GM539" s="4">
        <v>0</v>
      </c>
      <c r="GN539" s="4">
        <v>0</v>
      </c>
      <c r="GO539" s="4">
        <v>0</v>
      </c>
      <c r="GP539" s="1"/>
      <c r="GQ539" s="4">
        <v>0</v>
      </c>
      <c r="GR539" s="1"/>
      <c r="GS539" s="4">
        <v>0</v>
      </c>
      <c r="GT539" s="4">
        <v>0</v>
      </c>
      <c r="GU539" s="4">
        <v>0</v>
      </c>
      <c r="GV539" s="1"/>
      <c r="GW539" s="4">
        <v>0</v>
      </c>
      <c r="GX539" s="1"/>
      <c r="GY539" s="4">
        <v>0</v>
      </c>
    </row>
    <row r="540" spans="1:207" s="8" customFormat="1" x14ac:dyDescent="0.25">
      <c r="A540" s="4" t="s">
        <v>220</v>
      </c>
      <c r="B540" s="4" t="s">
        <v>1255</v>
      </c>
      <c r="C540" s="4" t="s">
        <v>1256</v>
      </c>
      <c r="D540" s="30" t="s">
        <v>232</v>
      </c>
      <c r="E540" s="4"/>
      <c r="F540" s="5">
        <v>0</v>
      </c>
      <c r="G540" s="5">
        <v>0</v>
      </c>
      <c r="H540" s="5">
        <v>11.4541104344651</v>
      </c>
      <c r="I540" s="5">
        <v>-5.0015218157478296</v>
      </c>
      <c r="J540" s="5">
        <v>-2.1579651942803699E-5</v>
      </c>
      <c r="K540" s="5">
        <v>28.911171936229699</v>
      </c>
      <c r="L540" s="5">
        <v>-0.25635841791407998</v>
      </c>
      <c r="M540" s="5">
        <v>5.3238649239381797</v>
      </c>
      <c r="N540" s="5">
        <v>0</v>
      </c>
      <c r="O540" s="5">
        <v>0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>
        <v>0</v>
      </c>
      <c r="AD540" s="5">
        <v>6.4525886187172796</v>
      </c>
      <c r="AE540" s="5">
        <v>28.911150356577799</v>
      </c>
      <c r="AF540" s="5">
        <v>5.0675065060240998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6.4525886187172796</v>
      </c>
      <c r="AP540" s="5">
        <v>33.978656862601902</v>
      </c>
      <c r="AQ540" s="5">
        <v>0</v>
      </c>
      <c r="AR540" s="5"/>
      <c r="AS540" s="5"/>
      <c r="AT540" s="5"/>
      <c r="AU540" s="5">
        <f t="shared" si="42"/>
        <v>-33.978656862601902</v>
      </c>
      <c r="AV540" s="5">
        <f t="shared" si="42"/>
        <v>0</v>
      </c>
      <c r="AW540" s="5">
        <f t="shared" si="43"/>
        <v>0</v>
      </c>
      <c r="AX540" s="5">
        <v>5.5802233418522604</v>
      </c>
      <c r="AY540" s="5">
        <v>-5.3238649239381797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v>0</v>
      </c>
      <c r="BL540" s="6">
        <v>0</v>
      </c>
      <c r="BM540" s="5" t="s">
        <v>344</v>
      </c>
      <c r="BN540" s="4" t="s">
        <v>224</v>
      </c>
      <c r="BO540" s="7"/>
      <c r="BP540" s="7"/>
      <c r="BQ540" s="4" t="s">
        <v>249</v>
      </c>
      <c r="BR540" s="5">
        <v>0</v>
      </c>
      <c r="BS540" s="5">
        <v>0</v>
      </c>
      <c r="BT540" s="1"/>
      <c r="BU540" s="5">
        <v>52.192896285716998</v>
      </c>
      <c r="BV540" s="1"/>
      <c r="BW540" s="5">
        <v>0</v>
      </c>
      <c r="BX540" s="5">
        <v>0</v>
      </c>
      <c r="BY540" s="5">
        <v>0</v>
      </c>
      <c r="BZ540" s="1"/>
      <c r="CA540" s="5">
        <v>2.1626138963121302</v>
      </c>
      <c r="CB540" s="1"/>
      <c r="CC540" s="5">
        <v>0</v>
      </c>
      <c r="CD540" s="5"/>
      <c r="CE540" s="5"/>
      <c r="CF540" s="1"/>
      <c r="CG540" s="5"/>
      <c r="CH540" s="1"/>
      <c r="CI540" s="5"/>
      <c r="CJ540" s="5"/>
      <c r="CK540" s="5"/>
      <c r="CL540" s="1"/>
      <c r="CM540" s="5"/>
      <c r="CN540" s="1"/>
      <c r="CO540" s="5"/>
      <c r="CP540" s="5"/>
      <c r="CQ540" s="5"/>
      <c r="CR540" s="1"/>
      <c r="CS540" s="5"/>
      <c r="CT540" s="1"/>
      <c r="CU540" s="5"/>
      <c r="CV540" s="5"/>
      <c r="CW540" s="5"/>
      <c r="CX540" s="1"/>
      <c r="CY540" s="5"/>
      <c r="CZ540" s="1"/>
      <c r="DA540" s="5"/>
      <c r="DB540" s="5"/>
      <c r="DC540" s="5"/>
      <c r="DD540" s="1"/>
      <c r="DE540" s="5"/>
      <c r="DF540" s="1"/>
      <c r="DG540" s="5"/>
      <c r="DH540" s="5"/>
      <c r="DI540" s="5"/>
      <c r="DJ540" s="1"/>
      <c r="DK540" s="5"/>
      <c r="DL540" s="1"/>
      <c r="DM540" s="5"/>
      <c r="DN540" s="5"/>
      <c r="DO540" s="5"/>
      <c r="DP540" s="1"/>
      <c r="DQ540" s="5"/>
      <c r="DR540" s="1"/>
      <c r="DS540" s="5"/>
      <c r="DT540" s="5"/>
      <c r="DU540" s="5"/>
      <c r="DV540" s="1"/>
      <c r="DW540" s="5"/>
      <c r="DX540" s="1"/>
      <c r="DY540" s="5"/>
      <c r="DZ540" s="5"/>
      <c r="EA540" s="5"/>
      <c r="EB540" s="1"/>
      <c r="EC540" s="5"/>
      <c r="ED540" s="1"/>
      <c r="EE540" s="5"/>
      <c r="EF540" s="5"/>
      <c r="EG540" s="5"/>
      <c r="EH540" s="1"/>
      <c r="EI540" s="5"/>
      <c r="EJ540" s="1"/>
      <c r="EK540" s="5"/>
      <c r="EL540" s="5"/>
      <c r="EM540" s="5"/>
      <c r="EN540" s="1"/>
      <c r="EO540" s="5"/>
      <c r="EP540" s="1"/>
      <c r="EQ540" s="5"/>
      <c r="ER540" s="5"/>
      <c r="ES540" s="5"/>
      <c r="ET540" s="1"/>
      <c r="EU540" s="5"/>
      <c r="EV540" s="1"/>
      <c r="EW540" s="5"/>
      <c r="EX540" s="5"/>
      <c r="EY540" s="5"/>
      <c r="EZ540" s="1"/>
      <c r="FA540" s="5"/>
      <c r="FB540" s="1"/>
      <c r="FC540" s="5"/>
      <c r="FD540" s="4">
        <v>0</v>
      </c>
      <c r="FE540" s="4">
        <v>0</v>
      </c>
      <c r="FF540" s="1"/>
      <c r="FG540" s="4">
        <v>54.355510182029199</v>
      </c>
      <c r="FH540" s="1"/>
      <c r="FI540" s="4">
        <v>0</v>
      </c>
      <c r="FJ540" s="4">
        <v>0</v>
      </c>
      <c r="FK540" s="4">
        <v>0</v>
      </c>
      <c r="FL540" s="1"/>
      <c r="FM540" s="4">
        <v>0</v>
      </c>
      <c r="FN540" s="1"/>
      <c r="FO540" s="4">
        <v>0</v>
      </c>
      <c r="FP540" s="4">
        <v>0</v>
      </c>
      <c r="FQ540" s="4">
        <v>0</v>
      </c>
      <c r="FR540" s="1"/>
      <c r="FS540" s="4">
        <v>0</v>
      </c>
      <c r="FT540" s="1"/>
      <c r="FU540" s="4">
        <v>0</v>
      </c>
      <c r="FV540" s="4">
        <v>0</v>
      </c>
      <c r="FW540" s="4">
        <v>0</v>
      </c>
      <c r="FX540" s="1"/>
      <c r="FY540" s="4">
        <v>0</v>
      </c>
      <c r="FZ540" s="1"/>
      <c r="GA540" s="4">
        <v>0</v>
      </c>
      <c r="GB540" s="4">
        <v>0</v>
      </c>
      <c r="GC540" s="4">
        <v>0</v>
      </c>
      <c r="GD540" s="1"/>
      <c r="GE540" s="4">
        <v>0</v>
      </c>
      <c r="GF540" s="1"/>
      <c r="GG540" s="4">
        <v>0</v>
      </c>
      <c r="GH540" s="4">
        <v>0</v>
      </c>
      <c r="GI540" s="4">
        <v>0</v>
      </c>
      <c r="GJ540" s="1"/>
      <c r="GK540" s="4">
        <v>0</v>
      </c>
      <c r="GL540" s="1"/>
      <c r="GM540" s="4">
        <v>0</v>
      </c>
      <c r="GN540" s="4">
        <v>0</v>
      </c>
      <c r="GO540" s="4">
        <v>0</v>
      </c>
      <c r="GP540" s="1"/>
      <c r="GQ540" s="4">
        <v>0</v>
      </c>
      <c r="GR540" s="1"/>
      <c r="GS540" s="4">
        <v>0</v>
      </c>
      <c r="GT540" s="4">
        <v>0</v>
      </c>
      <c r="GU540" s="4">
        <v>0</v>
      </c>
      <c r="GV540" s="1"/>
      <c r="GW540" s="4">
        <v>0</v>
      </c>
      <c r="GX540" s="1"/>
      <c r="GY540" s="4">
        <v>0</v>
      </c>
    </row>
    <row r="541" spans="1:207" s="8" customFormat="1" x14ac:dyDescent="0.25">
      <c r="A541" s="4" t="s">
        <v>220</v>
      </c>
      <c r="B541" s="4" t="s">
        <v>1257</v>
      </c>
      <c r="C541" s="4" t="s">
        <v>1258</v>
      </c>
      <c r="D541" s="30" t="s">
        <v>377</v>
      </c>
      <c r="E541" s="4"/>
      <c r="F541" s="5"/>
      <c r="G541" s="5"/>
      <c r="H541" s="5"/>
      <c r="I541" s="5"/>
      <c r="J541" s="5"/>
      <c r="K541" s="5">
        <v>0</v>
      </c>
      <c r="L541" s="5">
        <v>0.188771825507075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>
        <v>0</v>
      </c>
      <c r="AD541" s="5">
        <v>0</v>
      </c>
      <c r="AE541" s="5">
        <v>0</v>
      </c>
      <c r="AF541" s="5">
        <v>0.188771825507075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/>
      <c r="AP541" s="5">
        <v>0.188771825507075</v>
      </c>
      <c r="AQ541" s="5"/>
      <c r="AR541" s="5"/>
      <c r="AS541" s="5"/>
      <c r="AT541" s="5"/>
      <c r="AU541" s="5">
        <f t="shared" si="42"/>
        <v>-0.188771825507075</v>
      </c>
      <c r="AV541" s="5">
        <f t="shared" si="42"/>
        <v>0</v>
      </c>
      <c r="AW541" s="5">
        <f t="shared" si="43"/>
        <v>0</v>
      </c>
      <c r="AX541" s="5">
        <v>-0.188771825507075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6">
        <v>0</v>
      </c>
      <c r="BM541" s="5" t="s">
        <v>344</v>
      </c>
      <c r="BN541" s="4" t="s">
        <v>344</v>
      </c>
      <c r="BO541" s="7"/>
      <c r="BP541" s="7"/>
      <c r="BQ541" s="4" t="s">
        <v>249</v>
      </c>
      <c r="BR541" s="5"/>
      <c r="BS541" s="5"/>
      <c r="BT541" s="1"/>
      <c r="BU541" s="5"/>
      <c r="BV541" s="1"/>
      <c r="BW541" s="5"/>
      <c r="BX541" s="5"/>
      <c r="BY541" s="5"/>
      <c r="BZ541" s="1"/>
      <c r="CA541" s="5"/>
      <c r="CB541" s="1"/>
      <c r="CC541" s="5"/>
      <c r="CD541" s="5"/>
      <c r="CE541" s="5"/>
      <c r="CF541" s="1"/>
      <c r="CG541" s="5"/>
      <c r="CH541" s="1"/>
      <c r="CI541" s="5"/>
      <c r="CJ541" s="5"/>
      <c r="CK541" s="5"/>
      <c r="CL541" s="1"/>
      <c r="CM541" s="5"/>
      <c r="CN541" s="1"/>
      <c r="CO541" s="5"/>
      <c r="CP541" s="5"/>
      <c r="CQ541" s="5"/>
      <c r="CR541" s="1"/>
      <c r="CS541" s="5"/>
      <c r="CT541" s="1"/>
      <c r="CU541" s="5"/>
      <c r="CV541" s="5"/>
      <c r="CW541" s="5"/>
      <c r="CX541" s="1"/>
      <c r="CY541" s="5"/>
      <c r="CZ541" s="1"/>
      <c r="DA541" s="5"/>
      <c r="DB541" s="5"/>
      <c r="DC541" s="5"/>
      <c r="DD541" s="1"/>
      <c r="DE541" s="5"/>
      <c r="DF541" s="1"/>
      <c r="DG541" s="5"/>
      <c r="DH541" s="5"/>
      <c r="DI541" s="5"/>
      <c r="DJ541" s="1"/>
      <c r="DK541" s="5"/>
      <c r="DL541" s="1"/>
      <c r="DM541" s="5"/>
      <c r="DN541" s="5"/>
      <c r="DO541" s="5"/>
      <c r="DP541" s="1"/>
      <c r="DQ541" s="5"/>
      <c r="DR541" s="1"/>
      <c r="DS541" s="5"/>
      <c r="DT541" s="5"/>
      <c r="DU541" s="5"/>
      <c r="DV541" s="1"/>
      <c r="DW541" s="5"/>
      <c r="DX541" s="1"/>
      <c r="DY541" s="5"/>
      <c r="DZ541" s="5"/>
      <c r="EA541" s="5"/>
      <c r="EB541" s="1"/>
      <c r="EC541" s="5"/>
      <c r="ED541" s="1"/>
      <c r="EE541" s="5"/>
      <c r="EF541" s="5"/>
      <c r="EG541" s="5"/>
      <c r="EH541" s="1"/>
      <c r="EI541" s="5"/>
      <c r="EJ541" s="1"/>
      <c r="EK541" s="5"/>
      <c r="EL541" s="5"/>
      <c r="EM541" s="5"/>
      <c r="EN541" s="1"/>
      <c r="EO541" s="5"/>
      <c r="EP541" s="1"/>
      <c r="EQ541" s="5"/>
      <c r="ER541" s="5"/>
      <c r="ES541" s="5"/>
      <c r="ET541" s="1"/>
      <c r="EU541" s="5"/>
      <c r="EV541" s="1"/>
      <c r="EW541" s="5"/>
      <c r="EX541" s="5"/>
      <c r="EY541" s="5"/>
      <c r="EZ541" s="1"/>
      <c r="FA541" s="5"/>
      <c r="FB541" s="1"/>
      <c r="FC541" s="5"/>
      <c r="FD541" s="4">
        <v>0</v>
      </c>
      <c r="FE541" s="4">
        <v>0</v>
      </c>
      <c r="FF541" s="1"/>
      <c r="FG541" s="4">
        <v>0</v>
      </c>
      <c r="FH541" s="1"/>
      <c r="FI541" s="4">
        <v>0</v>
      </c>
      <c r="FJ541" s="4">
        <v>0</v>
      </c>
      <c r="FK541" s="4">
        <v>0</v>
      </c>
      <c r="FL541" s="1"/>
      <c r="FM541" s="4">
        <v>0</v>
      </c>
      <c r="FN541" s="1"/>
      <c r="FO541" s="4">
        <v>0</v>
      </c>
      <c r="FP541" s="4">
        <v>0</v>
      </c>
      <c r="FQ541" s="4">
        <v>0</v>
      </c>
      <c r="FR541" s="1"/>
      <c r="FS541" s="4">
        <v>0</v>
      </c>
      <c r="FT541" s="1"/>
      <c r="FU541" s="4">
        <v>0</v>
      </c>
      <c r="FV541" s="4">
        <v>0</v>
      </c>
      <c r="FW541" s="4">
        <v>0</v>
      </c>
      <c r="FX541" s="1"/>
      <c r="FY541" s="4">
        <v>0</v>
      </c>
      <c r="FZ541" s="1"/>
      <c r="GA541" s="4">
        <v>0</v>
      </c>
      <c r="GB541" s="4">
        <v>0</v>
      </c>
      <c r="GC541" s="4">
        <v>0</v>
      </c>
      <c r="GD541" s="1"/>
      <c r="GE541" s="4">
        <v>0</v>
      </c>
      <c r="GF541" s="1"/>
      <c r="GG541" s="4">
        <v>0</v>
      </c>
      <c r="GH541" s="4">
        <v>0</v>
      </c>
      <c r="GI541" s="4">
        <v>0</v>
      </c>
      <c r="GJ541" s="1"/>
      <c r="GK541" s="4">
        <v>0</v>
      </c>
      <c r="GL541" s="1"/>
      <c r="GM541" s="4">
        <v>0</v>
      </c>
      <c r="GN541" s="4">
        <v>0</v>
      </c>
      <c r="GO541" s="4">
        <v>0</v>
      </c>
      <c r="GP541" s="1"/>
      <c r="GQ541" s="4">
        <v>0</v>
      </c>
      <c r="GR541" s="1"/>
      <c r="GS541" s="4">
        <v>0</v>
      </c>
      <c r="GT541" s="4">
        <v>0</v>
      </c>
      <c r="GU541" s="4">
        <v>0</v>
      </c>
      <c r="GV541" s="1"/>
      <c r="GW541" s="4">
        <v>0</v>
      </c>
      <c r="GX541" s="1"/>
      <c r="GY541" s="4">
        <v>0</v>
      </c>
    </row>
    <row r="542" spans="1:207" s="8" customFormat="1" x14ac:dyDescent="0.25">
      <c r="A542" s="4" t="s">
        <v>220</v>
      </c>
      <c r="B542" s="4" t="s">
        <v>1259</v>
      </c>
      <c r="C542" s="4" t="s">
        <v>1260</v>
      </c>
      <c r="D542" s="30" t="s">
        <v>239</v>
      </c>
      <c r="E542" s="4"/>
      <c r="F542" s="5">
        <v>-5.01792715330643</v>
      </c>
      <c r="G542" s="5">
        <v>0</v>
      </c>
      <c r="H542" s="5">
        <v>0</v>
      </c>
      <c r="I542" s="5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>
        <v>-5.01792715330643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-5.01792715330643</v>
      </c>
      <c r="AP542" s="5"/>
      <c r="AQ542" s="5"/>
      <c r="AR542" s="5"/>
      <c r="AS542" s="5"/>
      <c r="AT542" s="5"/>
      <c r="AU542" s="5">
        <f t="shared" si="42"/>
        <v>0</v>
      </c>
      <c r="AV542" s="5">
        <f t="shared" si="42"/>
        <v>0</v>
      </c>
      <c r="AW542" s="5">
        <f t="shared" si="43"/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0</v>
      </c>
      <c r="BI542" s="5">
        <v>0</v>
      </c>
      <c r="BJ542" s="5">
        <v>0</v>
      </c>
      <c r="BK542" s="5">
        <v>0</v>
      </c>
      <c r="BL542" s="6">
        <v>0</v>
      </c>
      <c r="BM542" s="5" t="s">
        <v>344</v>
      </c>
      <c r="BN542" s="4" t="s">
        <v>344</v>
      </c>
      <c r="BO542" s="7"/>
      <c r="BP542" s="7"/>
      <c r="BQ542" s="4" t="s">
        <v>249</v>
      </c>
      <c r="BR542" s="5"/>
      <c r="BS542" s="5"/>
      <c r="BT542" s="1"/>
      <c r="BU542" s="5"/>
      <c r="BV542" s="1"/>
      <c r="BW542" s="5"/>
      <c r="BX542" s="5"/>
      <c r="BY542" s="5"/>
      <c r="BZ542" s="1"/>
      <c r="CA542" s="5"/>
      <c r="CB542" s="1"/>
      <c r="CC542" s="5"/>
      <c r="CD542" s="5"/>
      <c r="CE542" s="5"/>
      <c r="CF542" s="1"/>
      <c r="CG542" s="5"/>
      <c r="CH542" s="1"/>
      <c r="CI542" s="5"/>
      <c r="CJ542" s="5"/>
      <c r="CK542" s="5"/>
      <c r="CL542" s="1"/>
      <c r="CM542" s="5"/>
      <c r="CN542" s="1"/>
      <c r="CO542" s="5"/>
      <c r="CP542" s="5"/>
      <c r="CQ542" s="5"/>
      <c r="CR542" s="1"/>
      <c r="CS542" s="5"/>
      <c r="CT542" s="1"/>
      <c r="CU542" s="5"/>
      <c r="CV542" s="5"/>
      <c r="CW542" s="5"/>
      <c r="CX542" s="1"/>
      <c r="CY542" s="5"/>
      <c r="CZ542" s="1"/>
      <c r="DA542" s="5"/>
      <c r="DB542" s="5"/>
      <c r="DC542" s="5"/>
      <c r="DD542" s="1"/>
      <c r="DE542" s="5"/>
      <c r="DF542" s="1"/>
      <c r="DG542" s="5"/>
      <c r="DH542" s="5"/>
      <c r="DI542" s="5"/>
      <c r="DJ542" s="1"/>
      <c r="DK542" s="5"/>
      <c r="DL542" s="1"/>
      <c r="DM542" s="5"/>
      <c r="DN542" s="5"/>
      <c r="DO542" s="5"/>
      <c r="DP542" s="1"/>
      <c r="DQ542" s="5"/>
      <c r="DR542" s="1"/>
      <c r="DS542" s="5"/>
      <c r="DT542" s="5"/>
      <c r="DU542" s="5"/>
      <c r="DV542" s="1"/>
      <c r="DW542" s="5"/>
      <c r="DX542" s="1"/>
      <c r="DY542" s="5"/>
      <c r="DZ542" s="5"/>
      <c r="EA542" s="5"/>
      <c r="EB542" s="1"/>
      <c r="EC542" s="5"/>
      <c r="ED542" s="1"/>
      <c r="EE542" s="5"/>
      <c r="EF542" s="5"/>
      <c r="EG542" s="5"/>
      <c r="EH542" s="1"/>
      <c r="EI542" s="5"/>
      <c r="EJ542" s="1"/>
      <c r="EK542" s="5"/>
      <c r="EL542" s="5"/>
      <c r="EM542" s="5"/>
      <c r="EN542" s="1"/>
      <c r="EO542" s="5"/>
      <c r="EP542" s="1"/>
      <c r="EQ542" s="5"/>
      <c r="ER542" s="5"/>
      <c r="ES542" s="5"/>
      <c r="ET542" s="1"/>
      <c r="EU542" s="5"/>
      <c r="EV542" s="1"/>
      <c r="EW542" s="5"/>
      <c r="EX542" s="5"/>
      <c r="EY542" s="5"/>
      <c r="EZ542" s="1"/>
      <c r="FA542" s="5"/>
      <c r="FB542" s="1"/>
      <c r="FC542" s="5"/>
      <c r="FD542" s="4">
        <v>0</v>
      </c>
      <c r="FE542" s="4">
        <v>0</v>
      </c>
      <c r="FF542" s="1"/>
      <c r="FG542" s="4">
        <v>0</v>
      </c>
      <c r="FH542" s="1"/>
      <c r="FI542" s="4">
        <v>0</v>
      </c>
      <c r="FJ542" s="4">
        <v>0</v>
      </c>
      <c r="FK542" s="4">
        <v>0</v>
      </c>
      <c r="FL542" s="1"/>
      <c r="FM542" s="4">
        <v>0</v>
      </c>
      <c r="FN542" s="1"/>
      <c r="FO542" s="4">
        <v>0</v>
      </c>
      <c r="FP542" s="4">
        <v>0</v>
      </c>
      <c r="FQ542" s="4">
        <v>0</v>
      </c>
      <c r="FR542" s="1"/>
      <c r="FS542" s="4">
        <v>0</v>
      </c>
      <c r="FT542" s="1"/>
      <c r="FU542" s="4">
        <v>0</v>
      </c>
      <c r="FV542" s="4">
        <v>0</v>
      </c>
      <c r="FW542" s="4">
        <v>0</v>
      </c>
      <c r="FX542" s="1"/>
      <c r="FY542" s="4">
        <v>0</v>
      </c>
      <c r="FZ542" s="1"/>
      <c r="GA542" s="4">
        <v>0</v>
      </c>
      <c r="GB542" s="4">
        <v>0</v>
      </c>
      <c r="GC542" s="4">
        <v>0</v>
      </c>
      <c r="GD542" s="1"/>
      <c r="GE542" s="4">
        <v>0</v>
      </c>
      <c r="GF542" s="1"/>
      <c r="GG542" s="4">
        <v>0</v>
      </c>
      <c r="GH542" s="4">
        <v>0</v>
      </c>
      <c r="GI542" s="4">
        <v>0</v>
      </c>
      <c r="GJ542" s="1"/>
      <c r="GK542" s="4">
        <v>0</v>
      </c>
      <c r="GL542" s="1"/>
      <c r="GM542" s="4">
        <v>0</v>
      </c>
      <c r="GN542" s="4">
        <v>0</v>
      </c>
      <c r="GO542" s="4">
        <v>0</v>
      </c>
      <c r="GP542" s="1"/>
      <c r="GQ542" s="4">
        <v>0</v>
      </c>
      <c r="GR542" s="1"/>
      <c r="GS542" s="4">
        <v>0</v>
      </c>
      <c r="GT542" s="4">
        <v>0</v>
      </c>
      <c r="GU542" s="4">
        <v>0</v>
      </c>
      <c r="GV542" s="1"/>
      <c r="GW542" s="4">
        <v>0</v>
      </c>
      <c r="GX542" s="1"/>
      <c r="GY542" s="4">
        <v>0</v>
      </c>
    </row>
    <row r="543" spans="1:207" s="8" customFormat="1" x14ac:dyDescent="0.25">
      <c r="A543" s="4" t="s">
        <v>220</v>
      </c>
      <c r="B543" s="4" t="s">
        <v>1261</v>
      </c>
      <c r="C543" s="4"/>
      <c r="D543" s="30" t="s">
        <v>239</v>
      </c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>
        <v>13.7183671745409</v>
      </c>
      <c r="AA543" s="5">
        <v>222.26008872630899</v>
      </c>
      <c r="AB543" s="5">
        <v>0.34675911630528999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235.97845590085001</v>
      </c>
      <c r="AN543" s="5">
        <v>0.34675911630528999</v>
      </c>
      <c r="AO543" s="5"/>
      <c r="AP543" s="5"/>
      <c r="AQ543" s="5"/>
      <c r="AR543" s="5"/>
      <c r="AS543" s="5"/>
      <c r="AT543" s="5">
        <v>236.32521501715499</v>
      </c>
      <c r="AU543" s="5">
        <f t="shared" si="42"/>
        <v>0</v>
      </c>
      <c r="AV543" s="5">
        <f t="shared" si="42"/>
        <v>0</v>
      </c>
      <c r="AW543" s="5">
        <f t="shared" si="43"/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v>13.7183671745409</v>
      </c>
      <c r="BL543" s="6">
        <v>208.54172155176801</v>
      </c>
      <c r="BM543" s="5" t="s">
        <v>344</v>
      </c>
      <c r="BN543" s="4" t="s">
        <v>344</v>
      </c>
      <c r="BO543" s="7"/>
      <c r="BP543" s="7"/>
      <c r="BQ543" s="4" t="s">
        <v>249</v>
      </c>
      <c r="BR543" s="5"/>
      <c r="BS543" s="5"/>
      <c r="BT543" s="1"/>
      <c r="BU543" s="5"/>
      <c r="BV543" s="1"/>
      <c r="BW543" s="5"/>
      <c r="BX543" s="5"/>
      <c r="BY543" s="5"/>
      <c r="BZ543" s="1"/>
      <c r="CA543" s="5"/>
      <c r="CB543" s="1"/>
      <c r="CC543" s="5"/>
      <c r="CD543" s="5"/>
      <c r="CE543" s="5"/>
      <c r="CF543" s="1"/>
      <c r="CG543" s="5"/>
      <c r="CH543" s="1"/>
      <c r="CI543" s="5"/>
      <c r="CJ543" s="5"/>
      <c r="CK543" s="5"/>
      <c r="CL543" s="1"/>
      <c r="CM543" s="5"/>
      <c r="CN543" s="1"/>
      <c r="CO543" s="5"/>
      <c r="CP543" s="5"/>
      <c r="CQ543" s="5"/>
      <c r="CR543" s="1"/>
      <c r="CS543" s="5"/>
      <c r="CT543" s="1"/>
      <c r="CU543" s="5"/>
      <c r="CV543" s="5"/>
      <c r="CW543" s="5"/>
      <c r="CX543" s="1"/>
      <c r="CY543" s="5"/>
      <c r="CZ543" s="1"/>
      <c r="DA543" s="5"/>
      <c r="DB543" s="5"/>
      <c r="DC543" s="5"/>
      <c r="DD543" s="1"/>
      <c r="DE543" s="5"/>
      <c r="DF543" s="1"/>
      <c r="DG543" s="5"/>
      <c r="DH543" s="5"/>
      <c r="DI543" s="5"/>
      <c r="DJ543" s="1"/>
      <c r="DK543" s="5"/>
      <c r="DL543" s="1"/>
      <c r="DM543" s="5"/>
      <c r="DN543" s="5"/>
      <c r="DO543" s="5"/>
      <c r="DP543" s="1"/>
      <c r="DQ543" s="5"/>
      <c r="DR543" s="1"/>
      <c r="DS543" s="5"/>
      <c r="DT543" s="5"/>
      <c r="DU543" s="5"/>
      <c r="DV543" s="1"/>
      <c r="DW543" s="5"/>
      <c r="DX543" s="1"/>
      <c r="DY543" s="5"/>
      <c r="DZ543" s="5"/>
      <c r="EA543" s="5"/>
      <c r="EB543" s="1"/>
      <c r="EC543" s="5"/>
      <c r="ED543" s="1"/>
      <c r="EE543" s="5"/>
      <c r="EF543" s="5"/>
      <c r="EG543" s="5"/>
      <c r="EH543" s="1"/>
      <c r="EI543" s="5"/>
      <c r="EJ543" s="1"/>
      <c r="EK543" s="5"/>
      <c r="EL543" s="5">
        <v>14.0389985380117</v>
      </c>
      <c r="EM543" s="5">
        <v>11.7419450536062</v>
      </c>
      <c r="EN543" s="1">
        <v>0.83638053111936705</v>
      </c>
      <c r="EO543" s="5">
        <v>11.4264265350877</v>
      </c>
      <c r="EP543" s="1">
        <v>0.81390609908176603</v>
      </c>
      <c r="EQ543" s="5">
        <v>0.36666666666666697</v>
      </c>
      <c r="ER543" s="5">
        <v>224.36641629455301</v>
      </c>
      <c r="ES543" s="5">
        <v>195.22742258316001</v>
      </c>
      <c r="ET543" s="1">
        <v>0.87012765015091098</v>
      </c>
      <c r="EU543" s="5">
        <v>185.61678560670299</v>
      </c>
      <c r="EV543" s="1">
        <v>0.82729308901124099</v>
      </c>
      <c r="EW543" s="5">
        <v>6</v>
      </c>
      <c r="EX543" s="5">
        <v>0.34361868171447901</v>
      </c>
      <c r="EY543" s="5">
        <v>2.85477968272445</v>
      </c>
      <c r="EZ543" s="1">
        <v>8.3079874134915297</v>
      </c>
      <c r="FA543" s="5">
        <v>1.4536332606454001</v>
      </c>
      <c r="FB543" s="1">
        <v>4.2303673752327002</v>
      </c>
      <c r="FC543" s="5">
        <v>0</v>
      </c>
      <c r="FD543" s="4">
        <v>0</v>
      </c>
      <c r="FE543" s="4">
        <v>0</v>
      </c>
      <c r="FF543" s="1"/>
      <c r="FG543" s="4">
        <v>0</v>
      </c>
      <c r="FH543" s="1"/>
      <c r="FI543" s="4">
        <v>0</v>
      </c>
      <c r="FJ543" s="4">
        <v>0</v>
      </c>
      <c r="FK543" s="4">
        <v>0</v>
      </c>
      <c r="FL543" s="1"/>
      <c r="FM543" s="4">
        <v>0</v>
      </c>
      <c r="FN543" s="1"/>
      <c r="FO543" s="4">
        <v>0</v>
      </c>
      <c r="FP543" s="4">
        <v>0</v>
      </c>
      <c r="FQ543" s="4">
        <v>0</v>
      </c>
      <c r="FR543" s="1"/>
      <c r="FS543" s="4">
        <v>0</v>
      </c>
      <c r="FT543" s="1"/>
      <c r="FU543" s="4">
        <v>0</v>
      </c>
      <c r="FV543" s="4">
        <v>0</v>
      </c>
      <c r="FW543" s="4">
        <v>0</v>
      </c>
      <c r="FX543" s="1"/>
      <c r="FY543" s="4">
        <v>0</v>
      </c>
      <c r="FZ543" s="1"/>
      <c r="GA543" s="4">
        <v>0</v>
      </c>
      <c r="GB543" s="4">
        <v>0</v>
      </c>
      <c r="GC543" s="4">
        <v>0</v>
      </c>
      <c r="GD543" s="1"/>
      <c r="GE543" s="4">
        <v>0</v>
      </c>
      <c r="GF543" s="1"/>
      <c r="GG543" s="4">
        <v>0</v>
      </c>
      <c r="GH543" s="4">
        <v>0</v>
      </c>
      <c r="GI543" s="4">
        <v>0</v>
      </c>
      <c r="GJ543" s="1"/>
      <c r="GK543" s="4">
        <v>0</v>
      </c>
      <c r="GL543" s="1"/>
      <c r="GM543" s="4">
        <v>0</v>
      </c>
      <c r="GN543" s="4">
        <v>238.40541483256499</v>
      </c>
      <c r="GO543" s="4">
        <v>206.969367636767</v>
      </c>
      <c r="GP543" s="1">
        <v>0.86814038088071199</v>
      </c>
      <c r="GQ543" s="4">
        <v>197.04321214179001</v>
      </c>
      <c r="GR543" s="1">
        <v>0.82650476827540398</v>
      </c>
      <c r="GS543" s="4">
        <v>6.3666666666666698</v>
      </c>
      <c r="GT543" s="4">
        <v>0.34361868171447901</v>
      </c>
      <c r="GU543" s="4">
        <v>2.85477968272445</v>
      </c>
      <c r="GV543" s="1">
        <v>8.3079874134915297</v>
      </c>
      <c r="GW543" s="4">
        <v>1.4536332606454001</v>
      </c>
      <c r="GX543" s="1">
        <v>4.2303673752327002</v>
      </c>
      <c r="GY543" s="4">
        <v>0</v>
      </c>
    </row>
    <row r="544" spans="1:207" s="8" customFormat="1" x14ac:dyDescent="0.25">
      <c r="A544" s="4" t="s">
        <v>220</v>
      </c>
      <c r="B544" s="4" t="s">
        <v>1262</v>
      </c>
      <c r="C544" s="4"/>
      <c r="D544" s="30" t="s">
        <v>223</v>
      </c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>
        <v>62.0979532163743</v>
      </c>
      <c r="AA544" s="5">
        <v>0</v>
      </c>
      <c r="AB544" s="5">
        <v>234.77008044183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62.0979532163743</v>
      </c>
      <c r="AN544" s="5">
        <v>234.77008044183</v>
      </c>
      <c r="AO544" s="5"/>
      <c r="AP544" s="5"/>
      <c r="AQ544" s="5"/>
      <c r="AR544" s="5"/>
      <c r="AS544" s="5"/>
      <c r="AT544" s="5">
        <v>296.86803365820401</v>
      </c>
      <c r="AU544" s="5">
        <f t="shared" si="42"/>
        <v>0</v>
      </c>
      <c r="AV544" s="5">
        <f t="shared" si="42"/>
        <v>0</v>
      </c>
      <c r="AW544" s="5">
        <f t="shared" si="43"/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62.0979532163743</v>
      </c>
      <c r="BL544" s="6">
        <v>-62.0979532163743</v>
      </c>
      <c r="BM544" s="5" t="s">
        <v>344</v>
      </c>
      <c r="BN544" s="4" t="s">
        <v>344</v>
      </c>
      <c r="BO544" s="7"/>
      <c r="BP544" s="7"/>
      <c r="BQ544" s="4" t="s">
        <v>249</v>
      </c>
      <c r="BR544" s="5"/>
      <c r="BS544" s="5"/>
      <c r="BT544" s="1"/>
      <c r="BU544" s="5"/>
      <c r="BV544" s="1"/>
      <c r="BW544" s="5"/>
      <c r="BX544" s="5"/>
      <c r="BY544" s="5"/>
      <c r="BZ544" s="1"/>
      <c r="CA544" s="5"/>
      <c r="CB544" s="1"/>
      <c r="CC544" s="5"/>
      <c r="CD544" s="5"/>
      <c r="CE544" s="5"/>
      <c r="CF544" s="1"/>
      <c r="CG544" s="5"/>
      <c r="CH544" s="1"/>
      <c r="CI544" s="5"/>
      <c r="CJ544" s="5"/>
      <c r="CK544" s="5"/>
      <c r="CL544" s="1"/>
      <c r="CM544" s="5"/>
      <c r="CN544" s="1"/>
      <c r="CO544" s="5"/>
      <c r="CP544" s="5"/>
      <c r="CQ544" s="5"/>
      <c r="CR544" s="1"/>
      <c r="CS544" s="5"/>
      <c r="CT544" s="1"/>
      <c r="CU544" s="5"/>
      <c r="CV544" s="5"/>
      <c r="CW544" s="5"/>
      <c r="CX544" s="1"/>
      <c r="CY544" s="5"/>
      <c r="CZ544" s="1"/>
      <c r="DA544" s="5"/>
      <c r="DB544" s="5"/>
      <c r="DC544" s="5"/>
      <c r="DD544" s="1"/>
      <c r="DE544" s="5"/>
      <c r="DF544" s="1"/>
      <c r="DG544" s="5"/>
      <c r="DH544" s="5"/>
      <c r="DI544" s="5"/>
      <c r="DJ544" s="1"/>
      <c r="DK544" s="5"/>
      <c r="DL544" s="1"/>
      <c r="DM544" s="5"/>
      <c r="DN544" s="5"/>
      <c r="DO544" s="5"/>
      <c r="DP544" s="1"/>
      <c r="DQ544" s="5"/>
      <c r="DR544" s="1"/>
      <c r="DS544" s="5"/>
      <c r="DT544" s="5"/>
      <c r="DU544" s="5"/>
      <c r="DV544" s="1"/>
      <c r="DW544" s="5"/>
      <c r="DX544" s="1"/>
      <c r="DY544" s="5"/>
      <c r="DZ544" s="5"/>
      <c r="EA544" s="5"/>
      <c r="EB544" s="1"/>
      <c r="EC544" s="5"/>
      <c r="ED544" s="1"/>
      <c r="EE544" s="5"/>
      <c r="EF544" s="5"/>
      <c r="EG544" s="5"/>
      <c r="EH544" s="1"/>
      <c r="EI544" s="5"/>
      <c r="EJ544" s="1"/>
      <c r="EK544" s="5"/>
      <c r="EL544" s="5">
        <v>62.0979532163743</v>
      </c>
      <c r="EM544" s="5">
        <v>62.0979532163743</v>
      </c>
      <c r="EN544" s="1">
        <v>1</v>
      </c>
      <c r="EO544" s="5">
        <v>56.845547880117003</v>
      </c>
      <c r="EP544" s="1">
        <v>0.91541741612713401</v>
      </c>
      <c r="EQ544" s="5">
        <v>0</v>
      </c>
      <c r="ER544" s="5">
        <v>0</v>
      </c>
      <c r="ES544" s="5">
        <v>0</v>
      </c>
      <c r="ET544" s="1"/>
      <c r="EU544" s="5">
        <v>-0.70342387132747197</v>
      </c>
      <c r="EV544" s="1"/>
      <c r="EW544" s="5">
        <v>0</v>
      </c>
      <c r="EX544" s="5">
        <v>234.77008044183</v>
      </c>
      <c r="EY544" s="5">
        <v>234.77008044183</v>
      </c>
      <c r="EZ544" s="1">
        <v>1</v>
      </c>
      <c r="FA544" s="5">
        <v>234.747869778379</v>
      </c>
      <c r="FB544" s="1">
        <v>0.99990539397776201</v>
      </c>
      <c r="FC544" s="5">
        <v>0</v>
      </c>
      <c r="FD544" s="4">
        <v>0</v>
      </c>
      <c r="FE544" s="4">
        <v>0</v>
      </c>
      <c r="FF544" s="1"/>
      <c r="FG544" s="4">
        <v>0</v>
      </c>
      <c r="FH544" s="1"/>
      <c r="FI544" s="4">
        <v>0</v>
      </c>
      <c r="FJ544" s="4">
        <v>0</v>
      </c>
      <c r="FK544" s="4">
        <v>0</v>
      </c>
      <c r="FL544" s="1"/>
      <c r="FM544" s="4">
        <v>0</v>
      </c>
      <c r="FN544" s="1"/>
      <c r="FO544" s="4">
        <v>0</v>
      </c>
      <c r="FP544" s="4">
        <v>0</v>
      </c>
      <c r="FQ544" s="4">
        <v>0</v>
      </c>
      <c r="FR544" s="1"/>
      <c r="FS544" s="4">
        <v>0</v>
      </c>
      <c r="FT544" s="1"/>
      <c r="FU544" s="4">
        <v>0</v>
      </c>
      <c r="FV544" s="4">
        <v>0</v>
      </c>
      <c r="FW544" s="4">
        <v>0</v>
      </c>
      <c r="FX544" s="1"/>
      <c r="FY544" s="4">
        <v>0</v>
      </c>
      <c r="FZ544" s="1"/>
      <c r="GA544" s="4">
        <v>0</v>
      </c>
      <c r="GB544" s="4">
        <v>0</v>
      </c>
      <c r="GC544" s="4">
        <v>0</v>
      </c>
      <c r="GD544" s="1"/>
      <c r="GE544" s="4">
        <v>0</v>
      </c>
      <c r="GF544" s="1"/>
      <c r="GG544" s="4">
        <v>0</v>
      </c>
      <c r="GH544" s="4">
        <v>0</v>
      </c>
      <c r="GI544" s="4">
        <v>0</v>
      </c>
      <c r="GJ544" s="1"/>
      <c r="GK544" s="4">
        <v>0</v>
      </c>
      <c r="GL544" s="1"/>
      <c r="GM544" s="4">
        <v>0</v>
      </c>
      <c r="GN544" s="4">
        <v>62.0979532163743</v>
      </c>
      <c r="GO544" s="4">
        <v>62.0979532163743</v>
      </c>
      <c r="GP544" s="1">
        <v>1</v>
      </c>
      <c r="GQ544" s="4">
        <v>56.142124008789501</v>
      </c>
      <c r="GR544" s="1">
        <v>0.90408976626279003</v>
      </c>
      <c r="GS544" s="4">
        <v>0</v>
      </c>
      <c r="GT544" s="4">
        <v>234.77008044183</v>
      </c>
      <c r="GU544" s="4">
        <v>234.77008044183</v>
      </c>
      <c r="GV544" s="1">
        <v>1</v>
      </c>
      <c r="GW544" s="4">
        <v>234.747869778379</v>
      </c>
      <c r="GX544" s="1">
        <v>0.99990539397776201</v>
      </c>
      <c r="GY544" s="4">
        <v>0</v>
      </c>
    </row>
    <row r="545" spans="1:207" s="8" customFormat="1" x14ac:dyDescent="0.25">
      <c r="A545" s="4" t="s">
        <v>220</v>
      </c>
      <c r="B545" s="4" t="s">
        <v>1263</v>
      </c>
      <c r="C545" s="4" t="s">
        <v>1264</v>
      </c>
      <c r="D545" s="30" t="s">
        <v>223</v>
      </c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/>
      <c r="AP545" s="5"/>
      <c r="AQ545" s="5"/>
      <c r="AR545" s="5"/>
      <c r="AS545" s="5"/>
      <c r="AT545" s="5">
        <v>0</v>
      </c>
      <c r="AU545" s="5">
        <f t="shared" si="42"/>
        <v>0</v>
      </c>
      <c r="AV545" s="5">
        <f t="shared" si="42"/>
        <v>0</v>
      </c>
      <c r="AW545" s="5">
        <f t="shared" si="43"/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6">
        <v>0</v>
      </c>
      <c r="BM545" s="5" t="s">
        <v>344</v>
      </c>
      <c r="BN545" s="4" t="s">
        <v>344</v>
      </c>
      <c r="BO545" s="7"/>
      <c r="BP545" s="7"/>
      <c r="BQ545" s="4" t="s">
        <v>249</v>
      </c>
      <c r="BR545" s="5"/>
      <c r="BS545" s="5"/>
      <c r="BT545" s="1"/>
      <c r="BU545" s="5"/>
      <c r="BV545" s="1"/>
      <c r="BW545" s="5"/>
      <c r="BX545" s="5"/>
      <c r="BY545" s="5"/>
      <c r="BZ545" s="1"/>
      <c r="CA545" s="5"/>
      <c r="CB545" s="1"/>
      <c r="CC545" s="5"/>
      <c r="CD545" s="5"/>
      <c r="CE545" s="5"/>
      <c r="CF545" s="1"/>
      <c r="CG545" s="5"/>
      <c r="CH545" s="1"/>
      <c r="CI545" s="5"/>
      <c r="CJ545" s="5"/>
      <c r="CK545" s="5"/>
      <c r="CL545" s="1"/>
      <c r="CM545" s="5"/>
      <c r="CN545" s="1"/>
      <c r="CO545" s="5"/>
      <c r="CP545" s="5"/>
      <c r="CQ545" s="5"/>
      <c r="CR545" s="1"/>
      <c r="CS545" s="5"/>
      <c r="CT545" s="1"/>
      <c r="CU545" s="5"/>
      <c r="CV545" s="5"/>
      <c r="CW545" s="5"/>
      <c r="CX545" s="1"/>
      <c r="CY545" s="5"/>
      <c r="CZ545" s="1"/>
      <c r="DA545" s="5"/>
      <c r="DB545" s="5"/>
      <c r="DC545" s="5"/>
      <c r="DD545" s="1"/>
      <c r="DE545" s="5"/>
      <c r="DF545" s="1"/>
      <c r="DG545" s="5"/>
      <c r="DH545" s="5"/>
      <c r="DI545" s="5"/>
      <c r="DJ545" s="1"/>
      <c r="DK545" s="5"/>
      <c r="DL545" s="1"/>
      <c r="DM545" s="5"/>
      <c r="DN545" s="5"/>
      <c r="DO545" s="5"/>
      <c r="DP545" s="1"/>
      <c r="DQ545" s="5"/>
      <c r="DR545" s="1"/>
      <c r="DS545" s="5"/>
      <c r="DT545" s="5"/>
      <c r="DU545" s="5"/>
      <c r="DV545" s="1"/>
      <c r="DW545" s="5"/>
      <c r="DX545" s="1"/>
      <c r="DY545" s="5"/>
      <c r="DZ545" s="5"/>
      <c r="EA545" s="5"/>
      <c r="EB545" s="1"/>
      <c r="EC545" s="5"/>
      <c r="ED545" s="1"/>
      <c r="EE545" s="5"/>
      <c r="EF545" s="5"/>
      <c r="EG545" s="5"/>
      <c r="EH545" s="1"/>
      <c r="EI545" s="5"/>
      <c r="EJ545" s="1"/>
      <c r="EK545" s="5"/>
      <c r="EL545" s="5"/>
      <c r="EM545" s="5"/>
      <c r="EN545" s="1"/>
      <c r="EO545" s="5"/>
      <c r="EP545" s="1"/>
      <c r="EQ545" s="5"/>
      <c r="ER545" s="5"/>
      <c r="ES545" s="5"/>
      <c r="ET545" s="1"/>
      <c r="EU545" s="5"/>
      <c r="EV545" s="1"/>
      <c r="EW545" s="5"/>
      <c r="EX545" s="5">
        <v>0</v>
      </c>
      <c r="EY545" s="5">
        <v>-3.0667692535646598</v>
      </c>
      <c r="EZ545" s="1"/>
      <c r="FA545" s="5">
        <v>-5.9895408328322599</v>
      </c>
      <c r="FB545" s="1"/>
      <c r="FC545" s="5">
        <v>3.1612903225806499</v>
      </c>
      <c r="FD545" s="4">
        <v>0</v>
      </c>
      <c r="FE545" s="4">
        <v>0</v>
      </c>
      <c r="FF545" s="1"/>
      <c r="FG545" s="4">
        <v>0</v>
      </c>
      <c r="FH545" s="1"/>
      <c r="FI545" s="4">
        <v>0</v>
      </c>
      <c r="FJ545" s="4">
        <v>0</v>
      </c>
      <c r="FK545" s="4">
        <v>0</v>
      </c>
      <c r="FL545" s="1"/>
      <c r="FM545" s="4">
        <v>0</v>
      </c>
      <c r="FN545" s="1"/>
      <c r="FO545" s="4">
        <v>0</v>
      </c>
      <c r="FP545" s="4">
        <v>0</v>
      </c>
      <c r="FQ545" s="4">
        <v>0</v>
      </c>
      <c r="FR545" s="1"/>
      <c r="FS545" s="4">
        <v>0</v>
      </c>
      <c r="FT545" s="1"/>
      <c r="FU545" s="4">
        <v>0</v>
      </c>
      <c r="FV545" s="4">
        <v>0</v>
      </c>
      <c r="FW545" s="4">
        <v>0</v>
      </c>
      <c r="FX545" s="1"/>
      <c r="FY545" s="4">
        <v>0</v>
      </c>
      <c r="FZ545" s="1"/>
      <c r="GA545" s="4">
        <v>0</v>
      </c>
      <c r="GB545" s="4">
        <v>0</v>
      </c>
      <c r="GC545" s="4">
        <v>0</v>
      </c>
      <c r="GD545" s="1"/>
      <c r="GE545" s="4">
        <v>0</v>
      </c>
      <c r="GF545" s="1"/>
      <c r="GG545" s="4">
        <v>0</v>
      </c>
      <c r="GH545" s="4">
        <v>0</v>
      </c>
      <c r="GI545" s="4">
        <v>0</v>
      </c>
      <c r="GJ545" s="1"/>
      <c r="GK545" s="4">
        <v>0</v>
      </c>
      <c r="GL545" s="1"/>
      <c r="GM545" s="4">
        <v>0</v>
      </c>
      <c r="GN545" s="4">
        <v>0</v>
      </c>
      <c r="GO545" s="4">
        <v>0</v>
      </c>
      <c r="GP545" s="1"/>
      <c r="GQ545" s="4">
        <v>0</v>
      </c>
      <c r="GR545" s="1"/>
      <c r="GS545" s="4">
        <v>0</v>
      </c>
      <c r="GT545" s="4">
        <v>0</v>
      </c>
      <c r="GU545" s="4">
        <v>-3.0667692535646598</v>
      </c>
      <c r="GV545" s="1"/>
      <c r="GW545" s="4">
        <v>-5.9895408328322599</v>
      </c>
      <c r="GX545" s="1"/>
      <c r="GY545" s="4">
        <v>3.1612903225806499</v>
      </c>
    </row>
    <row r="546" spans="1:207" s="8" customFormat="1" x14ac:dyDescent="0.25">
      <c r="A546" s="4" t="s">
        <v>220</v>
      </c>
      <c r="B546" s="4" t="s">
        <v>1265</v>
      </c>
      <c r="C546" s="4" t="s">
        <v>1266</v>
      </c>
      <c r="D546" s="30" t="s">
        <v>239</v>
      </c>
      <c r="E546" s="4"/>
      <c r="F546" s="5">
        <v>155.82276880994701</v>
      </c>
      <c r="G546" s="5">
        <v>106.92985961407901</v>
      </c>
      <c r="H546" s="5">
        <v>-0.46570702794242502</v>
      </c>
      <c r="I546" s="5">
        <v>0</v>
      </c>
      <c r="J546" s="5"/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/>
      <c r="Q546" s="5">
        <v>0</v>
      </c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>
        <v>262.752628424026</v>
      </c>
      <c r="AD546" s="5">
        <v>-0.46570702794242502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262.28692139608302</v>
      </c>
      <c r="AP546" s="5">
        <v>0</v>
      </c>
      <c r="AQ546" s="5">
        <v>0</v>
      </c>
      <c r="AR546" s="5"/>
      <c r="AS546" s="5"/>
      <c r="AT546" s="5"/>
      <c r="AU546" s="5">
        <f t="shared" si="42"/>
        <v>0</v>
      </c>
      <c r="AV546" s="5">
        <f t="shared" si="42"/>
        <v>0</v>
      </c>
      <c r="AW546" s="5">
        <f t="shared" si="43"/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6">
        <v>0</v>
      </c>
      <c r="BM546" s="5" t="s">
        <v>344</v>
      </c>
      <c r="BN546" s="4" t="s">
        <v>344</v>
      </c>
      <c r="BO546" s="7"/>
      <c r="BP546" s="7"/>
      <c r="BQ546" s="4" t="s">
        <v>249</v>
      </c>
      <c r="BR546" s="5">
        <v>0</v>
      </c>
      <c r="BS546" s="5">
        <v>0</v>
      </c>
      <c r="BT546" s="1"/>
      <c r="BU546" s="5">
        <v>8.3241745912566202E-3</v>
      </c>
      <c r="BV546" s="1"/>
      <c r="BW546" s="5">
        <v>0</v>
      </c>
      <c r="BX546" s="5">
        <v>0</v>
      </c>
      <c r="BY546" s="5">
        <v>0</v>
      </c>
      <c r="BZ546" s="1"/>
      <c r="CA546" s="5">
        <v>-2.6835295908328402E-7</v>
      </c>
      <c r="CB546" s="1"/>
      <c r="CC546" s="5">
        <v>0</v>
      </c>
      <c r="CD546" s="5"/>
      <c r="CE546" s="5"/>
      <c r="CF546" s="1"/>
      <c r="CG546" s="5"/>
      <c r="CH546" s="1"/>
      <c r="CI546" s="5"/>
      <c r="CJ546" s="5">
        <v>0</v>
      </c>
      <c r="CK546" s="5">
        <v>0</v>
      </c>
      <c r="CL546" s="1"/>
      <c r="CM546" s="5">
        <v>-2.3668368604516699E-2</v>
      </c>
      <c r="CN546" s="1"/>
      <c r="CO546" s="5">
        <v>0</v>
      </c>
      <c r="CP546" s="5"/>
      <c r="CQ546" s="5"/>
      <c r="CR546" s="1"/>
      <c r="CS546" s="5"/>
      <c r="CT546" s="1"/>
      <c r="CU546" s="5"/>
      <c r="CV546" s="5"/>
      <c r="CW546" s="5"/>
      <c r="CX546" s="1"/>
      <c r="CY546" s="5"/>
      <c r="CZ546" s="1"/>
      <c r="DA546" s="5"/>
      <c r="DB546" s="5"/>
      <c r="DC546" s="5"/>
      <c r="DD546" s="1"/>
      <c r="DE546" s="5"/>
      <c r="DF546" s="1"/>
      <c r="DG546" s="5"/>
      <c r="DH546" s="5"/>
      <c r="DI546" s="5"/>
      <c r="DJ546" s="1"/>
      <c r="DK546" s="5"/>
      <c r="DL546" s="1"/>
      <c r="DM546" s="5"/>
      <c r="DN546" s="5"/>
      <c r="DO546" s="5"/>
      <c r="DP546" s="1"/>
      <c r="DQ546" s="5"/>
      <c r="DR546" s="1"/>
      <c r="DS546" s="5"/>
      <c r="DT546" s="5"/>
      <c r="DU546" s="5"/>
      <c r="DV546" s="1"/>
      <c r="DW546" s="5"/>
      <c r="DX546" s="1"/>
      <c r="DY546" s="5"/>
      <c r="DZ546" s="5"/>
      <c r="EA546" s="5"/>
      <c r="EB546" s="1"/>
      <c r="EC546" s="5"/>
      <c r="ED546" s="1"/>
      <c r="EE546" s="5"/>
      <c r="EF546" s="5"/>
      <c r="EG546" s="5"/>
      <c r="EH546" s="1"/>
      <c r="EI546" s="5"/>
      <c r="EJ546" s="1"/>
      <c r="EK546" s="5"/>
      <c r="EL546" s="5"/>
      <c r="EM546" s="5"/>
      <c r="EN546" s="1"/>
      <c r="EO546" s="5"/>
      <c r="EP546" s="1"/>
      <c r="EQ546" s="5"/>
      <c r="ER546" s="5"/>
      <c r="ES546" s="5"/>
      <c r="ET546" s="1"/>
      <c r="EU546" s="5"/>
      <c r="EV546" s="1"/>
      <c r="EW546" s="5"/>
      <c r="EX546" s="5"/>
      <c r="EY546" s="5"/>
      <c r="EZ546" s="1"/>
      <c r="FA546" s="5"/>
      <c r="FB546" s="1"/>
      <c r="FC546" s="5"/>
      <c r="FD546" s="4">
        <v>0</v>
      </c>
      <c r="FE546" s="4">
        <v>0</v>
      </c>
      <c r="FF546" s="1"/>
      <c r="FG546" s="4">
        <v>8.32390623829753E-3</v>
      </c>
      <c r="FH546" s="1"/>
      <c r="FI546" s="4">
        <v>0</v>
      </c>
      <c r="FJ546" s="4">
        <v>0</v>
      </c>
      <c r="FK546" s="4">
        <v>0</v>
      </c>
      <c r="FL546" s="1"/>
      <c r="FM546" s="4">
        <v>-2.3668368604516699E-2</v>
      </c>
      <c r="FN546" s="1"/>
      <c r="FO546" s="4">
        <v>0</v>
      </c>
      <c r="FP546" s="4">
        <v>0</v>
      </c>
      <c r="FQ546" s="4">
        <v>0</v>
      </c>
      <c r="FR546" s="1"/>
      <c r="FS546" s="4">
        <v>0</v>
      </c>
      <c r="FT546" s="1"/>
      <c r="FU546" s="4">
        <v>0</v>
      </c>
      <c r="FV546" s="4">
        <v>0</v>
      </c>
      <c r="FW546" s="4">
        <v>0</v>
      </c>
      <c r="FX546" s="1"/>
      <c r="FY546" s="4">
        <v>0</v>
      </c>
      <c r="FZ546" s="1"/>
      <c r="GA546" s="4">
        <v>0</v>
      </c>
      <c r="GB546" s="4">
        <v>0</v>
      </c>
      <c r="GC546" s="4">
        <v>0</v>
      </c>
      <c r="GD546" s="1"/>
      <c r="GE546" s="4">
        <v>0</v>
      </c>
      <c r="GF546" s="1"/>
      <c r="GG546" s="4">
        <v>0</v>
      </c>
      <c r="GH546" s="4">
        <v>0</v>
      </c>
      <c r="GI546" s="4">
        <v>0</v>
      </c>
      <c r="GJ546" s="1"/>
      <c r="GK546" s="4">
        <v>0</v>
      </c>
      <c r="GL546" s="1"/>
      <c r="GM546" s="4">
        <v>0</v>
      </c>
      <c r="GN546" s="4">
        <v>0</v>
      </c>
      <c r="GO546" s="4">
        <v>0</v>
      </c>
      <c r="GP546" s="1"/>
      <c r="GQ546" s="4">
        <v>0</v>
      </c>
      <c r="GR546" s="1"/>
      <c r="GS546" s="4">
        <v>0</v>
      </c>
      <c r="GT546" s="4">
        <v>0</v>
      </c>
      <c r="GU546" s="4">
        <v>0</v>
      </c>
      <c r="GV546" s="1"/>
      <c r="GW546" s="4">
        <v>0</v>
      </c>
      <c r="GX546" s="1"/>
      <c r="GY546" s="4">
        <v>0</v>
      </c>
    </row>
    <row r="547" spans="1:207" s="8" customFormat="1" x14ac:dyDescent="0.25">
      <c r="A547" s="4" t="s">
        <v>220</v>
      </c>
      <c r="B547" s="4" t="s">
        <v>1267</v>
      </c>
      <c r="C547" s="4" t="s">
        <v>1268</v>
      </c>
      <c r="D547" s="30" t="s">
        <v>239</v>
      </c>
      <c r="E547" s="4"/>
      <c r="F547" s="5"/>
      <c r="G547" s="5"/>
      <c r="H547" s="5"/>
      <c r="I547" s="5"/>
      <c r="J547" s="5"/>
      <c r="K547" s="5"/>
      <c r="L547" s="5"/>
      <c r="M547" s="5"/>
      <c r="N547" s="5">
        <v>0</v>
      </c>
      <c r="O547" s="5">
        <v>23.967178081618901</v>
      </c>
      <c r="P547" s="5">
        <v>0</v>
      </c>
      <c r="Q547" s="5">
        <v>0</v>
      </c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>
        <v>0</v>
      </c>
      <c r="AD547" s="5">
        <v>0</v>
      </c>
      <c r="AE547" s="5">
        <v>0</v>
      </c>
      <c r="AF547" s="5">
        <v>0</v>
      </c>
      <c r="AG547" s="5">
        <v>23.967178081618901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/>
      <c r="AP547" s="5"/>
      <c r="AQ547" s="5">
        <v>23.967178081618901</v>
      </c>
      <c r="AR547" s="5"/>
      <c r="AS547" s="5"/>
      <c r="AT547" s="5"/>
      <c r="AU547" s="5">
        <f t="shared" si="42"/>
        <v>23.967178081618901</v>
      </c>
      <c r="AV547" s="5">
        <f t="shared" si="42"/>
        <v>-23.967178081618901</v>
      </c>
      <c r="AW547" s="5">
        <f t="shared" si="43"/>
        <v>0</v>
      </c>
      <c r="AX547" s="5">
        <v>0</v>
      </c>
      <c r="AY547" s="5">
        <v>0</v>
      </c>
      <c r="AZ547" s="5">
        <v>23.967178081618901</v>
      </c>
      <c r="BA547" s="5">
        <v>-23.967178081618901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v>0</v>
      </c>
      <c r="BL547" s="6">
        <v>0</v>
      </c>
      <c r="BM547" s="5" t="s">
        <v>344</v>
      </c>
      <c r="BN547" s="4" t="s">
        <v>344</v>
      </c>
      <c r="BO547" s="7"/>
      <c r="BP547" s="7"/>
      <c r="BQ547" s="4" t="s">
        <v>249</v>
      </c>
      <c r="BR547" s="5">
        <v>0</v>
      </c>
      <c r="BS547" s="5">
        <v>0</v>
      </c>
      <c r="BT547" s="1"/>
      <c r="BU547" s="5">
        <v>0</v>
      </c>
      <c r="BV547" s="1"/>
      <c r="BW547" s="5">
        <v>0</v>
      </c>
      <c r="BX547" s="5">
        <v>25.646710315339401</v>
      </c>
      <c r="BY547" s="5">
        <v>25.646710315339401</v>
      </c>
      <c r="BZ547" s="1">
        <v>1</v>
      </c>
      <c r="CA547" s="5">
        <v>25.8385431325826</v>
      </c>
      <c r="CB547" s="1">
        <v>1.0074798215788501</v>
      </c>
      <c r="CC547" s="5">
        <v>0</v>
      </c>
      <c r="CD547" s="5">
        <v>0</v>
      </c>
      <c r="CE547" s="5">
        <v>0</v>
      </c>
      <c r="CF547" s="1"/>
      <c r="CG547" s="5">
        <v>-2.4358986744017399E-3</v>
      </c>
      <c r="CH547" s="1"/>
      <c r="CI547" s="5">
        <v>0</v>
      </c>
      <c r="CJ547" s="5">
        <v>0</v>
      </c>
      <c r="CK547" s="5">
        <v>0</v>
      </c>
      <c r="CL547" s="1"/>
      <c r="CM547" s="5">
        <v>-1.67697709871465E-3</v>
      </c>
      <c r="CN547" s="1"/>
      <c r="CO547" s="5">
        <v>0</v>
      </c>
      <c r="CP547" s="5"/>
      <c r="CQ547" s="5"/>
      <c r="CR547" s="1"/>
      <c r="CS547" s="5"/>
      <c r="CT547" s="1"/>
      <c r="CU547" s="5"/>
      <c r="CV547" s="5"/>
      <c r="CW547" s="5"/>
      <c r="CX547" s="1"/>
      <c r="CY547" s="5"/>
      <c r="CZ547" s="1"/>
      <c r="DA547" s="5"/>
      <c r="DB547" s="5"/>
      <c r="DC547" s="5"/>
      <c r="DD547" s="1"/>
      <c r="DE547" s="5"/>
      <c r="DF547" s="1"/>
      <c r="DG547" s="5"/>
      <c r="DH547" s="5"/>
      <c r="DI547" s="5"/>
      <c r="DJ547" s="1"/>
      <c r="DK547" s="5"/>
      <c r="DL547" s="1"/>
      <c r="DM547" s="5"/>
      <c r="DN547" s="5"/>
      <c r="DO547" s="5"/>
      <c r="DP547" s="1"/>
      <c r="DQ547" s="5"/>
      <c r="DR547" s="1"/>
      <c r="DS547" s="5"/>
      <c r="DT547" s="5"/>
      <c r="DU547" s="5"/>
      <c r="DV547" s="1"/>
      <c r="DW547" s="5"/>
      <c r="DX547" s="1"/>
      <c r="DY547" s="5"/>
      <c r="DZ547" s="5"/>
      <c r="EA547" s="5"/>
      <c r="EB547" s="1"/>
      <c r="EC547" s="5"/>
      <c r="ED547" s="1"/>
      <c r="EE547" s="5"/>
      <c r="EF547" s="5"/>
      <c r="EG547" s="5"/>
      <c r="EH547" s="1"/>
      <c r="EI547" s="5"/>
      <c r="EJ547" s="1"/>
      <c r="EK547" s="5"/>
      <c r="EL547" s="5"/>
      <c r="EM547" s="5"/>
      <c r="EN547" s="1"/>
      <c r="EO547" s="5"/>
      <c r="EP547" s="1"/>
      <c r="EQ547" s="5"/>
      <c r="ER547" s="5"/>
      <c r="ES547" s="5"/>
      <c r="ET547" s="1"/>
      <c r="EU547" s="5"/>
      <c r="EV547" s="1"/>
      <c r="EW547" s="5"/>
      <c r="EX547" s="5"/>
      <c r="EY547" s="5"/>
      <c r="EZ547" s="1"/>
      <c r="FA547" s="5"/>
      <c r="FB547" s="1"/>
      <c r="FC547" s="5"/>
      <c r="FD547" s="4">
        <v>25.646710315339401</v>
      </c>
      <c r="FE547" s="4">
        <v>25.646710315339401</v>
      </c>
      <c r="FF547" s="1">
        <v>1</v>
      </c>
      <c r="FG547" s="4">
        <v>25.8385431325826</v>
      </c>
      <c r="FH547" s="1">
        <v>1.0074798215788501</v>
      </c>
      <c r="FI547" s="4">
        <v>0</v>
      </c>
      <c r="FJ547" s="4">
        <v>0</v>
      </c>
      <c r="FK547" s="4">
        <v>0</v>
      </c>
      <c r="FL547" s="1"/>
      <c r="FM547" s="4">
        <v>-4.1128757731163897E-3</v>
      </c>
      <c r="FN547" s="1"/>
      <c r="FO547" s="4">
        <v>0</v>
      </c>
      <c r="FP547" s="4">
        <v>0</v>
      </c>
      <c r="FQ547" s="4">
        <v>0</v>
      </c>
      <c r="FR547" s="1"/>
      <c r="FS547" s="4">
        <v>0</v>
      </c>
      <c r="FT547" s="1"/>
      <c r="FU547" s="4">
        <v>0</v>
      </c>
      <c r="FV547" s="4">
        <v>0</v>
      </c>
      <c r="FW547" s="4">
        <v>0</v>
      </c>
      <c r="FX547" s="1"/>
      <c r="FY547" s="4">
        <v>0</v>
      </c>
      <c r="FZ547" s="1"/>
      <c r="GA547" s="4">
        <v>0</v>
      </c>
      <c r="GB547" s="4">
        <v>0</v>
      </c>
      <c r="GC547" s="4">
        <v>0</v>
      </c>
      <c r="GD547" s="1"/>
      <c r="GE547" s="4">
        <v>0</v>
      </c>
      <c r="GF547" s="1"/>
      <c r="GG547" s="4">
        <v>0</v>
      </c>
      <c r="GH547" s="4">
        <v>0</v>
      </c>
      <c r="GI547" s="4">
        <v>0</v>
      </c>
      <c r="GJ547" s="1"/>
      <c r="GK547" s="4">
        <v>0</v>
      </c>
      <c r="GL547" s="1"/>
      <c r="GM547" s="4">
        <v>0</v>
      </c>
      <c r="GN547" s="4">
        <v>0</v>
      </c>
      <c r="GO547" s="4">
        <v>0</v>
      </c>
      <c r="GP547" s="1"/>
      <c r="GQ547" s="4">
        <v>0</v>
      </c>
      <c r="GR547" s="1"/>
      <c r="GS547" s="4">
        <v>0</v>
      </c>
      <c r="GT547" s="4">
        <v>0</v>
      </c>
      <c r="GU547" s="4">
        <v>0</v>
      </c>
      <c r="GV547" s="1"/>
      <c r="GW547" s="4">
        <v>0</v>
      </c>
      <c r="GX547" s="1"/>
      <c r="GY547" s="4">
        <v>0</v>
      </c>
    </row>
    <row r="548" spans="1:207" s="8" customFormat="1" x14ac:dyDescent="0.25">
      <c r="A548" s="4" t="s">
        <v>220</v>
      </c>
      <c r="B548" s="4" t="s">
        <v>1269</v>
      </c>
      <c r="C548" s="4" t="s">
        <v>1270</v>
      </c>
      <c r="D548" s="30" t="s">
        <v>223</v>
      </c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>
        <v>3.18000567644276</v>
      </c>
      <c r="Q548" s="5">
        <v>0</v>
      </c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3.18000567644276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/>
      <c r="AP548" s="5"/>
      <c r="AQ548" s="5">
        <v>3.18000567644276</v>
      </c>
      <c r="AR548" s="5"/>
      <c r="AS548" s="5"/>
      <c r="AT548" s="5"/>
      <c r="AU548" s="5">
        <f t="shared" si="42"/>
        <v>3.18000567644276</v>
      </c>
      <c r="AV548" s="5">
        <f t="shared" si="42"/>
        <v>-3.18000567644276</v>
      </c>
      <c r="AW548" s="5">
        <f t="shared" si="43"/>
        <v>0</v>
      </c>
      <c r="AX548" s="5">
        <v>0</v>
      </c>
      <c r="AY548" s="5">
        <v>0</v>
      </c>
      <c r="AZ548" s="5">
        <v>0</v>
      </c>
      <c r="BA548" s="5">
        <v>3.18000567644276</v>
      </c>
      <c r="BB548" s="5">
        <v>-3.18000567644276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v>0</v>
      </c>
      <c r="BL548" s="6">
        <v>0</v>
      </c>
      <c r="BM548" s="5" t="s">
        <v>344</v>
      </c>
      <c r="BN548" s="4" t="s">
        <v>344</v>
      </c>
      <c r="BO548" s="7"/>
      <c r="BP548" s="7"/>
      <c r="BQ548" s="4" t="s">
        <v>249</v>
      </c>
      <c r="BR548" s="5"/>
      <c r="BS548" s="5"/>
      <c r="BT548" s="1"/>
      <c r="BU548" s="5"/>
      <c r="BV548" s="1"/>
      <c r="BW548" s="5"/>
      <c r="BX548" s="5"/>
      <c r="BY548" s="5"/>
      <c r="BZ548" s="1"/>
      <c r="CA548" s="5"/>
      <c r="CB548" s="1"/>
      <c r="CC548" s="5"/>
      <c r="CD548" s="5">
        <v>3.18000567644276</v>
      </c>
      <c r="CE548" s="5">
        <v>3.1797681787891099</v>
      </c>
      <c r="CF548" s="1">
        <v>0.99992531533657003</v>
      </c>
      <c r="CG548" s="5">
        <v>3.1697695825084802</v>
      </c>
      <c r="CH548" s="1">
        <v>0.99678110828225597</v>
      </c>
      <c r="CI548" s="5">
        <v>0</v>
      </c>
      <c r="CJ548" s="5">
        <v>0</v>
      </c>
      <c r="CK548" s="5">
        <v>0</v>
      </c>
      <c r="CL548" s="1"/>
      <c r="CM548" s="5">
        <v>-6.5573380862128899E-4</v>
      </c>
      <c r="CN548" s="1"/>
      <c r="CO548" s="5">
        <v>0</v>
      </c>
      <c r="CP548" s="5"/>
      <c r="CQ548" s="5"/>
      <c r="CR548" s="1"/>
      <c r="CS548" s="5"/>
      <c r="CT548" s="1"/>
      <c r="CU548" s="5"/>
      <c r="CV548" s="5"/>
      <c r="CW548" s="5"/>
      <c r="CX548" s="1"/>
      <c r="CY548" s="5"/>
      <c r="CZ548" s="1"/>
      <c r="DA548" s="5"/>
      <c r="DB548" s="5"/>
      <c r="DC548" s="5"/>
      <c r="DD548" s="1"/>
      <c r="DE548" s="5"/>
      <c r="DF548" s="1"/>
      <c r="DG548" s="5"/>
      <c r="DH548" s="5"/>
      <c r="DI548" s="5"/>
      <c r="DJ548" s="1"/>
      <c r="DK548" s="5"/>
      <c r="DL548" s="1"/>
      <c r="DM548" s="5"/>
      <c r="DN548" s="5"/>
      <c r="DO548" s="5"/>
      <c r="DP548" s="1"/>
      <c r="DQ548" s="5"/>
      <c r="DR548" s="1"/>
      <c r="DS548" s="5"/>
      <c r="DT548" s="5"/>
      <c r="DU548" s="5"/>
      <c r="DV548" s="1"/>
      <c r="DW548" s="5"/>
      <c r="DX548" s="1"/>
      <c r="DY548" s="5"/>
      <c r="DZ548" s="5"/>
      <c r="EA548" s="5"/>
      <c r="EB548" s="1"/>
      <c r="EC548" s="5"/>
      <c r="ED548" s="1"/>
      <c r="EE548" s="5"/>
      <c r="EF548" s="5"/>
      <c r="EG548" s="5"/>
      <c r="EH548" s="1"/>
      <c r="EI548" s="5"/>
      <c r="EJ548" s="1"/>
      <c r="EK548" s="5"/>
      <c r="EL548" s="5"/>
      <c r="EM548" s="5"/>
      <c r="EN548" s="1"/>
      <c r="EO548" s="5"/>
      <c r="EP548" s="1"/>
      <c r="EQ548" s="5"/>
      <c r="ER548" s="5"/>
      <c r="ES548" s="5"/>
      <c r="ET548" s="1"/>
      <c r="EU548" s="5"/>
      <c r="EV548" s="1"/>
      <c r="EW548" s="5"/>
      <c r="EX548" s="5"/>
      <c r="EY548" s="5"/>
      <c r="EZ548" s="1"/>
      <c r="FA548" s="5"/>
      <c r="FB548" s="1"/>
      <c r="FC548" s="5"/>
      <c r="FD548" s="4">
        <v>0</v>
      </c>
      <c r="FE548" s="4">
        <v>0</v>
      </c>
      <c r="FF548" s="1"/>
      <c r="FG548" s="4">
        <v>0</v>
      </c>
      <c r="FH548" s="1"/>
      <c r="FI548" s="4">
        <v>0</v>
      </c>
      <c r="FJ548" s="4">
        <v>3.18000567644276</v>
      </c>
      <c r="FK548" s="4">
        <v>3.1797681787891099</v>
      </c>
      <c r="FL548" s="1">
        <v>0.99992531533657003</v>
      </c>
      <c r="FM548" s="4">
        <v>3.16911384869986</v>
      </c>
      <c r="FN548" s="1">
        <v>0.99657490305014595</v>
      </c>
      <c r="FO548" s="4">
        <v>0</v>
      </c>
      <c r="FP548" s="4">
        <v>0</v>
      </c>
      <c r="FQ548" s="4">
        <v>0</v>
      </c>
      <c r="FR548" s="1"/>
      <c r="FS548" s="4">
        <v>0</v>
      </c>
      <c r="FT548" s="1"/>
      <c r="FU548" s="4">
        <v>0</v>
      </c>
      <c r="FV548" s="4">
        <v>0</v>
      </c>
      <c r="FW548" s="4">
        <v>0</v>
      </c>
      <c r="FX548" s="1"/>
      <c r="FY548" s="4">
        <v>0</v>
      </c>
      <c r="FZ548" s="1"/>
      <c r="GA548" s="4">
        <v>0</v>
      </c>
      <c r="GB548" s="4">
        <v>0</v>
      </c>
      <c r="GC548" s="4">
        <v>0</v>
      </c>
      <c r="GD548" s="1"/>
      <c r="GE548" s="4">
        <v>0</v>
      </c>
      <c r="GF548" s="1"/>
      <c r="GG548" s="4">
        <v>0</v>
      </c>
      <c r="GH548" s="4">
        <v>0</v>
      </c>
      <c r="GI548" s="4">
        <v>0</v>
      </c>
      <c r="GJ548" s="1"/>
      <c r="GK548" s="4">
        <v>0</v>
      </c>
      <c r="GL548" s="1"/>
      <c r="GM548" s="4">
        <v>0</v>
      </c>
      <c r="GN548" s="4">
        <v>0</v>
      </c>
      <c r="GO548" s="4">
        <v>0</v>
      </c>
      <c r="GP548" s="1"/>
      <c r="GQ548" s="4">
        <v>0</v>
      </c>
      <c r="GR548" s="1"/>
      <c r="GS548" s="4">
        <v>0</v>
      </c>
      <c r="GT548" s="4">
        <v>0</v>
      </c>
      <c r="GU548" s="4">
        <v>0</v>
      </c>
      <c r="GV548" s="1"/>
      <c r="GW548" s="4">
        <v>0</v>
      </c>
      <c r="GX548" s="1"/>
      <c r="GY548" s="4">
        <v>0</v>
      </c>
    </row>
    <row r="549" spans="1:207" s="8" customFormat="1" x14ac:dyDescent="0.25">
      <c r="A549" s="4" t="s">
        <v>220</v>
      </c>
      <c r="B549" s="4" t="s">
        <v>1271</v>
      </c>
      <c r="C549" s="4" t="s">
        <v>1271</v>
      </c>
      <c r="D549" s="30" t="s">
        <v>1272</v>
      </c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/>
      <c r="AP549" s="5"/>
      <c r="AQ549" s="5"/>
      <c r="AR549" s="5"/>
      <c r="AS549" s="5"/>
      <c r="AT549" s="5">
        <v>0</v>
      </c>
      <c r="AU549" s="5">
        <f t="shared" si="42"/>
        <v>0</v>
      </c>
      <c r="AV549" s="5">
        <f t="shared" si="42"/>
        <v>0</v>
      </c>
      <c r="AW549" s="5">
        <f t="shared" si="43"/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0</v>
      </c>
      <c r="BL549" s="6">
        <v>0</v>
      </c>
      <c r="BM549" s="5" t="s">
        <v>344</v>
      </c>
      <c r="BN549" s="4" t="s">
        <v>344</v>
      </c>
      <c r="BO549" s="7"/>
      <c r="BP549" s="7"/>
      <c r="BQ549" s="4" t="s">
        <v>249</v>
      </c>
      <c r="BR549" s="5"/>
      <c r="BS549" s="5"/>
      <c r="BT549" s="1"/>
      <c r="BU549" s="5"/>
      <c r="BV549" s="1"/>
      <c r="BW549" s="5"/>
      <c r="BX549" s="5"/>
      <c r="BY549" s="5"/>
      <c r="BZ549" s="1"/>
      <c r="CA549" s="5"/>
      <c r="CB549" s="1"/>
      <c r="CC549" s="5"/>
      <c r="CD549" s="5"/>
      <c r="CE549" s="5"/>
      <c r="CF549" s="1"/>
      <c r="CG549" s="5"/>
      <c r="CH549" s="1"/>
      <c r="CI549" s="5"/>
      <c r="CJ549" s="5"/>
      <c r="CK549" s="5"/>
      <c r="CL549" s="1"/>
      <c r="CM549" s="5"/>
      <c r="CN549" s="1"/>
      <c r="CO549" s="5"/>
      <c r="CP549" s="5"/>
      <c r="CQ549" s="5"/>
      <c r="CR549" s="1"/>
      <c r="CS549" s="5"/>
      <c r="CT549" s="1"/>
      <c r="CU549" s="5"/>
      <c r="CV549" s="5"/>
      <c r="CW549" s="5"/>
      <c r="CX549" s="1"/>
      <c r="CY549" s="5"/>
      <c r="CZ549" s="1"/>
      <c r="DA549" s="5"/>
      <c r="DB549" s="5"/>
      <c r="DC549" s="5"/>
      <c r="DD549" s="1"/>
      <c r="DE549" s="5"/>
      <c r="DF549" s="1"/>
      <c r="DG549" s="5"/>
      <c r="DH549" s="5"/>
      <c r="DI549" s="5"/>
      <c r="DJ549" s="1"/>
      <c r="DK549" s="5"/>
      <c r="DL549" s="1"/>
      <c r="DM549" s="5"/>
      <c r="DN549" s="5"/>
      <c r="DO549" s="5"/>
      <c r="DP549" s="1"/>
      <c r="DQ549" s="5"/>
      <c r="DR549" s="1"/>
      <c r="DS549" s="5"/>
      <c r="DT549" s="5"/>
      <c r="DU549" s="5"/>
      <c r="DV549" s="1"/>
      <c r="DW549" s="5"/>
      <c r="DX549" s="1"/>
      <c r="DY549" s="5"/>
      <c r="DZ549" s="5"/>
      <c r="EA549" s="5"/>
      <c r="EB549" s="1"/>
      <c r="EC549" s="5"/>
      <c r="ED549" s="1"/>
      <c r="EE549" s="5"/>
      <c r="EF549" s="5"/>
      <c r="EG549" s="5"/>
      <c r="EH549" s="1"/>
      <c r="EI549" s="5"/>
      <c r="EJ549" s="1"/>
      <c r="EK549" s="5"/>
      <c r="EL549" s="5"/>
      <c r="EM549" s="5"/>
      <c r="EN549" s="1"/>
      <c r="EO549" s="5"/>
      <c r="EP549" s="1"/>
      <c r="EQ549" s="5"/>
      <c r="ER549" s="5"/>
      <c r="ES549" s="5"/>
      <c r="ET549" s="1"/>
      <c r="EU549" s="5"/>
      <c r="EV549" s="1"/>
      <c r="EW549" s="5"/>
      <c r="EX549" s="5">
        <v>0</v>
      </c>
      <c r="EY549" s="5">
        <v>0</v>
      </c>
      <c r="EZ549" s="1"/>
      <c r="FA549" s="5">
        <v>0</v>
      </c>
      <c r="FB549" s="1"/>
      <c r="FC549" s="5">
        <v>0</v>
      </c>
      <c r="FD549" s="4">
        <v>0</v>
      </c>
      <c r="FE549" s="4">
        <v>0</v>
      </c>
      <c r="FF549" s="1"/>
      <c r="FG549" s="4">
        <v>0</v>
      </c>
      <c r="FH549" s="1"/>
      <c r="FI549" s="4">
        <v>0</v>
      </c>
      <c r="FJ549" s="4">
        <v>0</v>
      </c>
      <c r="FK549" s="4">
        <v>0</v>
      </c>
      <c r="FL549" s="1"/>
      <c r="FM549" s="4">
        <v>0</v>
      </c>
      <c r="FN549" s="1"/>
      <c r="FO549" s="4">
        <v>0</v>
      </c>
      <c r="FP549" s="4">
        <v>0</v>
      </c>
      <c r="FQ549" s="4">
        <v>0</v>
      </c>
      <c r="FR549" s="1"/>
      <c r="FS549" s="4">
        <v>0</v>
      </c>
      <c r="FT549" s="1"/>
      <c r="FU549" s="4">
        <v>0</v>
      </c>
      <c r="FV549" s="4">
        <v>0</v>
      </c>
      <c r="FW549" s="4">
        <v>0</v>
      </c>
      <c r="FX549" s="1"/>
      <c r="FY549" s="4">
        <v>0</v>
      </c>
      <c r="FZ549" s="1"/>
      <c r="GA549" s="4">
        <v>0</v>
      </c>
      <c r="GB549" s="4">
        <v>0</v>
      </c>
      <c r="GC549" s="4">
        <v>0</v>
      </c>
      <c r="GD549" s="1"/>
      <c r="GE549" s="4">
        <v>0</v>
      </c>
      <c r="GF549" s="1"/>
      <c r="GG549" s="4">
        <v>0</v>
      </c>
      <c r="GH549" s="4">
        <v>0</v>
      </c>
      <c r="GI549" s="4">
        <v>0</v>
      </c>
      <c r="GJ549" s="1"/>
      <c r="GK549" s="4">
        <v>0</v>
      </c>
      <c r="GL549" s="1"/>
      <c r="GM549" s="4">
        <v>0</v>
      </c>
      <c r="GN549" s="4">
        <v>0</v>
      </c>
      <c r="GO549" s="4">
        <v>0</v>
      </c>
      <c r="GP549" s="1"/>
      <c r="GQ549" s="4">
        <v>0</v>
      </c>
      <c r="GR549" s="1"/>
      <c r="GS549" s="4">
        <v>0</v>
      </c>
      <c r="GT549" s="4">
        <v>0</v>
      </c>
      <c r="GU549" s="4">
        <v>0</v>
      </c>
      <c r="GV549" s="1"/>
      <c r="GW549" s="4">
        <v>0</v>
      </c>
      <c r="GX549" s="1"/>
      <c r="GY549" s="4">
        <v>0</v>
      </c>
    </row>
    <row r="550" spans="1:207" s="8" customFormat="1" x14ac:dyDescent="0.25">
      <c r="A550" s="4" t="s">
        <v>220</v>
      </c>
      <c r="B550" s="4" t="s">
        <v>1273</v>
      </c>
      <c r="C550" s="4" t="s">
        <v>1274</v>
      </c>
      <c r="D550" s="30" t="s">
        <v>264</v>
      </c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>
        <v>171.21666064416499</v>
      </c>
      <c r="AA550" s="5">
        <v>107.707152962208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278.92381360637302</v>
      </c>
      <c r="AN550" s="5">
        <v>0</v>
      </c>
      <c r="AO550" s="5"/>
      <c r="AP550" s="5"/>
      <c r="AQ550" s="5"/>
      <c r="AR550" s="5"/>
      <c r="AS550" s="5"/>
      <c r="AT550" s="5">
        <v>278.92381360637302</v>
      </c>
      <c r="AU550" s="5">
        <f t="shared" si="42"/>
        <v>0</v>
      </c>
      <c r="AV550" s="5">
        <f t="shared" si="42"/>
        <v>0</v>
      </c>
      <c r="AW550" s="5">
        <f t="shared" si="43"/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0</v>
      </c>
      <c r="BJ550" s="5">
        <v>0</v>
      </c>
      <c r="BK550" s="5">
        <v>171.21666064416499</v>
      </c>
      <c r="BL550" s="6">
        <v>-63.509507681957601</v>
      </c>
      <c r="BM550" s="5" t="s">
        <v>344</v>
      </c>
      <c r="BN550" s="4" t="s">
        <v>344</v>
      </c>
      <c r="BO550" s="7"/>
      <c r="BP550" s="7"/>
      <c r="BQ550" s="4" t="s">
        <v>249</v>
      </c>
      <c r="BR550" s="5"/>
      <c r="BS550" s="5"/>
      <c r="BT550" s="1"/>
      <c r="BU550" s="5"/>
      <c r="BV550" s="1"/>
      <c r="BW550" s="5"/>
      <c r="BX550" s="5"/>
      <c r="BY550" s="5"/>
      <c r="BZ550" s="1"/>
      <c r="CA550" s="5"/>
      <c r="CB550" s="1"/>
      <c r="CC550" s="5"/>
      <c r="CD550" s="5"/>
      <c r="CE550" s="5"/>
      <c r="CF550" s="1"/>
      <c r="CG550" s="5"/>
      <c r="CH550" s="1"/>
      <c r="CI550" s="5"/>
      <c r="CJ550" s="5"/>
      <c r="CK550" s="5"/>
      <c r="CL550" s="1"/>
      <c r="CM550" s="5"/>
      <c r="CN550" s="1"/>
      <c r="CO550" s="5"/>
      <c r="CP550" s="5"/>
      <c r="CQ550" s="5"/>
      <c r="CR550" s="1"/>
      <c r="CS550" s="5"/>
      <c r="CT550" s="1"/>
      <c r="CU550" s="5"/>
      <c r="CV550" s="5"/>
      <c r="CW550" s="5"/>
      <c r="CX550" s="1"/>
      <c r="CY550" s="5"/>
      <c r="CZ550" s="1"/>
      <c r="DA550" s="5"/>
      <c r="DB550" s="5"/>
      <c r="DC550" s="5"/>
      <c r="DD550" s="1"/>
      <c r="DE550" s="5"/>
      <c r="DF550" s="1"/>
      <c r="DG550" s="5"/>
      <c r="DH550" s="5"/>
      <c r="DI550" s="5"/>
      <c r="DJ550" s="1"/>
      <c r="DK550" s="5"/>
      <c r="DL550" s="1"/>
      <c r="DM550" s="5"/>
      <c r="DN550" s="5"/>
      <c r="DO550" s="5"/>
      <c r="DP550" s="1"/>
      <c r="DQ550" s="5"/>
      <c r="DR550" s="1"/>
      <c r="DS550" s="5"/>
      <c r="DT550" s="5"/>
      <c r="DU550" s="5"/>
      <c r="DV550" s="1"/>
      <c r="DW550" s="5"/>
      <c r="DX550" s="1"/>
      <c r="DY550" s="5"/>
      <c r="DZ550" s="5"/>
      <c r="EA550" s="5"/>
      <c r="EB550" s="1"/>
      <c r="EC550" s="5"/>
      <c r="ED550" s="1"/>
      <c r="EE550" s="5"/>
      <c r="EF550" s="5"/>
      <c r="EG550" s="5"/>
      <c r="EH550" s="1"/>
      <c r="EI550" s="5"/>
      <c r="EJ550" s="1"/>
      <c r="EK550" s="5"/>
      <c r="EL550" s="5">
        <v>169.496319394041</v>
      </c>
      <c r="EM550" s="5">
        <v>77.741447956577503</v>
      </c>
      <c r="EN550" s="1">
        <v>0.45866156996510399</v>
      </c>
      <c r="EO550" s="5">
        <v>55.340463181047703</v>
      </c>
      <c r="EP550" s="1">
        <v>0.32649949791767202</v>
      </c>
      <c r="EQ550" s="5">
        <v>24.352419354838698</v>
      </c>
      <c r="ER550" s="5">
        <v>106.049370204186</v>
      </c>
      <c r="ES550" s="5">
        <v>69.784144045756307</v>
      </c>
      <c r="ET550" s="1">
        <v>0.65803449762497002</v>
      </c>
      <c r="EU550" s="5">
        <v>57.433709306790597</v>
      </c>
      <c r="EV550" s="1">
        <v>0.54157520404136605</v>
      </c>
      <c r="EW550" s="5">
        <v>9.7741935483870996</v>
      </c>
      <c r="EX550" s="5">
        <v>0</v>
      </c>
      <c r="EY550" s="5">
        <v>2.2511706087165299E-2</v>
      </c>
      <c r="EZ550" s="1"/>
      <c r="FA550" s="5">
        <v>-208.14686500351701</v>
      </c>
      <c r="FB550" s="1"/>
      <c r="FC550" s="5">
        <v>0</v>
      </c>
      <c r="FD550" s="4">
        <v>0</v>
      </c>
      <c r="FE550" s="4">
        <v>0</v>
      </c>
      <c r="FF550" s="1"/>
      <c r="FG550" s="4">
        <v>0</v>
      </c>
      <c r="FH550" s="1"/>
      <c r="FI550" s="4">
        <v>0</v>
      </c>
      <c r="FJ550" s="4">
        <v>0</v>
      </c>
      <c r="FK550" s="4">
        <v>0</v>
      </c>
      <c r="FL550" s="1"/>
      <c r="FM550" s="4">
        <v>0</v>
      </c>
      <c r="FN550" s="1"/>
      <c r="FO550" s="4">
        <v>0</v>
      </c>
      <c r="FP550" s="4">
        <v>0</v>
      </c>
      <c r="FQ550" s="4">
        <v>0</v>
      </c>
      <c r="FR550" s="1"/>
      <c r="FS550" s="4">
        <v>0</v>
      </c>
      <c r="FT550" s="1"/>
      <c r="FU550" s="4">
        <v>0</v>
      </c>
      <c r="FV550" s="4">
        <v>0</v>
      </c>
      <c r="FW550" s="4">
        <v>0</v>
      </c>
      <c r="FX550" s="1"/>
      <c r="FY550" s="4">
        <v>0</v>
      </c>
      <c r="FZ550" s="1"/>
      <c r="GA550" s="4">
        <v>0</v>
      </c>
      <c r="GB550" s="4">
        <v>0</v>
      </c>
      <c r="GC550" s="4">
        <v>0</v>
      </c>
      <c r="GD550" s="1"/>
      <c r="GE550" s="4">
        <v>0</v>
      </c>
      <c r="GF550" s="1"/>
      <c r="GG550" s="4">
        <v>0</v>
      </c>
      <c r="GH550" s="4">
        <v>0</v>
      </c>
      <c r="GI550" s="4">
        <v>0</v>
      </c>
      <c r="GJ550" s="1"/>
      <c r="GK550" s="4">
        <v>0</v>
      </c>
      <c r="GL550" s="1"/>
      <c r="GM550" s="4">
        <v>0</v>
      </c>
      <c r="GN550" s="4">
        <v>275.545689598227</v>
      </c>
      <c r="GO550" s="4">
        <v>147.52559200233401</v>
      </c>
      <c r="GP550" s="1">
        <v>0.53539430145846401</v>
      </c>
      <c r="GQ550" s="4">
        <v>112.774172487838</v>
      </c>
      <c r="GR550" s="1">
        <v>0.40927576349415601</v>
      </c>
      <c r="GS550" s="4">
        <v>34.126612903225798</v>
      </c>
      <c r="GT550" s="4">
        <v>0</v>
      </c>
      <c r="GU550" s="4">
        <v>2.2511706087165299E-2</v>
      </c>
      <c r="GV550" s="1"/>
      <c r="GW550" s="4">
        <v>-208.14686500351701</v>
      </c>
      <c r="GX550" s="1"/>
      <c r="GY550" s="4">
        <v>0</v>
      </c>
    </row>
    <row r="551" spans="1:207" s="8" customFormat="1" x14ac:dyDescent="0.25">
      <c r="A551" s="4" t="s">
        <v>220</v>
      </c>
      <c r="B551" s="4" t="s">
        <v>1275</v>
      </c>
      <c r="C551" s="4" t="s">
        <v>1276</v>
      </c>
      <c r="D551" s="30" t="s">
        <v>239</v>
      </c>
      <c r="E551" s="4"/>
      <c r="F551" s="5">
        <v>29.876996723865101</v>
      </c>
      <c r="G551" s="5">
        <v>5.7544025216015502</v>
      </c>
      <c r="H551" s="5">
        <v>-5.0138791091639199</v>
      </c>
      <c r="I551" s="5">
        <v>31.193924410230402</v>
      </c>
      <c r="J551" s="5">
        <v>3.5668221978824199</v>
      </c>
      <c r="K551" s="5">
        <v>-13.6857897578191</v>
      </c>
      <c r="L551" s="5">
        <v>142.74402621881401</v>
      </c>
      <c r="M551" s="5">
        <v>0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>
        <v>35.631399245466703</v>
      </c>
      <c r="AD551" s="5">
        <v>26.1800453010665</v>
      </c>
      <c r="AE551" s="5">
        <v>-10.118967559936699</v>
      </c>
      <c r="AF551" s="5">
        <v>142.74402621881401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61.811444546533203</v>
      </c>
      <c r="AP551" s="5">
        <v>132.625058658878</v>
      </c>
      <c r="AQ551" s="5"/>
      <c r="AR551" s="5"/>
      <c r="AS551" s="5"/>
      <c r="AT551" s="5"/>
      <c r="AU551" s="5">
        <f t="shared" si="42"/>
        <v>-132.625058658878</v>
      </c>
      <c r="AV551" s="5">
        <f t="shared" si="42"/>
        <v>0</v>
      </c>
      <c r="AW551" s="5">
        <f t="shared" si="43"/>
        <v>0</v>
      </c>
      <c r="AX551" s="5">
        <v>-142.74402621881401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6">
        <v>0</v>
      </c>
      <c r="BM551" s="5" t="s">
        <v>344</v>
      </c>
      <c r="BN551" s="4" t="s">
        <v>344</v>
      </c>
      <c r="BO551" s="7"/>
      <c r="BP551" s="7"/>
      <c r="BQ551" s="4" t="s">
        <v>249</v>
      </c>
      <c r="BR551" s="5"/>
      <c r="BS551" s="5"/>
      <c r="BT551" s="1"/>
      <c r="BU551" s="5"/>
      <c r="BV551" s="1"/>
      <c r="BW551" s="5"/>
      <c r="BX551" s="5"/>
      <c r="BY551" s="5"/>
      <c r="BZ551" s="1"/>
      <c r="CA551" s="5"/>
      <c r="CB551" s="1"/>
      <c r="CC551" s="5"/>
      <c r="CD551" s="5"/>
      <c r="CE551" s="5"/>
      <c r="CF551" s="1"/>
      <c r="CG551" s="5"/>
      <c r="CH551" s="1"/>
      <c r="CI551" s="5"/>
      <c r="CJ551" s="5"/>
      <c r="CK551" s="5"/>
      <c r="CL551" s="1"/>
      <c r="CM551" s="5"/>
      <c r="CN551" s="1"/>
      <c r="CO551" s="5"/>
      <c r="CP551" s="5"/>
      <c r="CQ551" s="5"/>
      <c r="CR551" s="1"/>
      <c r="CS551" s="5"/>
      <c r="CT551" s="1"/>
      <c r="CU551" s="5"/>
      <c r="CV551" s="5"/>
      <c r="CW551" s="5"/>
      <c r="CX551" s="1"/>
      <c r="CY551" s="5"/>
      <c r="CZ551" s="1"/>
      <c r="DA551" s="5"/>
      <c r="DB551" s="5"/>
      <c r="DC551" s="5"/>
      <c r="DD551" s="1"/>
      <c r="DE551" s="5"/>
      <c r="DF551" s="1"/>
      <c r="DG551" s="5"/>
      <c r="DH551" s="5"/>
      <c r="DI551" s="5"/>
      <c r="DJ551" s="1"/>
      <c r="DK551" s="5"/>
      <c r="DL551" s="1"/>
      <c r="DM551" s="5"/>
      <c r="DN551" s="5"/>
      <c r="DO551" s="5"/>
      <c r="DP551" s="1"/>
      <c r="DQ551" s="5"/>
      <c r="DR551" s="1"/>
      <c r="DS551" s="5"/>
      <c r="DT551" s="5"/>
      <c r="DU551" s="5"/>
      <c r="DV551" s="1"/>
      <c r="DW551" s="5"/>
      <c r="DX551" s="1"/>
      <c r="DY551" s="5"/>
      <c r="DZ551" s="5"/>
      <c r="EA551" s="5"/>
      <c r="EB551" s="1"/>
      <c r="EC551" s="5"/>
      <c r="ED551" s="1"/>
      <c r="EE551" s="5"/>
      <c r="EF551" s="5"/>
      <c r="EG551" s="5"/>
      <c r="EH551" s="1"/>
      <c r="EI551" s="5"/>
      <c r="EJ551" s="1"/>
      <c r="EK551" s="5"/>
      <c r="EL551" s="5"/>
      <c r="EM551" s="5"/>
      <c r="EN551" s="1"/>
      <c r="EO551" s="5"/>
      <c r="EP551" s="1"/>
      <c r="EQ551" s="5"/>
      <c r="ER551" s="5"/>
      <c r="ES551" s="5"/>
      <c r="ET551" s="1"/>
      <c r="EU551" s="5"/>
      <c r="EV551" s="1"/>
      <c r="EW551" s="5"/>
      <c r="EX551" s="5"/>
      <c r="EY551" s="5"/>
      <c r="EZ551" s="1"/>
      <c r="FA551" s="5"/>
      <c r="FB551" s="1"/>
      <c r="FC551" s="5"/>
      <c r="FD551" s="4">
        <v>0</v>
      </c>
      <c r="FE551" s="4">
        <v>0</v>
      </c>
      <c r="FF551" s="1"/>
      <c r="FG551" s="4">
        <v>0</v>
      </c>
      <c r="FH551" s="1"/>
      <c r="FI551" s="4">
        <v>0</v>
      </c>
      <c r="FJ551" s="4">
        <v>0</v>
      </c>
      <c r="FK551" s="4">
        <v>0</v>
      </c>
      <c r="FL551" s="1"/>
      <c r="FM551" s="4">
        <v>0</v>
      </c>
      <c r="FN551" s="1"/>
      <c r="FO551" s="4">
        <v>0</v>
      </c>
      <c r="FP551" s="4">
        <v>0</v>
      </c>
      <c r="FQ551" s="4">
        <v>0</v>
      </c>
      <c r="FR551" s="1"/>
      <c r="FS551" s="4">
        <v>0</v>
      </c>
      <c r="FT551" s="1"/>
      <c r="FU551" s="4">
        <v>0</v>
      </c>
      <c r="FV551" s="4">
        <v>0</v>
      </c>
      <c r="FW551" s="4">
        <v>0</v>
      </c>
      <c r="FX551" s="1"/>
      <c r="FY551" s="4">
        <v>0</v>
      </c>
      <c r="FZ551" s="1"/>
      <c r="GA551" s="4">
        <v>0</v>
      </c>
      <c r="GB551" s="4">
        <v>0</v>
      </c>
      <c r="GC551" s="4">
        <v>0</v>
      </c>
      <c r="GD551" s="1"/>
      <c r="GE551" s="4">
        <v>0</v>
      </c>
      <c r="GF551" s="1"/>
      <c r="GG551" s="4">
        <v>0</v>
      </c>
      <c r="GH551" s="4">
        <v>0</v>
      </c>
      <c r="GI551" s="4">
        <v>0</v>
      </c>
      <c r="GJ551" s="1"/>
      <c r="GK551" s="4">
        <v>0</v>
      </c>
      <c r="GL551" s="1"/>
      <c r="GM551" s="4">
        <v>0</v>
      </c>
      <c r="GN551" s="4">
        <v>0</v>
      </c>
      <c r="GO551" s="4">
        <v>0</v>
      </c>
      <c r="GP551" s="1"/>
      <c r="GQ551" s="4">
        <v>0</v>
      </c>
      <c r="GR551" s="1"/>
      <c r="GS551" s="4">
        <v>0</v>
      </c>
      <c r="GT551" s="4">
        <v>0</v>
      </c>
      <c r="GU551" s="4">
        <v>0</v>
      </c>
      <c r="GV551" s="1"/>
      <c r="GW551" s="4">
        <v>0</v>
      </c>
      <c r="GX551" s="1"/>
      <c r="GY551" s="4">
        <v>0</v>
      </c>
    </row>
    <row r="552" spans="1:207" s="8" customFormat="1" x14ac:dyDescent="0.25">
      <c r="A552" s="4" t="s">
        <v>220</v>
      </c>
      <c r="B552" s="4" t="s">
        <v>1277</v>
      </c>
      <c r="C552" s="4" t="s">
        <v>1278</v>
      </c>
      <c r="D552" s="30" t="s">
        <v>223</v>
      </c>
      <c r="E552" s="4"/>
      <c r="F552" s="5">
        <v>112.419141677597</v>
      </c>
      <c r="G552" s="5">
        <v>342.679246344582</v>
      </c>
      <c r="H552" s="5">
        <v>444.79463585253598</v>
      </c>
      <c r="I552" s="5">
        <v>241.92153044619201</v>
      </c>
      <c r="J552" s="5">
        <v>242.469113269909</v>
      </c>
      <c r="K552" s="5">
        <v>385.48122689316602</v>
      </c>
      <c r="L552" s="5">
        <v>342.67271733706201</v>
      </c>
      <c r="M552" s="5">
        <v>322.58144222147303</v>
      </c>
      <c r="N552" s="5">
        <v>208.54604355251601</v>
      </c>
      <c r="O552" s="5">
        <v>169.15121507775601</v>
      </c>
      <c r="P552" s="5">
        <v>128.78694632979901</v>
      </c>
      <c r="Q552" s="5">
        <v>107.10924144521999</v>
      </c>
      <c r="R552" s="5">
        <v>166.80442648662699</v>
      </c>
      <c r="S552" s="5">
        <v>100.340118682883</v>
      </c>
      <c r="T552" s="5">
        <v>0</v>
      </c>
      <c r="U552" s="5">
        <v>0</v>
      </c>
      <c r="V552" s="5"/>
      <c r="W552" s="5"/>
      <c r="X552" s="5"/>
      <c r="Y552" s="5"/>
      <c r="Z552" s="5"/>
      <c r="AA552" s="5"/>
      <c r="AB552" s="5"/>
      <c r="AC552" s="5">
        <v>455.09838802217803</v>
      </c>
      <c r="AD552" s="5">
        <v>686.71616629872904</v>
      </c>
      <c r="AE552" s="5">
        <v>627.950340163075</v>
      </c>
      <c r="AF552" s="5">
        <v>665.25415955853498</v>
      </c>
      <c r="AG552" s="5">
        <v>377.69725863027202</v>
      </c>
      <c r="AH552" s="5">
        <v>235.896187775019</v>
      </c>
      <c r="AI552" s="5">
        <v>267.14454516951002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1141.81455432091</v>
      </c>
      <c r="AP552" s="5">
        <v>1293.2044997216101</v>
      </c>
      <c r="AQ552" s="5">
        <v>613.59344640529105</v>
      </c>
      <c r="AR552" s="5">
        <v>267.14454516951002</v>
      </c>
      <c r="AS552" s="5"/>
      <c r="AT552" s="5"/>
      <c r="AU552" s="5">
        <f t="shared" si="42"/>
        <v>-679.61105331631904</v>
      </c>
      <c r="AV552" s="5">
        <f t="shared" si="42"/>
        <v>-346.44890123578102</v>
      </c>
      <c r="AW552" s="5">
        <f t="shared" si="43"/>
        <v>-267.14454516951002</v>
      </c>
      <c r="AX552" s="5">
        <v>-20.0912751155889</v>
      </c>
      <c r="AY552" s="5">
        <v>-114.035398668957</v>
      </c>
      <c r="AZ552" s="5">
        <v>-39.394828474760601</v>
      </c>
      <c r="BA552" s="5">
        <v>-40.364268747956302</v>
      </c>
      <c r="BB552" s="5">
        <v>-21.6777048845797</v>
      </c>
      <c r="BC552" s="5">
        <v>59.695185041407697</v>
      </c>
      <c r="BD552" s="5">
        <v>-66.464307803744404</v>
      </c>
      <c r="BE552" s="5">
        <v>-100.340118682883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v>0</v>
      </c>
      <c r="BL552" s="6">
        <v>0</v>
      </c>
      <c r="BM552" s="5" t="s">
        <v>344</v>
      </c>
      <c r="BN552" s="4" t="s">
        <v>344</v>
      </c>
      <c r="BO552" s="7"/>
      <c r="BP552" s="7"/>
      <c r="BQ552" s="4" t="s">
        <v>249</v>
      </c>
      <c r="BR552" s="5">
        <v>208.54604355251601</v>
      </c>
      <c r="BS552" s="5">
        <v>75.588386705027801</v>
      </c>
      <c r="BT552" s="1">
        <v>0.36245418717806099</v>
      </c>
      <c r="BU552" s="5">
        <v>31.020077301165198</v>
      </c>
      <c r="BV552" s="1">
        <v>0.14874450156305</v>
      </c>
      <c r="BW552" s="5">
        <v>37.488172043010799</v>
      </c>
      <c r="BX552" s="5">
        <v>169.15121507775601</v>
      </c>
      <c r="BY552" s="5">
        <v>38.119240328217998</v>
      </c>
      <c r="BZ552" s="1">
        <v>0.22535599469797099</v>
      </c>
      <c r="CA552" s="5">
        <v>8.6087655832520191</v>
      </c>
      <c r="CB552" s="1">
        <v>5.0893903300042703E-2</v>
      </c>
      <c r="CC552" s="5">
        <v>27.25</v>
      </c>
      <c r="CD552" s="5">
        <v>128.78694632979901</v>
      </c>
      <c r="CE552" s="5">
        <v>-6.3313916145753799</v>
      </c>
      <c r="CF552" s="1">
        <v>-4.91617496571575E-2</v>
      </c>
      <c r="CG552" s="5">
        <v>-35.304678901188801</v>
      </c>
      <c r="CH552" s="1">
        <v>-0.27413243272948001</v>
      </c>
      <c r="CI552" s="5">
        <v>31.5</v>
      </c>
      <c r="CJ552" s="5">
        <v>107.10924144521999</v>
      </c>
      <c r="CK552" s="5">
        <v>-31.4518162984036</v>
      </c>
      <c r="CL552" s="1">
        <v>-0.293642414734955</v>
      </c>
      <c r="CM552" s="5">
        <v>-62.887775240082597</v>
      </c>
      <c r="CN552" s="1">
        <v>-0.58713678102413003</v>
      </c>
      <c r="CO552" s="5">
        <v>33.153225806451601</v>
      </c>
      <c r="CP552" s="5">
        <v>166.80442648662699</v>
      </c>
      <c r="CQ552" s="5">
        <v>56.691993385964501</v>
      </c>
      <c r="CR552" s="1">
        <v>0.33987103687868497</v>
      </c>
      <c r="CS552" s="5">
        <v>32.3868307717322</v>
      </c>
      <c r="CT552" s="1">
        <v>0.19416049953763401</v>
      </c>
      <c r="CU552" s="5">
        <v>28.0440860215054</v>
      </c>
      <c r="CV552" s="5">
        <v>100.340118682883</v>
      </c>
      <c r="CW552" s="5">
        <v>67.695227884569704</v>
      </c>
      <c r="CX552" s="1">
        <v>0.67465764215921498</v>
      </c>
      <c r="CY552" s="5">
        <v>47.897472753292902</v>
      </c>
      <c r="CZ552" s="1">
        <v>0.47735116703089697</v>
      </c>
      <c r="DA552" s="5">
        <v>22.252688172043001</v>
      </c>
      <c r="DB552" s="5">
        <v>0</v>
      </c>
      <c r="DC552" s="5">
        <v>-2.4782080522576502</v>
      </c>
      <c r="DD552" s="1"/>
      <c r="DE552" s="5">
        <v>-2.5356008789573798</v>
      </c>
      <c r="DF552" s="1"/>
      <c r="DG552" s="5">
        <v>0</v>
      </c>
      <c r="DH552" s="5">
        <v>0</v>
      </c>
      <c r="DI552" s="5">
        <v>0.44831193621675303</v>
      </c>
      <c r="DJ552" s="1"/>
      <c r="DK552" s="5">
        <v>0.426564549869626</v>
      </c>
      <c r="DL552" s="1"/>
      <c r="DM552" s="5">
        <v>0</v>
      </c>
      <c r="DN552" s="5"/>
      <c r="DO552" s="5"/>
      <c r="DP552" s="1"/>
      <c r="DQ552" s="5"/>
      <c r="DR552" s="1"/>
      <c r="DS552" s="5"/>
      <c r="DT552" s="5"/>
      <c r="DU552" s="5"/>
      <c r="DV552" s="1"/>
      <c r="DW552" s="5"/>
      <c r="DX552" s="1"/>
      <c r="DY552" s="5"/>
      <c r="DZ552" s="5"/>
      <c r="EA552" s="5"/>
      <c r="EB552" s="1"/>
      <c r="EC552" s="5"/>
      <c r="ED552" s="1"/>
      <c r="EE552" s="5"/>
      <c r="EF552" s="5"/>
      <c r="EG552" s="5"/>
      <c r="EH552" s="1"/>
      <c r="EI552" s="5"/>
      <c r="EJ552" s="1"/>
      <c r="EK552" s="5"/>
      <c r="EL552" s="5"/>
      <c r="EM552" s="5"/>
      <c r="EN552" s="1"/>
      <c r="EO552" s="5"/>
      <c r="EP552" s="1"/>
      <c r="EQ552" s="5"/>
      <c r="ER552" s="5"/>
      <c r="ES552" s="5"/>
      <c r="ET552" s="1"/>
      <c r="EU552" s="5"/>
      <c r="EV552" s="1"/>
      <c r="EW552" s="5"/>
      <c r="EX552" s="5"/>
      <c r="EY552" s="5"/>
      <c r="EZ552" s="1"/>
      <c r="FA552" s="5"/>
      <c r="FB552" s="1"/>
      <c r="FC552" s="5"/>
      <c r="FD552" s="4">
        <v>377.69725863027202</v>
      </c>
      <c r="FE552" s="4">
        <v>113.707627033246</v>
      </c>
      <c r="FF552" s="1">
        <v>0.30105494396652299</v>
      </c>
      <c r="FG552" s="4">
        <v>39.628842884417203</v>
      </c>
      <c r="FH552" s="1">
        <v>0.104922241236625</v>
      </c>
      <c r="FI552" s="4">
        <v>64.738172043010806</v>
      </c>
      <c r="FJ552" s="4">
        <v>235.896187775019</v>
      </c>
      <c r="FK552" s="4">
        <v>-37.783207912979002</v>
      </c>
      <c r="FL552" s="1">
        <v>-0.160168794033305</v>
      </c>
      <c r="FM552" s="4">
        <v>-98.192454141271398</v>
      </c>
      <c r="FN552" s="1">
        <v>-0.41625282319068402</v>
      </c>
      <c r="FO552" s="4">
        <v>64.653225806451601</v>
      </c>
      <c r="FP552" s="4">
        <v>267.14454516951002</v>
      </c>
      <c r="FQ552" s="4">
        <v>124.387221270534</v>
      </c>
      <c r="FR552" s="1">
        <v>0.46561767222911898</v>
      </c>
      <c r="FS552" s="4">
        <v>80.284303525025095</v>
      </c>
      <c r="FT552" s="1">
        <v>0.30052757945733999</v>
      </c>
      <c r="FU552" s="4">
        <v>50.296774193548401</v>
      </c>
      <c r="FV552" s="4">
        <v>0</v>
      </c>
      <c r="FW552" s="4">
        <v>-2.0298961160408902</v>
      </c>
      <c r="FX552" s="1"/>
      <c r="FY552" s="4">
        <v>-2.1090363290877501</v>
      </c>
      <c r="FZ552" s="1"/>
      <c r="GA552" s="4">
        <v>0</v>
      </c>
      <c r="GB552" s="4">
        <v>0</v>
      </c>
      <c r="GC552" s="4">
        <v>0</v>
      </c>
      <c r="GD552" s="1"/>
      <c r="GE552" s="4">
        <v>0</v>
      </c>
      <c r="GF552" s="1"/>
      <c r="GG552" s="4">
        <v>0</v>
      </c>
      <c r="GH552" s="4">
        <v>0</v>
      </c>
      <c r="GI552" s="4">
        <v>0</v>
      </c>
      <c r="GJ552" s="1"/>
      <c r="GK552" s="4">
        <v>0</v>
      </c>
      <c r="GL552" s="1"/>
      <c r="GM552" s="4">
        <v>0</v>
      </c>
      <c r="GN552" s="4">
        <v>0</v>
      </c>
      <c r="GO552" s="4">
        <v>0</v>
      </c>
      <c r="GP552" s="1"/>
      <c r="GQ552" s="4">
        <v>0</v>
      </c>
      <c r="GR552" s="1"/>
      <c r="GS552" s="4">
        <v>0</v>
      </c>
      <c r="GT552" s="4">
        <v>0</v>
      </c>
      <c r="GU552" s="4">
        <v>0</v>
      </c>
      <c r="GV552" s="1"/>
      <c r="GW552" s="4">
        <v>0</v>
      </c>
      <c r="GX552" s="1"/>
      <c r="GY552" s="4">
        <v>0</v>
      </c>
    </row>
    <row r="553" spans="1:207" s="8" customFormat="1" x14ac:dyDescent="0.25">
      <c r="A553" s="4" t="s">
        <v>220</v>
      </c>
      <c r="B553" s="4" t="s">
        <v>1279</v>
      </c>
      <c r="C553" s="4" t="s">
        <v>1280</v>
      </c>
      <c r="D553" s="30" t="s">
        <v>351</v>
      </c>
      <c r="E553" s="4" t="s">
        <v>352</v>
      </c>
      <c r="F553" s="5">
        <v>11.0903649480494</v>
      </c>
      <c r="G553" s="5"/>
      <c r="H553" s="5"/>
      <c r="I553" s="5"/>
      <c r="J553" s="5"/>
      <c r="K553" s="5"/>
      <c r="L553" s="5"/>
      <c r="M553" s="5">
        <v>0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>
        <v>11.0903649480494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11.0903649480494</v>
      </c>
      <c r="AP553" s="5">
        <v>0</v>
      </c>
      <c r="AQ553" s="5"/>
      <c r="AR553" s="5"/>
      <c r="AS553" s="5"/>
      <c r="AT553" s="5"/>
      <c r="AU553" s="5">
        <f t="shared" si="42"/>
        <v>0</v>
      </c>
      <c r="AV553" s="5">
        <f t="shared" si="42"/>
        <v>0</v>
      </c>
      <c r="AW553" s="5">
        <f t="shared" si="43"/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v>0</v>
      </c>
      <c r="BL553" s="6">
        <v>0</v>
      </c>
      <c r="BM553" s="5" t="s">
        <v>224</v>
      </c>
      <c r="BN553" s="4" t="s">
        <v>224</v>
      </c>
      <c r="BO553" s="7">
        <v>24</v>
      </c>
      <c r="BP553" s="7"/>
      <c r="BQ553" s="4" t="s">
        <v>249</v>
      </c>
      <c r="BR553" s="5"/>
      <c r="BS553" s="5"/>
      <c r="BT553" s="1"/>
      <c r="BU553" s="5"/>
      <c r="BV553" s="1"/>
      <c r="BW553" s="5"/>
      <c r="BX553" s="5"/>
      <c r="BY553" s="5"/>
      <c r="BZ553" s="1"/>
      <c r="CA553" s="5"/>
      <c r="CB553" s="1"/>
      <c r="CC553" s="5"/>
      <c r="CD553" s="5"/>
      <c r="CE553" s="5"/>
      <c r="CF553" s="1"/>
      <c r="CG553" s="5"/>
      <c r="CH553" s="1"/>
      <c r="CI553" s="5"/>
      <c r="CJ553" s="5"/>
      <c r="CK553" s="5"/>
      <c r="CL553" s="1"/>
      <c r="CM553" s="5"/>
      <c r="CN553" s="1"/>
      <c r="CO553" s="5"/>
      <c r="CP553" s="5"/>
      <c r="CQ553" s="5"/>
      <c r="CR553" s="1"/>
      <c r="CS553" s="5"/>
      <c r="CT553" s="1"/>
      <c r="CU553" s="5"/>
      <c r="CV553" s="5"/>
      <c r="CW553" s="5"/>
      <c r="CX553" s="1"/>
      <c r="CY553" s="5"/>
      <c r="CZ553" s="1"/>
      <c r="DA553" s="5"/>
      <c r="DB553" s="5"/>
      <c r="DC553" s="5"/>
      <c r="DD553" s="1"/>
      <c r="DE553" s="5"/>
      <c r="DF553" s="1"/>
      <c r="DG553" s="5"/>
      <c r="DH553" s="5"/>
      <c r="DI553" s="5"/>
      <c r="DJ553" s="1"/>
      <c r="DK553" s="5"/>
      <c r="DL553" s="1"/>
      <c r="DM553" s="5"/>
      <c r="DN553" s="5"/>
      <c r="DO553" s="5"/>
      <c r="DP553" s="1"/>
      <c r="DQ553" s="5"/>
      <c r="DR553" s="1"/>
      <c r="DS553" s="5"/>
      <c r="DT553" s="5"/>
      <c r="DU553" s="5"/>
      <c r="DV553" s="1"/>
      <c r="DW553" s="5"/>
      <c r="DX553" s="1"/>
      <c r="DY553" s="5"/>
      <c r="DZ553" s="5"/>
      <c r="EA553" s="5"/>
      <c r="EB553" s="1"/>
      <c r="EC553" s="5"/>
      <c r="ED553" s="1"/>
      <c r="EE553" s="5"/>
      <c r="EF553" s="5"/>
      <c r="EG553" s="5"/>
      <c r="EH553" s="1"/>
      <c r="EI553" s="5"/>
      <c r="EJ553" s="1"/>
      <c r="EK553" s="5"/>
      <c r="EL553" s="5"/>
      <c r="EM553" s="5"/>
      <c r="EN553" s="1"/>
      <c r="EO553" s="5"/>
      <c r="EP553" s="1"/>
      <c r="EQ553" s="5"/>
      <c r="ER553" s="5"/>
      <c r="ES553" s="5"/>
      <c r="ET553" s="1"/>
      <c r="EU553" s="5"/>
      <c r="EV553" s="1"/>
      <c r="EW553" s="5"/>
      <c r="EX553" s="5"/>
      <c r="EY553" s="5"/>
      <c r="EZ553" s="1"/>
      <c r="FA553" s="5"/>
      <c r="FB553" s="1"/>
      <c r="FC553" s="5"/>
      <c r="FD553" s="4">
        <v>0</v>
      </c>
      <c r="FE553" s="4">
        <v>0</v>
      </c>
      <c r="FF553" s="1"/>
      <c r="FG553" s="4">
        <v>0</v>
      </c>
      <c r="FH553" s="1"/>
      <c r="FI553" s="4">
        <v>0</v>
      </c>
      <c r="FJ553" s="4">
        <v>0</v>
      </c>
      <c r="FK553" s="4">
        <v>0</v>
      </c>
      <c r="FL553" s="1"/>
      <c r="FM553" s="4">
        <v>0</v>
      </c>
      <c r="FN553" s="1"/>
      <c r="FO553" s="4">
        <v>0</v>
      </c>
      <c r="FP553" s="4">
        <v>0</v>
      </c>
      <c r="FQ553" s="4">
        <v>0</v>
      </c>
      <c r="FR553" s="1"/>
      <c r="FS553" s="4">
        <v>0</v>
      </c>
      <c r="FT553" s="1"/>
      <c r="FU553" s="4">
        <v>0</v>
      </c>
      <c r="FV553" s="4">
        <v>0</v>
      </c>
      <c r="FW553" s="4">
        <v>0</v>
      </c>
      <c r="FX553" s="1"/>
      <c r="FY553" s="4">
        <v>0</v>
      </c>
      <c r="FZ553" s="1"/>
      <c r="GA553" s="4">
        <v>0</v>
      </c>
      <c r="GB553" s="4">
        <v>0</v>
      </c>
      <c r="GC553" s="4">
        <v>0</v>
      </c>
      <c r="GD553" s="1"/>
      <c r="GE553" s="4">
        <v>0</v>
      </c>
      <c r="GF553" s="1"/>
      <c r="GG553" s="4">
        <v>0</v>
      </c>
      <c r="GH553" s="4">
        <v>0</v>
      </c>
      <c r="GI553" s="4">
        <v>0</v>
      </c>
      <c r="GJ553" s="1"/>
      <c r="GK553" s="4">
        <v>0</v>
      </c>
      <c r="GL553" s="1"/>
      <c r="GM553" s="4">
        <v>0</v>
      </c>
      <c r="GN553" s="4">
        <v>0</v>
      </c>
      <c r="GO553" s="4">
        <v>0</v>
      </c>
      <c r="GP553" s="1"/>
      <c r="GQ553" s="4">
        <v>0</v>
      </c>
      <c r="GR553" s="1"/>
      <c r="GS553" s="4">
        <v>0</v>
      </c>
      <c r="GT553" s="4">
        <v>0</v>
      </c>
      <c r="GU553" s="4">
        <v>0</v>
      </c>
      <c r="GV553" s="1"/>
      <c r="GW553" s="4">
        <v>0</v>
      </c>
      <c r="GX553" s="1"/>
      <c r="GY553" s="4">
        <v>0</v>
      </c>
    </row>
    <row r="554" spans="1:207" s="8" customFormat="1" x14ac:dyDescent="0.25">
      <c r="A554" s="4" t="s">
        <v>220</v>
      </c>
      <c r="B554" s="4" t="s">
        <v>1281</v>
      </c>
      <c r="C554" s="4" t="s">
        <v>1282</v>
      </c>
      <c r="D554" s="30" t="s">
        <v>264</v>
      </c>
      <c r="E554" s="4"/>
      <c r="F554" s="5"/>
      <c r="G554" s="5"/>
      <c r="H554" s="5"/>
      <c r="I554" s="5"/>
      <c r="J554" s="5"/>
      <c r="K554" s="5"/>
      <c r="L554" s="5">
        <v>3.00249759676143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>
        <v>0</v>
      </c>
      <c r="AD554" s="5">
        <v>0</v>
      </c>
      <c r="AE554" s="5">
        <v>0</v>
      </c>
      <c r="AF554" s="5">
        <v>3.00249759676143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/>
      <c r="AP554" s="5">
        <v>3.00249759676143</v>
      </c>
      <c r="AQ554" s="5"/>
      <c r="AR554" s="5"/>
      <c r="AS554" s="5"/>
      <c r="AT554" s="5"/>
      <c r="AU554" s="5">
        <f t="shared" si="42"/>
        <v>-3.00249759676143</v>
      </c>
      <c r="AV554" s="5">
        <f t="shared" si="42"/>
        <v>0</v>
      </c>
      <c r="AW554" s="5">
        <f t="shared" si="43"/>
        <v>0</v>
      </c>
      <c r="AX554" s="5">
        <v>-3.00249759676143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0</v>
      </c>
      <c r="BL554" s="6">
        <v>0</v>
      </c>
      <c r="BM554" s="5" t="s">
        <v>344</v>
      </c>
      <c r="BN554" s="4" t="s">
        <v>344</v>
      </c>
      <c r="BO554" s="7"/>
      <c r="BP554" s="7"/>
      <c r="BQ554" s="4" t="s">
        <v>249</v>
      </c>
      <c r="BR554" s="5"/>
      <c r="BS554" s="5"/>
      <c r="BT554" s="1"/>
      <c r="BU554" s="5"/>
      <c r="BV554" s="1"/>
      <c r="BW554" s="5"/>
      <c r="BX554" s="5"/>
      <c r="BY554" s="5"/>
      <c r="BZ554" s="1"/>
      <c r="CA554" s="5"/>
      <c r="CB554" s="1"/>
      <c r="CC554" s="5"/>
      <c r="CD554" s="5"/>
      <c r="CE554" s="5"/>
      <c r="CF554" s="1"/>
      <c r="CG554" s="5"/>
      <c r="CH554" s="1"/>
      <c r="CI554" s="5"/>
      <c r="CJ554" s="5"/>
      <c r="CK554" s="5"/>
      <c r="CL554" s="1"/>
      <c r="CM554" s="5"/>
      <c r="CN554" s="1"/>
      <c r="CO554" s="5"/>
      <c r="CP554" s="5"/>
      <c r="CQ554" s="5"/>
      <c r="CR554" s="1"/>
      <c r="CS554" s="5"/>
      <c r="CT554" s="1"/>
      <c r="CU554" s="5"/>
      <c r="CV554" s="5"/>
      <c r="CW554" s="5"/>
      <c r="CX554" s="1"/>
      <c r="CY554" s="5"/>
      <c r="CZ554" s="1"/>
      <c r="DA554" s="5"/>
      <c r="DB554" s="5"/>
      <c r="DC554" s="5"/>
      <c r="DD554" s="1"/>
      <c r="DE554" s="5"/>
      <c r="DF554" s="1"/>
      <c r="DG554" s="5"/>
      <c r="DH554" s="5"/>
      <c r="DI554" s="5"/>
      <c r="DJ554" s="1"/>
      <c r="DK554" s="5"/>
      <c r="DL554" s="1"/>
      <c r="DM554" s="5"/>
      <c r="DN554" s="5"/>
      <c r="DO554" s="5"/>
      <c r="DP554" s="1"/>
      <c r="DQ554" s="5"/>
      <c r="DR554" s="1"/>
      <c r="DS554" s="5"/>
      <c r="DT554" s="5"/>
      <c r="DU554" s="5"/>
      <c r="DV554" s="1"/>
      <c r="DW554" s="5"/>
      <c r="DX554" s="1"/>
      <c r="DY554" s="5"/>
      <c r="DZ554" s="5"/>
      <c r="EA554" s="5"/>
      <c r="EB554" s="1"/>
      <c r="EC554" s="5"/>
      <c r="ED554" s="1"/>
      <c r="EE554" s="5"/>
      <c r="EF554" s="5"/>
      <c r="EG554" s="5"/>
      <c r="EH554" s="1"/>
      <c r="EI554" s="5"/>
      <c r="EJ554" s="1"/>
      <c r="EK554" s="5"/>
      <c r="EL554" s="5"/>
      <c r="EM554" s="5"/>
      <c r="EN554" s="1"/>
      <c r="EO554" s="5"/>
      <c r="EP554" s="1"/>
      <c r="EQ554" s="5"/>
      <c r="ER554" s="5"/>
      <c r="ES554" s="5"/>
      <c r="ET554" s="1"/>
      <c r="EU554" s="5"/>
      <c r="EV554" s="1"/>
      <c r="EW554" s="5"/>
      <c r="EX554" s="5"/>
      <c r="EY554" s="5"/>
      <c r="EZ554" s="1"/>
      <c r="FA554" s="5"/>
      <c r="FB554" s="1"/>
      <c r="FC554" s="5"/>
      <c r="FD554" s="4">
        <v>0</v>
      </c>
      <c r="FE554" s="4">
        <v>0</v>
      </c>
      <c r="FF554" s="1"/>
      <c r="FG554" s="4">
        <v>0</v>
      </c>
      <c r="FH554" s="1"/>
      <c r="FI554" s="4">
        <v>0</v>
      </c>
      <c r="FJ554" s="4">
        <v>0</v>
      </c>
      <c r="FK554" s="4">
        <v>0</v>
      </c>
      <c r="FL554" s="1"/>
      <c r="FM554" s="4">
        <v>0</v>
      </c>
      <c r="FN554" s="1"/>
      <c r="FO554" s="4">
        <v>0</v>
      </c>
      <c r="FP554" s="4">
        <v>0</v>
      </c>
      <c r="FQ554" s="4">
        <v>0</v>
      </c>
      <c r="FR554" s="1"/>
      <c r="FS554" s="4">
        <v>0</v>
      </c>
      <c r="FT554" s="1"/>
      <c r="FU554" s="4">
        <v>0</v>
      </c>
      <c r="FV554" s="4">
        <v>0</v>
      </c>
      <c r="FW554" s="4">
        <v>0</v>
      </c>
      <c r="FX554" s="1"/>
      <c r="FY554" s="4">
        <v>0</v>
      </c>
      <c r="FZ554" s="1"/>
      <c r="GA554" s="4">
        <v>0</v>
      </c>
      <c r="GB554" s="4">
        <v>0</v>
      </c>
      <c r="GC554" s="4">
        <v>0</v>
      </c>
      <c r="GD554" s="1"/>
      <c r="GE554" s="4">
        <v>0</v>
      </c>
      <c r="GF554" s="1"/>
      <c r="GG554" s="4">
        <v>0</v>
      </c>
      <c r="GH554" s="4">
        <v>0</v>
      </c>
      <c r="GI554" s="4">
        <v>0</v>
      </c>
      <c r="GJ554" s="1"/>
      <c r="GK554" s="4">
        <v>0</v>
      </c>
      <c r="GL554" s="1"/>
      <c r="GM554" s="4">
        <v>0</v>
      </c>
      <c r="GN554" s="4">
        <v>0</v>
      </c>
      <c r="GO554" s="4">
        <v>0</v>
      </c>
      <c r="GP554" s="1"/>
      <c r="GQ554" s="4">
        <v>0</v>
      </c>
      <c r="GR554" s="1"/>
      <c r="GS554" s="4">
        <v>0</v>
      </c>
      <c r="GT554" s="4">
        <v>0</v>
      </c>
      <c r="GU554" s="4">
        <v>0</v>
      </c>
      <c r="GV554" s="1"/>
      <c r="GW554" s="4">
        <v>0</v>
      </c>
      <c r="GX554" s="1"/>
      <c r="GY554" s="4">
        <v>0</v>
      </c>
    </row>
    <row r="555" spans="1:207" s="8" customFormat="1" x14ac:dyDescent="0.25">
      <c r="A555" s="4" t="s">
        <v>220</v>
      </c>
      <c r="B555" s="4" t="s">
        <v>1283</v>
      </c>
      <c r="C555" s="4" t="s">
        <v>1284</v>
      </c>
      <c r="D555" s="30" t="s">
        <v>239</v>
      </c>
      <c r="E555" s="4"/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>
        <v>0</v>
      </c>
      <c r="AB555" s="5"/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/>
      <c r="AR555" s="5"/>
      <c r="AS555" s="5"/>
      <c r="AT555" s="5">
        <v>0</v>
      </c>
      <c r="AU555" s="5">
        <f t="shared" si="42"/>
        <v>0</v>
      </c>
      <c r="AV555" s="5">
        <f t="shared" si="42"/>
        <v>0</v>
      </c>
      <c r="AW555" s="5">
        <f t="shared" si="43"/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v>0</v>
      </c>
      <c r="BL555" s="6">
        <v>0</v>
      </c>
      <c r="BM555" s="5" t="s">
        <v>344</v>
      </c>
      <c r="BN555" s="4" t="s">
        <v>344</v>
      </c>
      <c r="BO555" s="7"/>
      <c r="BP555" s="7"/>
      <c r="BQ555" s="4" t="s">
        <v>249</v>
      </c>
      <c r="BR555" s="5"/>
      <c r="BS555" s="5"/>
      <c r="BT555" s="1"/>
      <c r="BU555" s="5"/>
      <c r="BV555" s="1"/>
      <c r="BW555" s="5"/>
      <c r="BX555" s="5"/>
      <c r="BY555" s="5"/>
      <c r="BZ555" s="1"/>
      <c r="CA555" s="5"/>
      <c r="CB555" s="1"/>
      <c r="CC555" s="5"/>
      <c r="CD555" s="5"/>
      <c r="CE555" s="5"/>
      <c r="CF555" s="1"/>
      <c r="CG555" s="5"/>
      <c r="CH555" s="1"/>
      <c r="CI555" s="5"/>
      <c r="CJ555" s="5"/>
      <c r="CK555" s="5"/>
      <c r="CL555" s="1"/>
      <c r="CM555" s="5"/>
      <c r="CN555" s="1"/>
      <c r="CO555" s="5"/>
      <c r="CP555" s="5"/>
      <c r="CQ555" s="5"/>
      <c r="CR555" s="1"/>
      <c r="CS555" s="5"/>
      <c r="CT555" s="1"/>
      <c r="CU555" s="5"/>
      <c r="CV555" s="5"/>
      <c r="CW555" s="5"/>
      <c r="CX555" s="1"/>
      <c r="CY555" s="5"/>
      <c r="CZ555" s="1"/>
      <c r="DA555" s="5"/>
      <c r="DB555" s="5"/>
      <c r="DC555" s="5"/>
      <c r="DD555" s="1"/>
      <c r="DE555" s="5"/>
      <c r="DF555" s="1"/>
      <c r="DG555" s="5"/>
      <c r="DH555" s="5"/>
      <c r="DI555" s="5"/>
      <c r="DJ555" s="1"/>
      <c r="DK555" s="5"/>
      <c r="DL555" s="1"/>
      <c r="DM555" s="5"/>
      <c r="DN555" s="5"/>
      <c r="DO555" s="5"/>
      <c r="DP555" s="1"/>
      <c r="DQ555" s="5"/>
      <c r="DR555" s="1"/>
      <c r="DS555" s="5"/>
      <c r="DT555" s="5"/>
      <c r="DU555" s="5"/>
      <c r="DV555" s="1"/>
      <c r="DW555" s="5"/>
      <c r="DX555" s="1"/>
      <c r="DY555" s="5"/>
      <c r="DZ555" s="5"/>
      <c r="EA555" s="5"/>
      <c r="EB555" s="1"/>
      <c r="EC555" s="5"/>
      <c r="ED555" s="1"/>
      <c r="EE555" s="5"/>
      <c r="EF555" s="5"/>
      <c r="EG555" s="5"/>
      <c r="EH555" s="1"/>
      <c r="EI555" s="5"/>
      <c r="EJ555" s="1"/>
      <c r="EK555" s="5"/>
      <c r="EL555" s="5"/>
      <c r="EM555" s="5"/>
      <c r="EN555" s="1"/>
      <c r="EO555" s="5"/>
      <c r="EP555" s="1"/>
      <c r="EQ555" s="5"/>
      <c r="ER555" s="5">
        <v>0</v>
      </c>
      <c r="ES555" s="5">
        <v>0</v>
      </c>
      <c r="ET555" s="1"/>
      <c r="EU555" s="5">
        <v>-7.6709386281588507E-2</v>
      </c>
      <c r="EV555" s="1"/>
      <c r="EW555" s="5">
        <v>0</v>
      </c>
      <c r="EX555" s="5"/>
      <c r="EY555" s="5"/>
      <c r="EZ555" s="1"/>
      <c r="FA555" s="5"/>
      <c r="FB555" s="1"/>
      <c r="FC555" s="5"/>
      <c r="FD555" s="4">
        <v>0</v>
      </c>
      <c r="FE555" s="4">
        <v>0</v>
      </c>
      <c r="FF555" s="1"/>
      <c r="FG555" s="4">
        <v>0</v>
      </c>
      <c r="FH555" s="1"/>
      <c r="FI555" s="4">
        <v>0</v>
      </c>
      <c r="FJ555" s="4">
        <v>0</v>
      </c>
      <c r="FK555" s="4">
        <v>0</v>
      </c>
      <c r="FL555" s="1"/>
      <c r="FM555" s="4">
        <v>0</v>
      </c>
      <c r="FN555" s="1"/>
      <c r="FO555" s="4">
        <v>0</v>
      </c>
      <c r="FP555" s="4">
        <v>0</v>
      </c>
      <c r="FQ555" s="4">
        <v>0</v>
      </c>
      <c r="FR555" s="1"/>
      <c r="FS555" s="4">
        <v>0</v>
      </c>
      <c r="FT555" s="1"/>
      <c r="FU555" s="4">
        <v>0</v>
      </c>
      <c r="FV555" s="4">
        <v>0</v>
      </c>
      <c r="FW555" s="4">
        <v>0</v>
      </c>
      <c r="FX555" s="1"/>
      <c r="FY555" s="4">
        <v>0</v>
      </c>
      <c r="FZ555" s="1"/>
      <c r="GA555" s="4">
        <v>0</v>
      </c>
      <c r="GB555" s="4">
        <v>0</v>
      </c>
      <c r="GC555" s="4">
        <v>0</v>
      </c>
      <c r="GD555" s="1"/>
      <c r="GE555" s="4">
        <v>0</v>
      </c>
      <c r="GF555" s="1"/>
      <c r="GG555" s="4">
        <v>0</v>
      </c>
      <c r="GH555" s="4">
        <v>0</v>
      </c>
      <c r="GI555" s="4">
        <v>0</v>
      </c>
      <c r="GJ555" s="1"/>
      <c r="GK555" s="4">
        <v>0</v>
      </c>
      <c r="GL555" s="1"/>
      <c r="GM555" s="4">
        <v>0</v>
      </c>
      <c r="GN555" s="4">
        <v>0</v>
      </c>
      <c r="GO555" s="4">
        <v>0</v>
      </c>
      <c r="GP555" s="1"/>
      <c r="GQ555" s="4">
        <v>-7.6709386281588507E-2</v>
      </c>
      <c r="GR555" s="1"/>
      <c r="GS555" s="4">
        <v>0</v>
      </c>
      <c r="GT555" s="4">
        <v>0</v>
      </c>
      <c r="GU555" s="4">
        <v>0</v>
      </c>
      <c r="GV555" s="1"/>
      <c r="GW555" s="4">
        <v>0</v>
      </c>
      <c r="GX555" s="1"/>
      <c r="GY555" s="4">
        <v>0</v>
      </c>
    </row>
    <row r="556" spans="1:207" s="8" customFormat="1" x14ac:dyDescent="0.25">
      <c r="A556" s="4" t="s">
        <v>220</v>
      </c>
      <c r="B556" s="4" t="s">
        <v>1285</v>
      </c>
      <c r="C556" s="4" t="s">
        <v>1285</v>
      </c>
      <c r="D556" s="30" t="s">
        <v>232</v>
      </c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>
        <v>-1.19183216105467E-4</v>
      </c>
      <c r="AA556" s="5">
        <v>71.716323171862598</v>
      </c>
      <c r="AB556" s="5">
        <v>55.849598320279497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71.716203988646498</v>
      </c>
      <c r="AN556" s="5">
        <v>55.849598320279497</v>
      </c>
      <c r="AO556" s="5"/>
      <c r="AP556" s="5"/>
      <c r="AQ556" s="5"/>
      <c r="AR556" s="5"/>
      <c r="AS556" s="5"/>
      <c r="AT556" s="5">
        <v>127.565802308926</v>
      </c>
      <c r="AU556" s="5">
        <f t="shared" si="42"/>
        <v>0</v>
      </c>
      <c r="AV556" s="5">
        <f t="shared" si="42"/>
        <v>0</v>
      </c>
      <c r="AW556" s="5">
        <f t="shared" si="43"/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-1.19183216105467E-4</v>
      </c>
      <c r="BL556" s="6">
        <v>71.716442355078698</v>
      </c>
      <c r="BM556" s="5" t="s">
        <v>344</v>
      </c>
      <c r="BN556" s="4" t="s">
        <v>344</v>
      </c>
      <c r="BO556" s="7"/>
      <c r="BP556" s="7"/>
      <c r="BQ556" s="4" t="s">
        <v>249</v>
      </c>
      <c r="BR556" s="5"/>
      <c r="BS556" s="5"/>
      <c r="BT556" s="1"/>
      <c r="BU556" s="5"/>
      <c r="BV556" s="1"/>
      <c r="BW556" s="5"/>
      <c r="BX556" s="5"/>
      <c r="BY556" s="5"/>
      <c r="BZ556" s="1"/>
      <c r="CA556" s="5"/>
      <c r="CB556" s="1"/>
      <c r="CC556" s="5"/>
      <c r="CD556" s="5"/>
      <c r="CE556" s="5"/>
      <c r="CF556" s="1"/>
      <c r="CG556" s="5"/>
      <c r="CH556" s="1"/>
      <c r="CI556" s="5"/>
      <c r="CJ556" s="5"/>
      <c r="CK556" s="5"/>
      <c r="CL556" s="1"/>
      <c r="CM556" s="5"/>
      <c r="CN556" s="1"/>
      <c r="CO556" s="5"/>
      <c r="CP556" s="5"/>
      <c r="CQ556" s="5"/>
      <c r="CR556" s="1"/>
      <c r="CS556" s="5"/>
      <c r="CT556" s="1"/>
      <c r="CU556" s="5"/>
      <c r="CV556" s="5"/>
      <c r="CW556" s="5"/>
      <c r="CX556" s="1"/>
      <c r="CY556" s="5"/>
      <c r="CZ556" s="1"/>
      <c r="DA556" s="5"/>
      <c r="DB556" s="5"/>
      <c r="DC556" s="5"/>
      <c r="DD556" s="1"/>
      <c r="DE556" s="5"/>
      <c r="DF556" s="1"/>
      <c r="DG556" s="5"/>
      <c r="DH556" s="5"/>
      <c r="DI556" s="5"/>
      <c r="DJ556" s="1"/>
      <c r="DK556" s="5"/>
      <c r="DL556" s="1"/>
      <c r="DM556" s="5"/>
      <c r="DN556" s="5"/>
      <c r="DO556" s="5"/>
      <c r="DP556" s="1"/>
      <c r="DQ556" s="5"/>
      <c r="DR556" s="1"/>
      <c r="DS556" s="5"/>
      <c r="DT556" s="5"/>
      <c r="DU556" s="5"/>
      <c r="DV556" s="1"/>
      <c r="DW556" s="5"/>
      <c r="DX556" s="1"/>
      <c r="DY556" s="5"/>
      <c r="DZ556" s="5"/>
      <c r="EA556" s="5"/>
      <c r="EB556" s="1"/>
      <c r="EC556" s="5"/>
      <c r="ED556" s="1"/>
      <c r="EE556" s="5"/>
      <c r="EF556" s="5"/>
      <c r="EG556" s="5"/>
      <c r="EH556" s="1"/>
      <c r="EI556" s="5"/>
      <c r="EJ556" s="1"/>
      <c r="EK556" s="5"/>
      <c r="EL556" s="5">
        <v>-1.1927387914134601E-4</v>
      </c>
      <c r="EM556" s="5">
        <v>-13.719881457114999</v>
      </c>
      <c r="EN556" s="1">
        <v>115028.383044842</v>
      </c>
      <c r="EO556" s="5">
        <v>-14.571130847953199</v>
      </c>
      <c r="EP556" s="1">
        <v>-122165.31358626801</v>
      </c>
      <c r="EQ556" s="5">
        <v>1</v>
      </c>
      <c r="ER556" s="5">
        <v>71.492387118808296</v>
      </c>
      <c r="ES556" s="5">
        <v>31.758795922265399</v>
      </c>
      <c r="ET556" s="1">
        <v>0.44422626243389501</v>
      </c>
      <c r="EU556" s="5">
        <v>28.763334062157501</v>
      </c>
      <c r="EV556" s="1">
        <v>0.40232722981200397</v>
      </c>
      <c r="EW556" s="5">
        <v>2.5354838709677399</v>
      </c>
      <c r="EX556" s="5">
        <v>54.8017028478166</v>
      </c>
      <c r="EY556" s="5">
        <v>30.498680860638899</v>
      </c>
      <c r="EZ556" s="1">
        <v>0.55652797770414597</v>
      </c>
      <c r="FA556" s="5">
        <v>28.915740428555299</v>
      </c>
      <c r="FB556" s="1">
        <v>0.52764310096082001</v>
      </c>
      <c r="FC556" s="5">
        <v>1.7333333333333301</v>
      </c>
      <c r="FD556" s="4">
        <v>0</v>
      </c>
      <c r="FE556" s="4">
        <v>0</v>
      </c>
      <c r="FF556" s="1"/>
      <c r="FG556" s="4">
        <v>0</v>
      </c>
      <c r="FH556" s="1"/>
      <c r="FI556" s="4">
        <v>0</v>
      </c>
      <c r="FJ556" s="4">
        <v>0</v>
      </c>
      <c r="FK556" s="4">
        <v>0</v>
      </c>
      <c r="FL556" s="1"/>
      <c r="FM556" s="4">
        <v>0</v>
      </c>
      <c r="FN556" s="1"/>
      <c r="FO556" s="4">
        <v>0</v>
      </c>
      <c r="FP556" s="4">
        <v>0</v>
      </c>
      <c r="FQ556" s="4">
        <v>0</v>
      </c>
      <c r="FR556" s="1"/>
      <c r="FS556" s="4">
        <v>0</v>
      </c>
      <c r="FT556" s="1"/>
      <c r="FU556" s="4">
        <v>0</v>
      </c>
      <c r="FV556" s="4">
        <v>0</v>
      </c>
      <c r="FW556" s="4">
        <v>0</v>
      </c>
      <c r="FX556" s="1"/>
      <c r="FY556" s="4">
        <v>0</v>
      </c>
      <c r="FZ556" s="1"/>
      <c r="GA556" s="4">
        <v>0</v>
      </c>
      <c r="GB556" s="4">
        <v>0</v>
      </c>
      <c r="GC556" s="4">
        <v>0</v>
      </c>
      <c r="GD556" s="1"/>
      <c r="GE556" s="4">
        <v>0</v>
      </c>
      <c r="GF556" s="1"/>
      <c r="GG556" s="4">
        <v>0</v>
      </c>
      <c r="GH556" s="4">
        <v>0</v>
      </c>
      <c r="GI556" s="4">
        <v>0</v>
      </c>
      <c r="GJ556" s="1"/>
      <c r="GK556" s="4">
        <v>0</v>
      </c>
      <c r="GL556" s="1"/>
      <c r="GM556" s="4">
        <v>0</v>
      </c>
      <c r="GN556" s="4">
        <v>71.492267844929103</v>
      </c>
      <c r="GO556" s="4">
        <v>18.038914465150299</v>
      </c>
      <c r="GP556" s="1">
        <v>0.25231979637683</v>
      </c>
      <c r="GQ556" s="4">
        <v>14.1922032142043</v>
      </c>
      <c r="GR556" s="1">
        <v>0.198513820333522</v>
      </c>
      <c r="GS556" s="4">
        <v>3.5354838709677399</v>
      </c>
      <c r="GT556" s="4">
        <v>54.8017028478166</v>
      </c>
      <c r="GU556" s="4">
        <v>30.498680860638899</v>
      </c>
      <c r="GV556" s="1">
        <v>0.55652797770414597</v>
      </c>
      <c r="GW556" s="4">
        <v>28.915740428555299</v>
      </c>
      <c r="GX556" s="1">
        <v>0.52764310096082001</v>
      </c>
      <c r="GY556" s="4">
        <v>1.7333333333333301</v>
      </c>
    </row>
    <row r="557" spans="1:207" s="8" customFormat="1" x14ac:dyDescent="0.25">
      <c r="A557" s="4" t="s">
        <v>220</v>
      </c>
      <c r="B557" s="4" t="s">
        <v>1286</v>
      </c>
      <c r="C557" s="4" t="s">
        <v>1287</v>
      </c>
      <c r="D557" s="30" t="s">
        <v>377</v>
      </c>
      <c r="E557" s="4"/>
      <c r="F557" s="5">
        <v>157.245751067105</v>
      </c>
      <c r="G557" s="5">
        <v>108.864875231982</v>
      </c>
      <c r="H557" s="5">
        <v>113.700141425673</v>
      </c>
      <c r="I557" s="5">
        <v>74.756535580096099</v>
      </c>
      <c r="J557" s="5">
        <v>60.997571941216798</v>
      </c>
      <c r="K557" s="5">
        <v>0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>
        <v>266.11062629908702</v>
      </c>
      <c r="AD557" s="5">
        <v>188.456677005769</v>
      </c>
      <c r="AE557" s="5">
        <v>60.997571941216798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454.56730330485601</v>
      </c>
      <c r="AP557" s="5">
        <v>60.997571941216798</v>
      </c>
      <c r="AQ557" s="5"/>
      <c r="AR557" s="5"/>
      <c r="AS557" s="5"/>
      <c r="AT557" s="5"/>
      <c r="AU557" s="5">
        <f t="shared" si="42"/>
        <v>-60.997571941216798</v>
      </c>
      <c r="AV557" s="5">
        <f t="shared" si="42"/>
        <v>0</v>
      </c>
      <c r="AW557" s="5">
        <f t="shared" si="43"/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6">
        <v>0</v>
      </c>
      <c r="BM557" s="5" t="s">
        <v>344</v>
      </c>
      <c r="BN557" s="4" t="s">
        <v>344</v>
      </c>
      <c r="BO557" s="7"/>
      <c r="BP557" s="7"/>
      <c r="BQ557" s="4" t="s">
        <v>249</v>
      </c>
      <c r="BR557" s="5"/>
      <c r="BS557" s="5"/>
      <c r="BT557" s="1"/>
      <c r="BU557" s="5"/>
      <c r="BV557" s="1"/>
      <c r="BW557" s="5"/>
      <c r="BX557" s="5"/>
      <c r="BY557" s="5"/>
      <c r="BZ557" s="1"/>
      <c r="CA557" s="5"/>
      <c r="CB557" s="1"/>
      <c r="CC557" s="5"/>
      <c r="CD557" s="5"/>
      <c r="CE557" s="5"/>
      <c r="CF557" s="1"/>
      <c r="CG557" s="5"/>
      <c r="CH557" s="1"/>
      <c r="CI557" s="5"/>
      <c r="CJ557" s="5"/>
      <c r="CK557" s="5"/>
      <c r="CL557" s="1"/>
      <c r="CM557" s="5"/>
      <c r="CN557" s="1"/>
      <c r="CO557" s="5"/>
      <c r="CP557" s="5"/>
      <c r="CQ557" s="5"/>
      <c r="CR557" s="1"/>
      <c r="CS557" s="5"/>
      <c r="CT557" s="1"/>
      <c r="CU557" s="5"/>
      <c r="CV557" s="5"/>
      <c r="CW557" s="5"/>
      <c r="CX557" s="1"/>
      <c r="CY557" s="5"/>
      <c r="CZ557" s="1"/>
      <c r="DA557" s="5"/>
      <c r="DB557" s="5"/>
      <c r="DC557" s="5"/>
      <c r="DD557" s="1"/>
      <c r="DE557" s="5"/>
      <c r="DF557" s="1"/>
      <c r="DG557" s="5"/>
      <c r="DH557" s="5"/>
      <c r="DI557" s="5"/>
      <c r="DJ557" s="1"/>
      <c r="DK557" s="5"/>
      <c r="DL557" s="1"/>
      <c r="DM557" s="5"/>
      <c r="DN557" s="5"/>
      <c r="DO557" s="5"/>
      <c r="DP557" s="1"/>
      <c r="DQ557" s="5"/>
      <c r="DR557" s="1"/>
      <c r="DS557" s="5"/>
      <c r="DT557" s="5"/>
      <c r="DU557" s="5"/>
      <c r="DV557" s="1"/>
      <c r="DW557" s="5"/>
      <c r="DX557" s="1"/>
      <c r="DY557" s="5"/>
      <c r="DZ557" s="5"/>
      <c r="EA557" s="5"/>
      <c r="EB557" s="1"/>
      <c r="EC557" s="5"/>
      <c r="ED557" s="1"/>
      <c r="EE557" s="5"/>
      <c r="EF557" s="5"/>
      <c r="EG557" s="5"/>
      <c r="EH557" s="1"/>
      <c r="EI557" s="5"/>
      <c r="EJ557" s="1"/>
      <c r="EK557" s="5"/>
      <c r="EL557" s="5"/>
      <c r="EM557" s="5"/>
      <c r="EN557" s="1"/>
      <c r="EO557" s="5"/>
      <c r="EP557" s="1"/>
      <c r="EQ557" s="5"/>
      <c r="ER557" s="5"/>
      <c r="ES557" s="5"/>
      <c r="ET557" s="1"/>
      <c r="EU557" s="5"/>
      <c r="EV557" s="1"/>
      <c r="EW557" s="5"/>
      <c r="EX557" s="5"/>
      <c r="EY557" s="5"/>
      <c r="EZ557" s="1"/>
      <c r="FA557" s="5"/>
      <c r="FB557" s="1"/>
      <c r="FC557" s="5"/>
      <c r="FD557" s="4">
        <v>0</v>
      </c>
      <c r="FE557" s="4">
        <v>0</v>
      </c>
      <c r="FF557" s="1"/>
      <c r="FG557" s="4">
        <v>0</v>
      </c>
      <c r="FH557" s="1"/>
      <c r="FI557" s="4">
        <v>0</v>
      </c>
      <c r="FJ557" s="4">
        <v>0</v>
      </c>
      <c r="FK557" s="4">
        <v>0</v>
      </c>
      <c r="FL557" s="1"/>
      <c r="FM557" s="4">
        <v>0</v>
      </c>
      <c r="FN557" s="1"/>
      <c r="FO557" s="4">
        <v>0</v>
      </c>
      <c r="FP557" s="4">
        <v>0</v>
      </c>
      <c r="FQ557" s="4">
        <v>0</v>
      </c>
      <c r="FR557" s="1"/>
      <c r="FS557" s="4">
        <v>0</v>
      </c>
      <c r="FT557" s="1"/>
      <c r="FU557" s="4">
        <v>0</v>
      </c>
      <c r="FV557" s="4">
        <v>0</v>
      </c>
      <c r="FW557" s="4">
        <v>0</v>
      </c>
      <c r="FX557" s="1"/>
      <c r="FY557" s="4">
        <v>0</v>
      </c>
      <c r="FZ557" s="1"/>
      <c r="GA557" s="4">
        <v>0</v>
      </c>
      <c r="GB557" s="4">
        <v>0</v>
      </c>
      <c r="GC557" s="4">
        <v>0</v>
      </c>
      <c r="GD557" s="1"/>
      <c r="GE557" s="4">
        <v>0</v>
      </c>
      <c r="GF557" s="1"/>
      <c r="GG557" s="4">
        <v>0</v>
      </c>
      <c r="GH557" s="4">
        <v>0</v>
      </c>
      <c r="GI557" s="4">
        <v>0</v>
      </c>
      <c r="GJ557" s="1"/>
      <c r="GK557" s="4">
        <v>0</v>
      </c>
      <c r="GL557" s="1"/>
      <c r="GM557" s="4">
        <v>0</v>
      </c>
      <c r="GN557" s="4">
        <v>0</v>
      </c>
      <c r="GO557" s="4">
        <v>0</v>
      </c>
      <c r="GP557" s="1"/>
      <c r="GQ557" s="4">
        <v>0</v>
      </c>
      <c r="GR557" s="1"/>
      <c r="GS557" s="4">
        <v>0</v>
      </c>
      <c r="GT557" s="4">
        <v>0</v>
      </c>
      <c r="GU557" s="4">
        <v>0</v>
      </c>
      <c r="GV557" s="1"/>
      <c r="GW557" s="4">
        <v>0</v>
      </c>
      <c r="GX557" s="1"/>
      <c r="GY557" s="4">
        <v>0</v>
      </c>
    </row>
    <row r="558" spans="1:207" s="8" customFormat="1" x14ac:dyDescent="0.25">
      <c r="A558" s="4" t="s">
        <v>220</v>
      </c>
      <c r="B558" s="4" t="s">
        <v>1288</v>
      </c>
      <c r="C558" s="4" t="s">
        <v>1289</v>
      </c>
      <c r="D558" s="30" t="s">
        <v>412</v>
      </c>
      <c r="E558" s="4" t="s">
        <v>229</v>
      </c>
      <c r="F558" s="5">
        <v>20.6965367660247</v>
      </c>
      <c r="G558" s="5">
        <v>-7.86490768806834E-2</v>
      </c>
      <c r="H558" s="5">
        <v>1.67447140627217E-2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>
        <v>20.617887689143998</v>
      </c>
      <c r="AD558" s="5">
        <v>1.67447140627217E-2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20.634632403206702</v>
      </c>
      <c r="AP558" s="5"/>
      <c r="AQ558" s="5"/>
      <c r="AR558" s="5"/>
      <c r="AS558" s="5"/>
      <c r="AT558" s="5"/>
      <c r="AU558" s="5">
        <f t="shared" si="42"/>
        <v>0</v>
      </c>
      <c r="AV558" s="5">
        <f t="shared" si="42"/>
        <v>0</v>
      </c>
      <c r="AW558" s="5">
        <f t="shared" si="43"/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6">
        <v>0</v>
      </c>
      <c r="BM558" s="5" t="s">
        <v>344</v>
      </c>
      <c r="BN558" s="4" t="s">
        <v>314</v>
      </c>
      <c r="BO558" s="7"/>
      <c r="BP558" s="7"/>
      <c r="BQ558" s="4" t="s">
        <v>249</v>
      </c>
      <c r="BR558" s="5"/>
      <c r="BS558" s="5"/>
      <c r="BT558" s="1"/>
      <c r="BU558" s="5"/>
      <c r="BV558" s="1"/>
      <c r="BW558" s="5"/>
      <c r="BX558" s="5"/>
      <c r="BY558" s="5"/>
      <c r="BZ558" s="1"/>
      <c r="CA558" s="5"/>
      <c r="CB558" s="1"/>
      <c r="CC558" s="5"/>
      <c r="CD558" s="5"/>
      <c r="CE558" s="5"/>
      <c r="CF558" s="1"/>
      <c r="CG558" s="5"/>
      <c r="CH558" s="1"/>
      <c r="CI558" s="5"/>
      <c r="CJ558" s="5"/>
      <c r="CK558" s="5"/>
      <c r="CL558" s="1"/>
      <c r="CM558" s="5"/>
      <c r="CN558" s="1"/>
      <c r="CO558" s="5"/>
      <c r="CP558" s="5"/>
      <c r="CQ558" s="5"/>
      <c r="CR558" s="1"/>
      <c r="CS558" s="5"/>
      <c r="CT558" s="1"/>
      <c r="CU558" s="5"/>
      <c r="CV558" s="5"/>
      <c r="CW558" s="5"/>
      <c r="CX558" s="1"/>
      <c r="CY558" s="5"/>
      <c r="CZ558" s="1"/>
      <c r="DA558" s="5"/>
      <c r="DB558" s="5"/>
      <c r="DC558" s="5"/>
      <c r="DD558" s="1"/>
      <c r="DE558" s="5"/>
      <c r="DF558" s="1"/>
      <c r="DG558" s="5"/>
      <c r="DH558" s="5"/>
      <c r="DI558" s="5"/>
      <c r="DJ558" s="1"/>
      <c r="DK558" s="5"/>
      <c r="DL558" s="1"/>
      <c r="DM558" s="5"/>
      <c r="DN558" s="5"/>
      <c r="DO558" s="5"/>
      <c r="DP558" s="1"/>
      <c r="DQ558" s="5"/>
      <c r="DR558" s="1"/>
      <c r="DS558" s="5"/>
      <c r="DT558" s="5"/>
      <c r="DU558" s="5"/>
      <c r="DV558" s="1"/>
      <c r="DW558" s="5"/>
      <c r="DX558" s="1"/>
      <c r="DY558" s="5"/>
      <c r="DZ558" s="5"/>
      <c r="EA558" s="5"/>
      <c r="EB558" s="1"/>
      <c r="EC558" s="5"/>
      <c r="ED558" s="1"/>
      <c r="EE558" s="5"/>
      <c r="EF558" s="5"/>
      <c r="EG558" s="5"/>
      <c r="EH558" s="1"/>
      <c r="EI558" s="5"/>
      <c r="EJ558" s="1"/>
      <c r="EK558" s="5"/>
      <c r="EL558" s="5"/>
      <c r="EM558" s="5"/>
      <c r="EN558" s="1"/>
      <c r="EO558" s="5"/>
      <c r="EP558" s="1"/>
      <c r="EQ558" s="5"/>
      <c r="ER558" s="5"/>
      <c r="ES558" s="5"/>
      <c r="ET558" s="1"/>
      <c r="EU558" s="5"/>
      <c r="EV558" s="1"/>
      <c r="EW558" s="5"/>
      <c r="EX558" s="5"/>
      <c r="EY558" s="5"/>
      <c r="EZ558" s="1"/>
      <c r="FA558" s="5"/>
      <c r="FB558" s="1"/>
      <c r="FC558" s="5"/>
      <c r="FD558" s="4">
        <v>0</v>
      </c>
      <c r="FE558" s="4">
        <v>0</v>
      </c>
      <c r="FF558" s="1"/>
      <c r="FG558" s="4">
        <v>0</v>
      </c>
      <c r="FH558" s="1"/>
      <c r="FI558" s="4">
        <v>0</v>
      </c>
      <c r="FJ558" s="4">
        <v>0</v>
      </c>
      <c r="FK558" s="4">
        <v>0</v>
      </c>
      <c r="FL558" s="1"/>
      <c r="FM558" s="4">
        <v>0</v>
      </c>
      <c r="FN558" s="1"/>
      <c r="FO558" s="4">
        <v>0</v>
      </c>
      <c r="FP558" s="4">
        <v>0</v>
      </c>
      <c r="FQ558" s="4">
        <v>0</v>
      </c>
      <c r="FR558" s="1"/>
      <c r="FS558" s="4">
        <v>0</v>
      </c>
      <c r="FT558" s="1"/>
      <c r="FU558" s="4">
        <v>0</v>
      </c>
      <c r="FV558" s="4">
        <v>0</v>
      </c>
      <c r="FW558" s="4">
        <v>0</v>
      </c>
      <c r="FX558" s="1"/>
      <c r="FY558" s="4">
        <v>0</v>
      </c>
      <c r="FZ558" s="1"/>
      <c r="GA558" s="4">
        <v>0</v>
      </c>
      <c r="GB558" s="4">
        <v>0</v>
      </c>
      <c r="GC558" s="4">
        <v>0</v>
      </c>
      <c r="GD558" s="1"/>
      <c r="GE558" s="4">
        <v>0</v>
      </c>
      <c r="GF558" s="1"/>
      <c r="GG558" s="4">
        <v>0</v>
      </c>
      <c r="GH558" s="4">
        <v>0</v>
      </c>
      <c r="GI558" s="4">
        <v>0</v>
      </c>
      <c r="GJ558" s="1"/>
      <c r="GK558" s="4">
        <v>0</v>
      </c>
      <c r="GL558" s="1"/>
      <c r="GM558" s="4">
        <v>0</v>
      </c>
      <c r="GN558" s="4">
        <v>0</v>
      </c>
      <c r="GO558" s="4">
        <v>0</v>
      </c>
      <c r="GP558" s="1"/>
      <c r="GQ558" s="4">
        <v>0</v>
      </c>
      <c r="GR558" s="1"/>
      <c r="GS558" s="4">
        <v>0</v>
      </c>
      <c r="GT558" s="4">
        <v>0</v>
      </c>
      <c r="GU558" s="4">
        <v>0</v>
      </c>
      <c r="GV558" s="1"/>
      <c r="GW558" s="4">
        <v>0</v>
      </c>
      <c r="GX558" s="1"/>
      <c r="GY558" s="4">
        <v>0</v>
      </c>
    </row>
    <row r="559" spans="1:207" s="8" customFormat="1" x14ac:dyDescent="0.25">
      <c r="A559" s="4" t="s">
        <v>220</v>
      </c>
      <c r="B559" s="4" t="s">
        <v>1290</v>
      </c>
      <c r="C559" s="4" t="s">
        <v>1291</v>
      </c>
      <c r="D559" s="30" t="s">
        <v>223</v>
      </c>
      <c r="E559" s="4"/>
      <c r="F559" s="5">
        <v>0</v>
      </c>
      <c r="G559" s="5">
        <v>0</v>
      </c>
      <c r="H559" s="5">
        <v>0</v>
      </c>
      <c r="I559" s="5"/>
      <c r="J559" s="5"/>
      <c r="K559" s="5"/>
      <c r="L559" s="5"/>
      <c r="M559" s="5">
        <v>0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/>
      <c r="AR559" s="5"/>
      <c r="AS559" s="5"/>
      <c r="AT559" s="5"/>
      <c r="AU559" s="5">
        <f t="shared" si="42"/>
        <v>0</v>
      </c>
      <c r="AV559" s="5">
        <f t="shared" si="42"/>
        <v>0</v>
      </c>
      <c r="AW559" s="5">
        <f t="shared" si="43"/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0</v>
      </c>
      <c r="BJ559" s="5">
        <v>0</v>
      </c>
      <c r="BK559" s="5">
        <v>0</v>
      </c>
      <c r="BL559" s="6">
        <v>0</v>
      </c>
      <c r="BM559" s="5" t="s">
        <v>344</v>
      </c>
      <c r="BN559" s="4" t="s">
        <v>344</v>
      </c>
      <c r="BO559" s="7"/>
      <c r="BP559" s="7"/>
      <c r="BQ559" s="4" t="s">
        <v>249</v>
      </c>
      <c r="BR559" s="5"/>
      <c r="BS559" s="5"/>
      <c r="BT559" s="1"/>
      <c r="BU559" s="5"/>
      <c r="BV559" s="1"/>
      <c r="BW559" s="5"/>
      <c r="BX559" s="5"/>
      <c r="BY559" s="5"/>
      <c r="BZ559" s="1"/>
      <c r="CA559" s="5"/>
      <c r="CB559" s="1"/>
      <c r="CC559" s="5"/>
      <c r="CD559" s="5"/>
      <c r="CE559" s="5"/>
      <c r="CF559" s="1"/>
      <c r="CG559" s="5"/>
      <c r="CH559" s="1"/>
      <c r="CI559" s="5"/>
      <c r="CJ559" s="5"/>
      <c r="CK559" s="5"/>
      <c r="CL559" s="1"/>
      <c r="CM559" s="5"/>
      <c r="CN559" s="1"/>
      <c r="CO559" s="5"/>
      <c r="CP559" s="5"/>
      <c r="CQ559" s="5"/>
      <c r="CR559" s="1"/>
      <c r="CS559" s="5"/>
      <c r="CT559" s="1"/>
      <c r="CU559" s="5"/>
      <c r="CV559" s="5"/>
      <c r="CW559" s="5"/>
      <c r="CX559" s="1"/>
      <c r="CY559" s="5"/>
      <c r="CZ559" s="1"/>
      <c r="DA559" s="5"/>
      <c r="DB559" s="5"/>
      <c r="DC559" s="5"/>
      <c r="DD559" s="1"/>
      <c r="DE559" s="5"/>
      <c r="DF559" s="1"/>
      <c r="DG559" s="5"/>
      <c r="DH559" s="5"/>
      <c r="DI559" s="5"/>
      <c r="DJ559" s="1"/>
      <c r="DK559" s="5"/>
      <c r="DL559" s="1"/>
      <c r="DM559" s="5"/>
      <c r="DN559" s="5"/>
      <c r="DO559" s="5"/>
      <c r="DP559" s="1"/>
      <c r="DQ559" s="5"/>
      <c r="DR559" s="1"/>
      <c r="DS559" s="5"/>
      <c r="DT559" s="5"/>
      <c r="DU559" s="5"/>
      <c r="DV559" s="1"/>
      <c r="DW559" s="5"/>
      <c r="DX559" s="1"/>
      <c r="DY559" s="5"/>
      <c r="DZ559" s="5"/>
      <c r="EA559" s="5"/>
      <c r="EB559" s="1"/>
      <c r="EC559" s="5"/>
      <c r="ED559" s="1"/>
      <c r="EE559" s="5"/>
      <c r="EF559" s="5"/>
      <c r="EG559" s="5"/>
      <c r="EH559" s="1"/>
      <c r="EI559" s="5"/>
      <c r="EJ559" s="1"/>
      <c r="EK559" s="5"/>
      <c r="EL559" s="5"/>
      <c r="EM559" s="5"/>
      <c r="EN559" s="1"/>
      <c r="EO559" s="5"/>
      <c r="EP559" s="1"/>
      <c r="EQ559" s="5"/>
      <c r="ER559" s="5"/>
      <c r="ES559" s="5"/>
      <c r="ET559" s="1"/>
      <c r="EU559" s="5"/>
      <c r="EV559" s="1"/>
      <c r="EW559" s="5"/>
      <c r="EX559" s="5"/>
      <c r="EY559" s="5"/>
      <c r="EZ559" s="1"/>
      <c r="FA559" s="5"/>
      <c r="FB559" s="1"/>
      <c r="FC559" s="5"/>
      <c r="FD559" s="4">
        <v>0</v>
      </c>
      <c r="FE559" s="4">
        <v>0</v>
      </c>
      <c r="FF559" s="1"/>
      <c r="FG559" s="4">
        <v>0</v>
      </c>
      <c r="FH559" s="1"/>
      <c r="FI559" s="4">
        <v>0</v>
      </c>
      <c r="FJ559" s="4">
        <v>0</v>
      </c>
      <c r="FK559" s="4">
        <v>0</v>
      </c>
      <c r="FL559" s="1"/>
      <c r="FM559" s="4">
        <v>0</v>
      </c>
      <c r="FN559" s="1"/>
      <c r="FO559" s="4">
        <v>0</v>
      </c>
      <c r="FP559" s="4">
        <v>0</v>
      </c>
      <c r="FQ559" s="4">
        <v>0</v>
      </c>
      <c r="FR559" s="1"/>
      <c r="FS559" s="4">
        <v>0</v>
      </c>
      <c r="FT559" s="1"/>
      <c r="FU559" s="4">
        <v>0</v>
      </c>
      <c r="FV559" s="4">
        <v>0</v>
      </c>
      <c r="FW559" s="4">
        <v>0</v>
      </c>
      <c r="FX559" s="1"/>
      <c r="FY559" s="4">
        <v>0</v>
      </c>
      <c r="FZ559" s="1"/>
      <c r="GA559" s="4">
        <v>0</v>
      </c>
      <c r="GB559" s="4">
        <v>0</v>
      </c>
      <c r="GC559" s="4">
        <v>0</v>
      </c>
      <c r="GD559" s="1"/>
      <c r="GE559" s="4">
        <v>0</v>
      </c>
      <c r="GF559" s="1"/>
      <c r="GG559" s="4">
        <v>0</v>
      </c>
      <c r="GH559" s="4">
        <v>0</v>
      </c>
      <c r="GI559" s="4">
        <v>0</v>
      </c>
      <c r="GJ559" s="1"/>
      <c r="GK559" s="4">
        <v>0</v>
      </c>
      <c r="GL559" s="1"/>
      <c r="GM559" s="4">
        <v>0</v>
      </c>
      <c r="GN559" s="4">
        <v>0</v>
      </c>
      <c r="GO559" s="4">
        <v>0</v>
      </c>
      <c r="GP559" s="1"/>
      <c r="GQ559" s="4">
        <v>0</v>
      </c>
      <c r="GR559" s="1"/>
      <c r="GS559" s="4">
        <v>0</v>
      </c>
      <c r="GT559" s="4">
        <v>0</v>
      </c>
      <c r="GU559" s="4">
        <v>0</v>
      </c>
      <c r="GV559" s="1"/>
      <c r="GW559" s="4">
        <v>0</v>
      </c>
      <c r="GX559" s="1"/>
      <c r="GY559" s="4">
        <v>0</v>
      </c>
    </row>
    <row r="560" spans="1:207" s="8" customFormat="1" x14ac:dyDescent="0.25">
      <c r="A560" s="4" t="s">
        <v>220</v>
      </c>
      <c r="B560" s="4" t="s">
        <v>1292</v>
      </c>
      <c r="C560" s="4" t="s">
        <v>1293</v>
      </c>
      <c r="D560" s="30" t="s">
        <v>228</v>
      </c>
      <c r="E560" s="4" t="s">
        <v>229</v>
      </c>
      <c r="F560" s="5">
        <v>52.456017465901901</v>
      </c>
      <c r="G560" s="5">
        <v>11.4278097177771</v>
      </c>
      <c r="H560" s="5">
        <v>0.208839789981552</v>
      </c>
      <c r="I560" s="5">
        <v>-0.18146448164298801</v>
      </c>
      <c r="J560" s="5">
        <v>0</v>
      </c>
      <c r="K560" s="5">
        <v>0</v>
      </c>
      <c r="L560" s="5">
        <v>0</v>
      </c>
      <c r="M560" s="5"/>
      <c r="N560" s="5"/>
      <c r="O560" s="5"/>
      <c r="P560" s="5">
        <v>0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>
        <v>10.8591412122168</v>
      </c>
      <c r="AC560" s="5">
        <v>63.883827183679003</v>
      </c>
      <c r="AD560" s="5">
        <v>2.7375308338564702E-2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10.8591412122168</v>
      </c>
      <c r="AO560" s="5">
        <v>63.911202492017601</v>
      </c>
      <c r="AP560" s="5">
        <v>0</v>
      </c>
      <c r="AQ560" s="5">
        <v>0</v>
      </c>
      <c r="AR560" s="5"/>
      <c r="AS560" s="5"/>
      <c r="AT560" s="5">
        <v>10.8591412122168</v>
      </c>
      <c r="AU560" s="5">
        <f t="shared" si="42"/>
        <v>0</v>
      </c>
      <c r="AV560" s="5">
        <f t="shared" si="42"/>
        <v>0</v>
      </c>
      <c r="AW560" s="5">
        <f t="shared" si="43"/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6">
        <v>0</v>
      </c>
      <c r="BM560" s="5" t="s">
        <v>314</v>
      </c>
      <c r="BN560" s="4" t="s">
        <v>314</v>
      </c>
      <c r="BO560" s="7">
        <v>389</v>
      </c>
      <c r="BP560" s="7"/>
      <c r="BQ560" s="4" t="s">
        <v>249</v>
      </c>
      <c r="BR560" s="5"/>
      <c r="BS560" s="5"/>
      <c r="BT560" s="1"/>
      <c r="BU560" s="5"/>
      <c r="BV560" s="1"/>
      <c r="BW560" s="5"/>
      <c r="BX560" s="5"/>
      <c r="BY560" s="5"/>
      <c r="BZ560" s="1"/>
      <c r="CA560" s="5"/>
      <c r="CB560" s="1"/>
      <c r="CC560" s="5"/>
      <c r="CD560" s="5">
        <v>0</v>
      </c>
      <c r="CE560" s="5">
        <v>0</v>
      </c>
      <c r="CF560" s="1"/>
      <c r="CG560" s="5">
        <v>-5.3520746046763104E-4</v>
      </c>
      <c r="CH560" s="1"/>
      <c r="CI560" s="5">
        <v>0</v>
      </c>
      <c r="CJ560" s="5"/>
      <c r="CK560" s="5"/>
      <c r="CL560" s="1"/>
      <c r="CM560" s="5"/>
      <c r="CN560" s="1"/>
      <c r="CO560" s="5"/>
      <c r="CP560" s="5"/>
      <c r="CQ560" s="5"/>
      <c r="CR560" s="1"/>
      <c r="CS560" s="5"/>
      <c r="CT560" s="1"/>
      <c r="CU560" s="5"/>
      <c r="CV560" s="5"/>
      <c r="CW560" s="5"/>
      <c r="CX560" s="1"/>
      <c r="CY560" s="5"/>
      <c r="CZ560" s="1"/>
      <c r="DA560" s="5"/>
      <c r="DB560" s="5"/>
      <c r="DC560" s="5"/>
      <c r="DD560" s="1"/>
      <c r="DE560" s="5"/>
      <c r="DF560" s="1"/>
      <c r="DG560" s="5"/>
      <c r="DH560" s="5"/>
      <c r="DI560" s="5"/>
      <c r="DJ560" s="1"/>
      <c r="DK560" s="5"/>
      <c r="DL560" s="1"/>
      <c r="DM560" s="5"/>
      <c r="DN560" s="5"/>
      <c r="DO560" s="5"/>
      <c r="DP560" s="1"/>
      <c r="DQ560" s="5"/>
      <c r="DR560" s="1"/>
      <c r="DS560" s="5"/>
      <c r="DT560" s="5"/>
      <c r="DU560" s="5"/>
      <c r="DV560" s="1"/>
      <c r="DW560" s="5"/>
      <c r="DX560" s="1"/>
      <c r="DY560" s="5"/>
      <c r="DZ560" s="5"/>
      <c r="EA560" s="5"/>
      <c r="EB560" s="1"/>
      <c r="EC560" s="5"/>
      <c r="ED560" s="1"/>
      <c r="EE560" s="5"/>
      <c r="EF560" s="5"/>
      <c r="EG560" s="5"/>
      <c r="EH560" s="1"/>
      <c r="EI560" s="5"/>
      <c r="EJ560" s="1"/>
      <c r="EK560" s="5"/>
      <c r="EL560" s="5"/>
      <c r="EM560" s="5"/>
      <c r="EN560" s="1"/>
      <c r="EO560" s="5"/>
      <c r="EP560" s="1"/>
      <c r="EQ560" s="5"/>
      <c r="ER560" s="5"/>
      <c r="ES560" s="5"/>
      <c r="ET560" s="1"/>
      <c r="EU560" s="5"/>
      <c r="EV560" s="1"/>
      <c r="EW560" s="5"/>
      <c r="EX560" s="5">
        <v>10.8591412122168</v>
      </c>
      <c r="EY560" s="5">
        <v>-11.051472168819901</v>
      </c>
      <c r="EZ560" s="1">
        <v>-1.0177114334222499</v>
      </c>
      <c r="FA560" s="5">
        <v>-13.1084242270116</v>
      </c>
      <c r="FB560" s="1">
        <v>-1.20713267935629</v>
      </c>
      <c r="FC560" s="5">
        <v>1.93548387096774</v>
      </c>
      <c r="FD560" s="4">
        <v>0</v>
      </c>
      <c r="FE560" s="4">
        <v>0</v>
      </c>
      <c r="FF560" s="1"/>
      <c r="FG560" s="4">
        <v>0</v>
      </c>
      <c r="FH560" s="1"/>
      <c r="FI560" s="4">
        <v>0</v>
      </c>
      <c r="FJ560" s="4">
        <v>0</v>
      </c>
      <c r="FK560" s="4">
        <v>0</v>
      </c>
      <c r="FL560" s="1"/>
      <c r="FM560" s="4">
        <v>-5.3520746046763104E-4</v>
      </c>
      <c r="FN560" s="1"/>
      <c r="FO560" s="4">
        <v>0</v>
      </c>
      <c r="FP560" s="4">
        <v>0</v>
      </c>
      <c r="FQ560" s="4">
        <v>0</v>
      </c>
      <c r="FR560" s="1"/>
      <c r="FS560" s="4">
        <v>0</v>
      </c>
      <c r="FT560" s="1"/>
      <c r="FU560" s="4">
        <v>0</v>
      </c>
      <c r="FV560" s="4">
        <v>0</v>
      </c>
      <c r="FW560" s="4">
        <v>0</v>
      </c>
      <c r="FX560" s="1"/>
      <c r="FY560" s="4">
        <v>0</v>
      </c>
      <c r="FZ560" s="1"/>
      <c r="GA560" s="4">
        <v>0</v>
      </c>
      <c r="GB560" s="4">
        <v>0</v>
      </c>
      <c r="GC560" s="4">
        <v>0</v>
      </c>
      <c r="GD560" s="1"/>
      <c r="GE560" s="4">
        <v>0</v>
      </c>
      <c r="GF560" s="1"/>
      <c r="GG560" s="4">
        <v>0</v>
      </c>
      <c r="GH560" s="4">
        <v>0</v>
      </c>
      <c r="GI560" s="4">
        <v>0</v>
      </c>
      <c r="GJ560" s="1"/>
      <c r="GK560" s="4">
        <v>0</v>
      </c>
      <c r="GL560" s="1"/>
      <c r="GM560" s="4">
        <v>0</v>
      </c>
      <c r="GN560" s="4">
        <v>0</v>
      </c>
      <c r="GO560" s="4">
        <v>0</v>
      </c>
      <c r="GP560" s="1"/>
      <c r="GQ560" s="4">
        <v>0</v>
      </c>
      <c r="GR560" s="1"/>
      <c r="GS560" s="4">
        <v>0</v>
      </c>
      <c r="GT560" s="4">
        <v>10.8591412122168</v>
      </c>
      <c r="GU560" s="4">
        <v>-11.051472168819901</v>
      </c>
      <c r="GV560" s="1">
        <v>-1.0177114334222499</v>
      </c>
      <c r="GW560" s="4">
        <v>-13.1084242270116</v>
      </c>
      <c r="GX560" s="1">
        <v>-1.20713267935629</v>
      </c>
      <c r="GY560" s="4">
        <v>1.93548387096774</v>
      </c>
    </row>
    <row r="561" spans="1:207" s="8" customFormat="1" x14ac:dyDescent="0.25">
      <c r="A561" s="4" t="s">
        <v>220</v>
      </c>
      <c r="B561" s="4" t="s">
        <v>1294</v>
      </c>
      <c r="C561" s="4" t="s">
        <v>1295</v>
      </c>
      <c r="D561" s="30" t="s">
        <v>228</v>
      </c>
      <c r="E561" s="4" t="s">
        <v>229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>
        <v>34.356811512175398</v>
      </c>
      <c r="S561" s="5">
        <v>-2.9139335480095201</v>
      </c>
      <c r="T561" s="5"/>
      <c r="U561" s="5"/>
      <c r="V561" s="5"/>
      <c r="W561" s="5"/>
      <c r="X561" s="5"/>
      <c r="Y561" s="5"/>
      <c r="Z561" s="5"/>
      <c r="AA561" s="5"/>
      <c r="AB561" s="5"/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31.442877964165898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/>
      <c r="AP561" s="5"/>
      <c r="AQ561" s="5"/>
      <c r="AR561" s="5">
        <v>31.442877964165898</v>
      </c>
      <c r="AS561" s="5"/>
      <c r="AT561" s="5"/>
      <c r="AU561" s="5">
        <f t="shared" si="42"/>
        <v>0</v>
      </c>
      <c r="AV561" s="5">
        <f t="shared" si="42"/>
        <v>31.442877964165898</v>
      </c>
      <c r="AW561" s="5">
        <f t="shared" si="43"/>
        <v>-31.442877964165898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34.356811512175398</v>
      </c>
      <c r="BD561" s="5">
        <v>-37.270745060185</v>
      </c>
      <c r="BE561" s="5">
        <v>2.9139335480095201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v>0</v>
      </c>
      <c r="BL561" s="6">
        <v>0</v>
      </c>
      <c r="BM561" s="5" t="s">
        <v>344</v>
      </c>
      <c r="BN561" s="4" t="s">
        <v>344</v>
      </c>
      <c r="BO561" s="7"/>
      <c r="BP561" s="7"/>
      <c r="BQ561" s="4" t="s">
        <v>249</v>
      </c>
      <c r="BR561" s="5"/>
      <c r="BS561" s="5"/>
      <c r="BT561" s="1"/>
      <c r="BU561" s="5"/>
      <c r="BV561" s="1"/>
      <c r="BW561" s="5"/>
      <c r="BX561" s="5"/>
      <c r="BY561" s="5"/>
      <c r="BZ561" s="1"/>
      <c r="CA561" s="5"/>
      <c r="CB561" s="1"/>
      <c r="CC561" s="5"/>
      <c r="CD561" s="5"/>
      <c r="CE561" s="5"/>
      <c r="CF561" s="1"/>
      <c r="CG561" s="5"/>
      <c r="CH561" s="1"/>
      <c r="CI561" s="5"/>
      <c r="CJ561" s="5"/>
      <c r="CK561" s="5"/>
      <c r="CL561" s="1"/>
      <c r="CM561" s="5"/>
      <c r="CN561" s="1"/>
      <c r="CO561" s="5"/>
      <c r="CP561" s="5">
        <v>34.356811512175398</v>
      </c>
      <c r="CQ561" s="5">
        <v>6.2228523466853796</v>
      </c>
      <c r="CR561" s="1">
        <v>0.18112426831227099</v>
      </c>
      <c r="CS561" s="5">
        <v>5.0429308417470997</v>
      </c>
      <c r="CT561" s="1">
        <v>0.14678110743658401</v>
      </c>
      <c r="CU561" s="5">
        <v>1.32258064516129</v>
      </c>
      <c r="CV561" s="5">
        <v>-2.9139335480095201</v>
      </c>
      <c r="CW561" s="5">
        <v>-8.0421504353362891</v>
      </c>
      <c r="CX561" s="1">
        <v>2.7598949333727201</v>
      </c>
      <c r="CY561" s="5">
        <v>-10.078996481360299</v>
      </c>
      <c r="CZ561" s="1">
        <v>-3.4588971626498299</v>
      </c>
      <c r="DA561" s="5">
        <v>1.67741935483871</v>
      </c>
      <c r="DB561" s="5"/>
      <c r="DC561" s="5"/>
      <c r="DD561" s="1"/>
      <c r="DE561" s="5"/>
      <c r="DF561" s="1"/>
      <c r="DG561" s="5"/>
      <c r="DH561" s="5"/>
      <c r="DI561" s="5"/>
      <c r="DJ561" s="1"/>
      <c r="DK561" s="5"/>
      <c r="DL561" s="1"/>
      <c r="DM561" s="5"/>
      <c r="DN561" s="5"/>
      <c r="DO561" s="5"/>
      <c r="DP561" s="1"/>
      <c r="DQ561" s="5"/>
      <c r="DR561" s="1"/>
      <c r="DS561" s="5"/>
      <c r="DT561" s="5"/>
      <c r="DU561" s="5"/>
      <c r="DV561" s="1"/>
      <c r="DW561" s="5"/>
      <c r="DX561" s="1"/>
      <c r="DY561" s="5"/>
      <c r="DZ561" s="5"/>
      <c r="EA561" s="5"/>
      <c r="EB561" s="1"/>
      <c r="EC561" s="5"/>
      <c r="ED561" s="1"/>
      <c r="EE561" s="5"/>
      <c r="EF561" s="5"/>
      <c r="EG561" s="5"/>
      <c r="EH561" s="1"/>
      <c r="EI561" s="5"/>
      <c r="EJ561" s="1"/>
      <c r="EK561" s="5"/>
      <c r="EL561" s="5"/>
      <c r="EM561" s="5"/>
      <c r="EN561" s="1"/>
      <c r="EO561" s="5"/>
      <c r="EP561" s="1"/>
      <c r="EQ561" s="5"/>
      <c r="ER561" s="5"/>
      <c r="ES561" s="5"/>
      <c r="ET561" s="1"/>
      <c r="EU561" s="5"/>
      <c r="EV561" s="1"/>
      <c r="EW561" s="5"/>
      <c r="EX561" s="5"/>
      <c r="EY561" s="5"/>
      <c r="EZ561" s="1"/>
      <c r="FA561" s="5"/>
      <c r="FB561" s="1"/>
      <c r="FC561" s="5"/>
      <c r="FD561" s="4">
        <v>0</v>
      </c>
      <c r="FE561" s="4">
        <v>0</v>
      </c>
      <c r="FF561" s="1"/>
      <c r="FG561" s="4">
        <v>0</v>
      </c>
      <c r="FH561" s="1"/>
      <c r="FI561" s="4">
        <v>0</v>
      </c>
      <c r="FJ561" s="4">
        <v>0</v>
      </c>
      <c r="FK561" s="4">
        <v>0</v>
      </c>
      <c r="FL561" s="1"/>
      <c r="FM561" s="4">
        <v>0</v>
      </c>
      <c r="FN561" s="1"/>
      <c r="FO561" s="4">
        <v>0</v>
      </c>
      <c r="FP561" s="4">
        <v>31.442877964165898</v>
      </c>
      <c r="FQ561" s="4">
        <v>-1.81929808865092</v>
      </c>
      <c r="FR561" s="1">
        <v>-5.7860418843475203E-2</v>
      </c>
      <c r="FS561" s="4">
        <v>-5.0360656396131898</v>
      </c>
      <c r="FT561" s="1">
        <v>-0.16016554354065701</v>
      </c>
      <c r="FU561" s="4">
        <v>3</v>
      </c>
      <c r="FV561" s="4">
        <v>0</v>
      </c>
      <c r="FW561" s="4">
        <v>0</v>
      </c>
      <c r="FX561" s="1"/>
      <c r="FY561" s="4">
        <v>0</v>
      </c>
      <c r="FZ561" s="1"/>
      <c r="GA561" s="4">
        <v>0</v>
      </c>
      <c r="GB561" s="4">
        <v>0</v>
      </c>
      <c r="GC561" s="4">
        <v>0</v>
      </c>
      <c r="GD561" s="1"/>
      <c r="GE561" s="4">
        <v>0</v>
      </c>
      <c r="GF561" s="1"/>
      <c r="GG561" s="4">
        <v>0</v>
      </c>
      <c r="GH561" s="4">
        <v>0</v>
      </c>
      <c r="GI561" s="4">
        <v>0</v>
      </c>
      <c r="GJ561" s="1"/>
      <c r="GK561" s="4">
        <v>0</v>
      </c>
      <c r="GL561" s="1"/>
      <c r="GM561" s="4">
        <v>0</v>
      </c>
      <c r="GN561" s="4">
        <v>0</v>
      </c>
      <c r="GO561" s="4">
        <v>0</v>
      </c>
      <c r="GP561" s="1"/>
      <c r="GQ561" s="4">
        <v>0</v>
      </c>
      <c r="GR561" s="1"/>
      <c r="GS561" s="4">
        <v>0</v>
      </c>
      <c r="GT561" s="4">
        <v>0</v>
      </c>
      <c r="GU561" s="4">
        <v>0</v>
      </c>
      <c r="GV561" s="1"/>
      <c r="GW561" s="4">
        <v>0</v>
      </c>
      <c r="GX561" s="1"/>
      <c r="GY561" s="4">
        <v>0</v>
      </c>
    </row>
    <row r="562" spans="1:207" s="8" customFormat="1" x14ac:dyDescent="0.25">
      <c r="A562" s="4" t="s">
        <v>220</v>
      </c>
      <c r="B562" s="4" t="s">
        <v>1296</v>
      </c>
      <c r="C562" s="4" t="s">
        <v>1297</v>
      </c>
      <c r="D562" s="30" t="s">
        <v>228</v>
      </c>
      <c r="E562" s="4" t="s">
        <v>229</v>
      </c>
      <c r="F562" s="5">
        <v>47.906456624038803</v>
      </c>
      <c r="G562" s="5">
        <v>14.377728145905699</v>
      </c>
      <c r="H562" s="5">
        <v>44.957501935577298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>
        <v>62.284184769944503</v>
      </c>
      <c r="AD562" s="5">
        <v>44.957501935577298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107.241686705522</v>
      </c>
      <c r="AP562" s="5">
        <v>0</v>
      </c>
      <c r="AQ562" s="5"/>
      <c r="AR562" s="5"/>
      <c r="AS562" s="5"/>
      <c r="AT562" s="5"/>
      <c r="AU562" s="5">
        <f t="shared" si="42"/>
        <v>0</v>
      </c>
      <c r="AV562" s="5">
        <f t="shared" si="42"/>
        <v>0</v>
      </c>
      <c r="AW562" s="5">
        <f t="shared" si="43"/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0</v>
      </c>
      <c r="BL562" s="6">
        <v>0</v>
      </c>
      <c r="BM562" s="5" t="s">
        <v>344</v>
      </c>
      <c r="BN562" s="4" t="s">
        <v>344</v>
      </c>
      <c r="BO562" s="7"/>
      <c r="BP562" s="7"/>
      <c r="BQ562" s="4" t="s">
        <v>249</v>
      </c>
      <c r="BR562" s="5"/>
      <c r="BS562" s="5"/>
      <c r="BT562" s="1"/>
      <c r="BU562" s="5"/>
      <c r="BV562" s="1"/>
      <c r="BW562" s="5"/>
      <c r="BX562" s="5"/>
      <c r="BY562" s="5"/>
      <c r="BZ562" s="1"/>
      <c r="CA562" s="5"/>
      <c r="CB562" s="1"/>
      <c r="CC562" s="5"/>
      <c r="CD562" s="5"/>
      <c r="CE562" s="5"/>
      <c r="CF562" s="1"/>
      <c r="CG562" s="5"/>
      <c r="CH562" s="1"/>
      <c r="CI562" s="5"/>
      <c r="CJ562" s="5"/>
      <c r="CK562" s="5"/>
      <c r="CL562" s="1"/>
      <c r="CM562" s="5"/>
      <c r="CN562" s="1"/>
      <c r="CO562" s="5"/>
      <c r="CP562" s="5"/>
      <c r="CQ562" s="5"/>
      <c r="CR562" s="1"/>
      <c r="CS562" s="5"/>
      <c r="CT562" s="1"/>
      <c r="CU562" s="5"/>
      <c r="CV562" s="5"/>
      <c r="CW562" s="5"/>
      <c r="CX562" s="1"/>
      <c r="CY562" s="5"/>
      <c r="CZ562" s="1"/>
      <c r="DA562" s="5"/>
      <c r="DB562" s="5"/>
      <c r="DC562" s="5"/>
      <c r="DD562" s="1"/>
      <c r="DE562" s="5"/>
      <c r="DF562" s="1"/>
      <c r="DG562" s="5"/>
      <c r="DH562" s="5"/>
      <c r="DI562" s="5"/>
      <c r="DJ562" s="1"/>
      <c r="DK562" s="5"/>
      <c r="DL562" s="1"/>
      <c r="DM562" s="5"/>
      <c r="DN562" s="5"/>
      <c r="DO562" s="5"/>
      <c r="DP562" s="1"/>
      <c r="DQ562" s="5"/>
      <c r="DR562" s="1"/>
      <c r="DS562" s="5"/>
      <c r="DT562" s="5"/>
      <c r="DU562" s="5"/>
      <c r="DV562" s="1"/>
      <c r="DW562" s="5"/>
      <c r="DX562" s="1"/>
      <c r="DY562" s="5"/>
      <c r="DZ562" s="5"/>
      <c r="EA562" s="5"/>
      <c r="EB562" s="1"/>
      <c r="EC562" s="5"/>
      <c r="ED562" s="1"/>
      <c r="EE562" s="5"/>
      <c r="EF562" s="5"/>
      <c r="EG562" s="5"/>
      <c r="EH562" s="1"/>
      <c r="EI562" s="5"/>
      <c r="EJ562" s="1"/>
      <c r="EK562" s="5"/>
      <c r="EL562" s="5"/>
      <c r="EM562" s="5"/>
      <c r="EN562" s="1"/>
      <c r="EO562" s="5"/>
      <c r="EP562" s="1"/>
      <c r="EQ562" s="5"/>
      <c r="ER562" s="5"/>
      <c r="ES562" s="5"/>
      <c r="ET562" s="1"/>
      <c r="EU562" s="5"/>
      <c r="EV562" s="1"/>
      <c r="EW562" s="5"/>
      <c r="EX562" s="5"/>
      <c r="EY562" s="5"/>
      <c r="EZ562" s="1"/>
      <c r="FA562" s="5"/>
      <c r="FB562" s="1"/>
      <c r="FC562" s="5"/>
      <c r="FD562" s="4">
        <v>0</v>
      </c>
      <c r="FE562" s="4">
        <v>0</v>
      </c>
      <c r="FF562" s="1"/>
      <c r="FG562" s="4">
        <v>0</v>
      </c>
      <c r="FH562" s="1"/>
      <c r="FI562" s="4">
        <v>0</v>
      </c>
      <c r="FJ562" s="4">
        <v>0</v>
      </c>
      <c r="FK562" s="4">
        <v>0</v>
      </c>
      <c r="FL562" s="1"/>
      <c r="FM562" s="4">
        <v>0</v>
      </c>
      <c r="FN562" s="1"/>
      <c r="FO562" s="4">
        <v>0</v>
      </c>
      <c r="FP562" s="4">
        <v>0</v>
      </c>
      <c r="FQ562" s="4">
        <v>0</v>
      </c>
      <c r="FR562" s="1"/>
      <c r="FS562" s="4">
        <v>0</v>
      </c>
      <c r="FT562" s="1"/>
      <c r="FU562" s="4">
        <v>0</v>
      </c>
      <c r="FV562" s="4">
        <v>0</v>
      </c>
      <c r="FW562" s="4">
        <v>0</v>
      </c>
      <c r="FX562" s="1"/>
      <c r="FY562" s="4">
        <v>0</v>
      </c>
      <c r="FZ562" s="1"/>
      <c r="GA562" s="4">
        <v>0</v>
      </c>
      <c r="GB562" s="4">
        <v>0</v>
      </c>
      <c r="GC562" s="4">
        <v>0</v>
      </c>
      <c r="GD562" s="1"/>
      <c r="GE562" s="4">
        <v>0</v>
      </c>
      <c r="GF562" s="1"/>
      <c r="GG562" s="4">
        <v>0</v>
      </c>
      <c r="GH562" s="4">
        <v>0</v>
      </c>
      <c r="GI562" s="4">
        <v>0</v>
      </c>
      <c r="GJ562" s="1"/>
      <c r="GK562" s="4">
        <v>0</v>
      </c>
      <c r="GL562" s="1"/>
      <c r="GM562" s="4">
        <v>0</v>
      </c>
      <c r="GN562" s="4">
        <v>0</v>
      </c>
      <c r="GO562" s="4">
        <v>0</v>
      </c>
      <c r="GP562" s="1"/>
      <c r="GQ562" s="4">
        <v>0</v>
      </c>
      <c r="GR562" s="1"/>
      <c r="GS562" s="4">
        <v>0</v>
      </c>
      <c r="GT562" s="4">
        <v>0</v>
      </c>
      <c r="GU562" s="4">
        <v>0</v>
      </c>
      <c r="GV562" s="1"/>
      <c r="GW562" s="4">
        <v>0</v>
      </c>
      <c r="GX562" s="1"/>
      <c r="GY562" s="4">
        <v>0</v>
      </c>
    </row>
    <row r="563" spans="1:207" s="8" customFormat="1" x14ac:dyDescent="0.25">
      <c r="A563" s="4" t="s">
        <v>220</v>
      </c>
      <c r="B563" s="4" t="s">
        <v>1298</v>
      </c>
      <c r="C563" s="4" t="s">
        <v>1299</v>
      </c>
      <c r="D563" s="30" t="s">
        <v>232</v>
      </c>
      <c r="E563" s="4"/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/>
      <c r="M563" s="5">
        <v>0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/>
      <c r="AR563" s="5"/>
      <c r="AS563" s="5"/>
      <c r="AT563" s="5"/>
      <c r="AU563" s="5">
        <f t="shared" si="42"/>
        <v>0</v>
      </c>
      <c r="AV563" s="5">
        <f t="shared" si="42"/>
        <v>0</v>
      </c>
      <c r="AW563" s="5">
        <f t="shared" si="43"/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0</v>
      </c>
      <c r="BJ563" s="5">
        <v>0</v>
      </c>
      <c r="BK563" s="5">
        <v>0</v>
      </c>
      <c r="BL563" s="6">
        <v>0</v>
      </c>
      <c r="BM563" s="5" t="s">
        <v>344</v>
      </c>
      <c r="BN563" s="4" t="s">
        <v>344</v>
      </c>
      <c r="BO563" s="7"/>
      <c r="BP563" s="7"/>
      <c r="BQ563" s="4" t="s">
        <v>249</v>
      </c>
      <c r="BR563" s="5"/>
      <c r="BS563" s="5"/>
      <c r="BT563" s="1"/>
      <c r="BU563" s="5"/>
      <c r="BV563" s="1"/>
      <c r="BW563" s="5"/>
      <c r="BX563" s="5"/>
      <c r="BY563" s="5"/>
      <c r="BZ563" s="1"/>
      <c r="CA563" s="5"/>
      <c r="CB563" s="1"/>
      <c r="CC563" s="5"/>
      <c r="CD563" s="5"/>
      <c r="CE563" s="5"/>
      <c r="CF563" s="1"/>
      <c r="CG563" s="5"/>
      <c r="CH563" s="1"/>
      <c r="CI563" s="5"/>
      <c r="CJ563" s="5"/>
      <c r="CK563" s="5"/>
      <c r="CL563" s="1"/>
      <c r="CM563" s="5"/>
      <c r="CN563" s="1"/>
      <c r="CO563" s="5"/>
      <c r="CP563" s="5"/>
      <c r="CQ563" s="5"/>
      <c r="CR563" s="1"/>
      <c r="CS563" s="5"/>
      <c r="CT563" s="1"/>
      <c r="CU563" s="5"/>
      <c r="CV563" s="5"/>
      <c r="CW563" s="5"/>
      <c r="CX563" s="1"/>
      <c r="CY563" s="5"/>
      <c r="CZ563" s="1"/>
      <c r="DA563" s="5"/>
      <c r="DB563" s="5"/>
      <c r="DC563" s="5"/>
      <c r="DD563" s="1"/>
      <c r="DE563" s="5"/>
      <c r="DF563" s="1"/>
      <c r="DG563" s="5"/>
      <c r="DH563" s="5"/>
      <c r="DI563" s="5"/>
      <c r="DJ563" s="1"/>
      <c r="DK563" s="5"/>
      <c r="DL563" s="1"/>
      <c r="DM563" s="5"/>
      <c r="DN563" s="5"/>
      <c r="DO563" s="5"/>
      <c r="DP563" s="1"/>
      <c r="DQ563" s="5"/>
      <c r="DR563" s="1"/>
      <c r="DS563" s="5"/>
      <c r="DT563" s="5"/>
      <c r="DU563" s="5"/>
      <c r="DV563" s="1"/>
      <c r="DW563" s="5"/>
      <c r="DX563" s="1"/>
      <c r="DY563" s="5"/>
      <c r="DZ563" s="5"/>
      <c r="EA563" s="5"/>
      <c r="EB563" s="1"/>
      <c r="EC563" s="5"/>
      <c r="ED563" s="1"/>
      <c r="EE563" s="5"/>
      <c r="EF563" s="5"/>
      <c r="EG563" s="5"/>
      <c r="EH563" s="1"/>
      <c r="EI563" s="5"/>
      <c r="EJ563" s="1"/>
      <c r="EK563" s="5"/>
      <c r="EL563" s="5"/>
      <c r="EM563" s="5"/>
      <c r="EN563" s="1"/>
      <c r="EO563" s="5"/>
      <c r="EP563" s="1"/>
      <c r="EQ563" s="5"/>
      <c r="ER563" s="5"/>
      <c r="ES563" s="5"/>
      <c r="ET563" s="1"/>
      <c r="EU563" s="5"/>
      <c r="EV563" s="1"/>
      <c r="EW563" s="5"/>
      <c r="EX563" s="5"/>
      <c r="EY563" s="5"/>
      <c r="EZ563" s="1"/>
      <c r="FA563" s="5"/>
      <c r="FB563" s="1"/>
      <c r="FC563" s="5"/>
      <c r="FD563" s="4">
        <v>0</v>
      </c>
      <c r="FE563" s="4">
        <v>0</v>
      </c>
      <c r="FF563" s="1"/>
      <c r="FG563" s="4">
        <v>0</v>
      </c>
      <c r="FH563" s="1"/>
      <c r="FI563" s="4">
        <v>0</v>
      </c>
      <c r="FJ563" s="4">
        <v>0</v>
      </c>
      <c r="FK563" s="4">
        <v>0</v>
      </c>
      <c r="FL563" s="1"/>
      <c r="FM563" s="4">
        <v>0</v>
      </c>
      <c r="FN563" s="1"/>
      <c r="FO563" s="4">
        <v>0</v>
      </c>
      <c r="FP563" s="4">
        <v>0</v>
      </c>
      <c r="FQ563" s="4">
        <v>0</v>
      </c>
      <c r="FR563" s="1"/>
      <c r="FS563" s="4">
        <v>0</v>
      </c>
      <c r="FT563" s="1"/>
      <c r="FU563" s="4">
        <v>0</v>
      </c>
      <c r="FV563" s="4">
        <v>0</v>
      </c>
      <c r="FW563" s="4">
        <v>0</v>
      </c>
      <c r="FX563" s="1"/>
      <c r="FY563" s="4">
        <v>0</v>
      </c>
      <c r="FZ563" s="1"/>
      <c r="GA563" s="4">
        <v>0</v>
      </c>
      <c r="GB563" s="4">
        <v>0</v>
      </c>
      <c r="GC563" s="4">
        <v>0</v>
      </c>
      <c r="GD563" s="1"/>
      <c r="GE563" s="4">
        <v>0</v>
      </c>
      <c r="GF563" s="1"/>
      <c r="GG563" s="4">
        <v>0</v>
      </c>
      <c r="GH563" s="4">
        <v>0</v>
      </c>
      <c r="GI563" s="4">
        <v>0</v>
      </c>
      <c r="GJ563" s="1"/>
      <c r="GK563" s="4">
        <v>0</v>
      </c>
      <c r="GL563" s="1"/>
      <c r="GM563" s="4">
        <v>0</v>
      </c>
      <c r="GN563" s="4">
        <v>0</v>
      </c>
      <c r="GO563" s="4">
        <v>0</v>
      </c>
      <c r="GP563" s="1"/>
      <c r="GQ563" s="4">
        <v>0</v>
      </c>
      <c r="GR563" s="1"/>
      <c r="GS563" s="4">
        <v>0</v>
      </c>
      <c r="GT563" s="4">
        <v>0</v>
      </c>
      <c r="GU563" s="4">
        <v>0</v>
      </c>
      <c r="GV563" s="1"/>
      <c r="GW563" s="4">
        <v>0</v>
      </c>
      <c r="GX563" s="1"/>
      <c r="GY563" s="4">
        <v>0</v>
      </c>
    </row>
    <row r="564" spans="1:207" s="8" customFormat="1" x14ac:dyDescent="0.25">
      <c r="A564" s="4" t="s">
        <v>220</v>
      </c>
      <c r="B564" s="4" t="s">
        <v>1300</v>
      </c>
      <c r="C564" s="4" t="s">
        <v>1301</v>
      </c>
      <c r="D564" s="30" t="s">
        <v>223</v>
      </c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/>
      <c r="AP564" s="5"/>
      <c r="AQ564" s="5"/>
      <c r="AR564" s="5"/>
      <c r="AS564" s="5"/>
      <c r="AT564" s="5">
        <v>0</v>
      </c>
      <c r="AU564" s="5">
        <f t="shared" si="42"/>
        <v>0</v>
      </c>
      <c r="AV564" s="5">
        <f t="shared" si="42"/>
        <v>0</v>
      </c>
      <c r="AW564" s="5">
        <f t="shared" si="43"/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0</v>
      </c>
      <c r="BL564" s="6">
        <v>0</v>
      </c>
      <c r="BM564" s="5" t="s">
        <v>344</v>
      </c>
      <c r="BN564" s="4" t="s">
        <v>344</v>
      </c>
      <c r="BO564" s="7"/>
      <c r="BP564" s="7"/>
      <c r="BQ564" s="4" t="s">
        <v>249</v>
      </c>
      <c r="BR564" s="5"/>
      <c r="BS564" s="5"/>
      <c r="BT564" s="1"/>
      <c r="BU564" s="5"/>
      <c r="BV564" s="1"/>
      <c r="BW564" s="5"/>
      <c r="BX564" s="5"/>
      <c r="BY564" s="5"/>
      <c r="BZ564" s="1"/>
      <c r="CA564" s="5"/>
      <c r="CB564" s="1"/>
      <c r="CC564" s="5"/>
      <c r="CD564" s="5"/>
      <c r="CE564" s="5"/>
      <c r="CF564" s="1"/>
      <c r="CG564" s="5"/>
      <c r="CH564" s="1"/>
      <c r="CI564" s="5"/>
      <c r="CJ564" s="5"/>
      <c r="CK564" s="5"/>
      <c r="CL564" s="1"/>
      <c r="CM564" s="5"/>
      <c r="CN564" s="1"/>
      <c r="CO564" s="5"/>
      <c r="CP564" s="5"/>
      <c r="CQ564" s="5"/>
      <c r="CR564" s="1"/>
      <c r="CS564" s="5"/>
      <c r="CT564" s="1"/>
      <c r="CU564" s="5"/>
      <c r="CV564" s="5"/>
      <c r="CW564" s="5"/>
      <c r="CX564" s="1"/>
      <c r="CY564" s="5"/>
      <c r="CZ564" s="1"/>
      <c r="DA564" s="5"/>
      <c r="DB564" s="5"/>
      <c r="DC564" s="5"/>
      <c r="DD564" s="1"/>
      <c r="DE564" s="5"/>
      <c r="DF564" s="1"/>
      <c r="DG564" s="5"/>
      <c r="DH564" s="5"/>
      <c r="DI564" s="5"/>
      <c r="DJ564" s="1"/>
      <c r="DK564" s="5"/>
      <c r="DL564" s="1"/>
      <c r="DM564" s="5"/>
      <c r="DN564" s="5"/>
      <c r="DO564" s="5"/>
      <c r="DP564" s="1"/>
      <c r="DQ564" s="5"/>
      <c r="DR564" s="1"/>
      <c r="DS564" s="5"/>
      <c r="DT564" s="5"/>
      <c r="DU564" s="5"/>
      <c r="DV564" s="1"/>
      <c r="DW564" s="5"/>
      <c r="DX564" s="1"/>
      <c r="DY564" s="5"/>
      <c r="DZ564" s="5"/>
      <c r="EA564" s="5"/>
      <c r="EB564" s="1"/>
      <c r="EC564" s="5"/>
      <c r="ED564" s="1"/>
      <c r="EE564" s="5"/>
      <c r="EF564" s="5"/>
      <c r="EG564" s="5"/>
      <c r="EH564" s="1"/>
      <c r="EI564" s="5"/>
      <c r="EJ564" s="1"/>
      <c r="EK564" s="5"/>
      <c r="EL564" s="5"/>
      <c r="EM564" s="5"/>
      <c r="EN564" s="1"/>
      <c r="EO564" s="5"/>
      <c r="EP564" s="1"/>
      <c r="EQ564" s="5"/>
      <c r="ER564" s="5"/>
      <c r="ES564" s="5"/>
      <c r="ET564" s="1"/>
      <c r="EU564" s="5"/>
      <c r="EV564" s="1"/>
      <c r="EW564" s="5"/>
      <c r="EX564" s="5">
        <v>0</v>
      </c>
      <c r="EY564" s="5">
        <v>-67.056450432528393</v>
      </c>
      <c r="EZ564" s="1"/>
      <c r="FA564" s="5">
        <v>-81.854819515683204</v>
      </c>
      <c r="FB564" s="1"/>
      <c r="FC564" s="5">
        <v>15.404301075268799</v>
      </c>
      <c r="FD564" s="4">
        <v>0</v>
      </c>
      <c r="FE564" s="4">
        <v>0</v>
      </c>
      <c r="FF564" s="1"/>
      <c r="FG564" s="4">
        <v>0</v>
      </c>
      <c r="FH564" s="1"/>
      <c r="FI564" s="4">
        <v>0</v>
      </c>
      <c r="FJ564" s="4">
        <v>0</v>
      </c>
      <c r="FK564" s="4">
        <v>0</v>
      </c>
      <c r="FL564" s="1"/>
      <c r="FM564" s="4">
        <v>0</v>
      </c>
      <c r="FN564" s="1"/>
      <c r="FO564" s="4">
        <v>0</v>
      </c>
      <c r="FP564" s="4">
        <v>0</v>
      </c>
      <c r="FQ564" s="4">
        <v>0</v>
      </c>
      <c r="FR564" s="1"/>
      <c r="FS564" s="4">
        <v>0</v>
      </c>
      <c r="FT564" s="1"/>
      <c r="FU564" s="4">
        <v>0</v>
      </c>
      <c r="FV564" s="4">
        <v>0</v>
      </c>
      <c r="FW564" s="4">
        <v>0</v>
      </c>
      <c r="FX564" s="1"/>
      <c r="FY564" s="4">
        <v>0</v>
      </c>
      <c r="FZ564" s="1"/>
      <c r="GA564" s="4">
        <v>0</v>
      </c>
      <c r="GB564" s="4">
        <v>0</v>
      </c>
      <c r="GC564" s="4">
        <v>0</v>
      </c>
      <c r="GD564" s="1"/>
      <c r="GE564" s="4">
        <v>0</v>
      </c>
      <c r="GF564" s="1"/>
      <c r="GG564" s="4">
        <v>0</v>
      </c>
      <c r="GH564" s="4">
        <v>0</v>
      </c>
      <c r="GI564" s="4">
        <v>0</v>
      </c>
      <c r="GJ564" s="1"/>
      <c r="GK564" s="4">
        <v>0</v>
      </c>
      <c r="GL564" s="1"/>
      <c r="GM564" s="4">
        <v>0</v>
      </c>
      <c r="GN564" s="4">
        <v>0</v>
      </c>
      <c r="GO564" s="4">
        <v>0</v>
      </c>
      <c r="GP564" s="1"/>
      <c r="GQ564" s="4">
        <v>0</v>
      </c>
      <c r="GR564" s="1"/>
      <c r="GS564" s="4">
        <v>0</v>
      </c>
      <c r="GT564" s="4">
        <v>0</v>
      </c>
      <c r="GU564" s="4">
        <v>-67.056450432528393</v>
      </c>
      <c r="GV564" s="1"/>
      <c r="GW564" s="4">
        <v>-81.854819515683204</v>
      </c>
      <c r="GX564" s="1"/>
      <c r="GY564" s="4">
        <v>15.404301075268799</v>
      </c>
    </row>
    <row r="565" spans="1:207" s="8" customFormat="1" x14ac:dyDescent="0.25">
      <c r="A565" s="4" t="s">
        <v>220</v>
      </c>
      <c r="B565" s="4" t="s">
        <v>1302</v>
      </c>
      <c r="C565" s="4" t="s">
        <v>1303</v>
      </c>
      <c r="D565" s="30" t="s">
        <v>264</v>
      </c>
      <c r="E565" s="4"/>
      <c r="F565" s="5"/>
      <c r="G565" s="5"/>
      <c r="H565" s="5"/>
      <c r="I565" s="5"/>
      <c r="J565" s="5"/>
      <c r="K565" s="5">
        <v>2.8027327491785301</v>
      </c>
      <c r="L565" s="5">
        <v>1.38294937325058</v>
      </c>
      <c r="M565" s="5">
        <v>0</v>
      </c>
      <c r="N565" s="5">
        <v>0</v>
      </c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>
        <v>0</v>
      </c>
      <c r="AD565" s="5">
        <v>0</v>
      </c>
      <c r="AE565" s="5">
        <v>2.8027327491785301</v>
      </c>
      <c r="AF565" s="5">
        <v>1.38294937325058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/>
      <c r="AP565" s="5">
        <v>4.1856821224291103</v>
      </c>
      <c r="AQ565" s="5">
        <v>0</v>
      </c>
      <c r="AR565" s="5"/>
      <c r="AS565" s="5"/>
      <c r="AT565" s="5"/>
      <c r="AU565" s="5">
        <f t="shared" si="42"/>
        <v>-4.1856821224291103</v>
      </c>
      <c r="AV565" s="5">
        <f t="shared" si="42"/>
        <v>0</v>
      </c>
      <c r="AW565" s="5">
        <f t="shared" si="43"/>
        <v>0</v>
      </c>
      <c r="AX565" s="5">
        <v>-1.38294937325058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6">
        <v>0</v>
      </c>
      <c r="BM565" s="5" t="s">
        <v>344</v>
      </c>
      <c r="BN565" s="4" t="s">
        <v>344</v>
      </c>
      <c r="BO565" s="7"/>
      <c r="BP565" s="7"/>
      <c r="BQ565" s="4" t="s">
        <v>249</v>
      </c>
      <c r="BR565" s="5">
        <v>0</v>
      </c>
      <c r="BS565" s="5">
        <v>0</v>
      </c>
      <c r="BT565" s="1"/>
      <c r="BU565" s="5">
        <v>1.4179834363086601</v>
      </c>
      <c r="BV565" s="1"/>
      <c r="BW565" s="5">
        <v>0</v>
      </c>
      <c r="BX565" s="5"/>
      <c r="BY565" s="5"/>
      <c r="BZ565" s="1"/>
      <c r="CA565" s="5"/>
      <c r="CB565" s="1"/>
      <c r="CC565" s="5"/>
      <c r="CD565" s="5"/>
      <c r="CE565" s="5"/>
      <c r="CF565" s="1"/>
      <c r="CG565" s="5"/>
      <c r="CH565" s="1"/>
      <c r="CI565" s="5"/>
      <c r="CJ565" s="5"/>
      <c r="CK565" s="5"/>
      <c r="CL565" s="1"/>
      <c r="CM565" s="5"/>
      <c r="CN565" s="1"/>
      <c r="CO565" s="5"/>
      <c r="CP565" s="5"/>
      <c r="CQ565" s="5"/>
      <c r="CR565" s="1"/>
      <c r="CS565" s="5"/>
      <c r="CT565" s="1"/>
      <c r="CU565" s="5"/>
      <c r="CV565" s="5"/>
      <c r="CW565" s="5"/>
      <c r="CX565" s="1"/>
      <c r="CY565" s="5"/>
      <c r="CZ565" s="1"/>
      <c r="DA565" s="5"/>
      <c r="DB565" s="5"/>
      <c r="DC565" s="5"/>
      <c r="DD565" s="1"/>
      <c r="DE565" s="5"/>
      <c r="DF565" s="1"/>
      <c r="DG565" s="5"/>
      <c r="DH565" s="5"/>
      <c r="DI565" s="5"/>
      <c r="DJ565" s="1"/>
      <c r="DK565" s="5"/>
      <c r="DL565" s="1"/>
      <c r="DM565" s="5"/>
      <c r="DN565" s="5"/>
      <c r="DO565" s="5"/>
      <c r="DP565" s="1"/>
      <c r="DQ565" s="5"/>
      <c r="DR565" s="1"/>
      <c r="DS565" s="5"/>
      <c r="DT565" s="5"/>
      <c r="DU565" s="5"/>
      <c r="DV565" s="1"/>
      <c r="DW565" s="5"/>
      <c r="DX565" s="1"/>
      <c r="DY565" s="5"/>
      <c r="DZ565" s="5"/>
      <c r="EA565" s="5"/>
      <c r="EB565" s="1"/>
      <c r="EC565" s="5"/>
      <c r="ED565" s="1"/>
      <c r="EE565" s="5"/>
      <c r="EF565" s="5"/>
      <c r="EG565" s="5"/>
      <c r="EH565" s="1"/>
      <c r="EI565" s="5"/>
      <c r="EJ565" s="1"/>
      <c r="EK565" s="5"/>
      <c r="EL565" s="5"/>
      <c r="EM565" s="5"/>
      <c r="EN565" s="1"/>
      <c r="EO565" s="5"/>
      <c r="EP565" s="1"/>
      <c r="EQ565" s="5"/>
      <c r="ER565" s="5"/>
      <c r="ES565" s="5"/>
      <c r="ET565" s="1"/>
      <c r="EU565" s="5"/>
      <c r="EV565" s="1"/>
      <c r="EW565" s="5"/>
      <c r="EX565" s="5"/>
      <c r="EY565" s="5"/>
      <c r="EZ565" s="1"/>
      <c r="FA565" s="5"/>
      <c r="FB565" s="1"/>
      <c r="FC565" s="5"/>
      <c r="FD565" s="4">
        <v>0</v>
      </c>
      <c r="FE565" s="4">
        <v>0</v>
      </c>
      <c r="FF565" s="1"/>
      <c r="FG565" s="4">
        <v>1.4179834363086601</v>
      </c>
      <c r="FH565" s="1"/>
      <c r="FI565" s="4">
        <v>0</v>
      </c>
      <c r="FJ565" s="4">
        <v>0</v>
      </c>
      <c r="FK565" s="4">
        <v>0</v>
      </c>
      <c r="FL565" s="1"/>
      <c r="FM565" s="4">
        <v>0</v>
      </c>
      <c r="FN565" s="1"/>
      <c r="FO565" s="4">
        <v>0</v>
      </c>
      <c r="FP565" s="4">
        <v>0</v>
      </c>
      <c r="FQ565" s="4">
        <v>0</v>
      </c>
      <c r="FR565" s="1"/>
      <c r="FS565" s="4">
        <v>0</v>
      </c>
      <c r="FT565" s="1"/>
      <c r="FU565" s="4">
        <v>0</v>
      </c>
      <c r="FV565" s="4">
        <v>0</v>
      </c>
      <c r="FW565" s="4">
        <v>0</v>
      </c>
      <c r="FX565" s="1"/>
      <c r="FY565" s="4">
        <v>0</v>
      </c>
      <c r="FZ565" s="1"/>
      <c r="GA565" s="4">
        <v>0</v>
      </c>
      <c r="GB565" s="4">
        <v>0</v>
      </c>
      <c r="GC565" s="4">
        <v>0</v>
      </c>
      <c r="GD565" s="1"/>
      <c r="GE565" s="4">
        <v>0</v>
      </c>
      <c r="GF565" s="1"/>
      <c r="GG565" s="4">
        <v>0</v>
      </c>
      <c r="GH565" s="4">
        <v>0</v>
      </c>
      <c r="GI565" s="4">
        <v>0</v>
      </c>
      <c r="GJ565" s="1"/>
      <c r="GK565" s="4">
        <v>0</v>
      </c>
      <c r="GL565" s="1"/>
      <c r="GM565" s="4">
        <v>0</v>
      </c>
      <c r="GN565" s="4">
        <v>0</v>
      </c>
      <c r="GO565" s="4">
        <v>0</v>
      </c>
      <c r="GP565" s="1"/>
      <c r="GQ565" s="4">
        <v>0</v>
      </c>
      <c r="GR565" s="1"/>
      <c r="GS565" s="4">
        <v>0</v>
      </c>
      <c r="GT565" s="4">
        <v>0</v>
      </c>
      <c r="GU565" s="4">
        <v>0</v>
      </c>
      <c r="GV565" s="1"/>
      <c r="GW565" s="4">
        <v>0</v>
      </c>
      <c r="GX565" s="1"/>
      <c r="GY565" s="4">
        <v>0</v>
      </c>
    </row>
    <row r="566" spans="1:207" s="8" customFormat="1" x14ac:dyDescent="0.25">
      <c r="A566" s="4" t="s">
        <v>220</v>
      </c>
      <c r="B566" s="4" t="s">
        <v>1304</v>
      </c>
      <c r="C566" s="4"/>
      <c r="D566" s="30" t="s">
        <v>232</v>
      </c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>
        <v>3.91717712509229</v>
      </c>
      <c r="AB566" s="5">
        <v>21.203099099633199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3.91717712509229</v>
      </c>
      <c r="AN566" s="5">
        <v>21.203099099633199</v>
      </c>
      <c r="AO566" s="5"/>
      <c r="AP566" s="5"/>
      <c r="AQ566" s="5"/>
      <c r="AR566" s="5"/>
      <c r="AS566" s="5"/>
      <c r="AT566" s="5">
        <v>25.120276224725501</v>
      </c>
      <c r="AU566" s="5">
        <f t="shared" si="42"/>
        <v>0</v>
      </c>
      <c r="AV566" s="5">
        <f t="shared" si="42"/>
        <v>0</v>
      </c>
      <c r="AW566" s="5">
        <f t="shared" si="43"/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6">
        <v>3.91717712509229</v>
      </c>
      <c r="BM566" s="5" t="s">
        <v>344</v>
      </c>
      <c r="BN566" s="4" t="s">
        <v>344</v>
      </c>
      <c r="BO566" s="7"/>
      <c r="BP566" s="7"/>
      <c r="BQ566" s="4" t="s">
        <v>249</v>
      </c>
      <c r="BR566" s="5"/>
      <c r="BS566" s="5"/>
      <c r="BT566" s="1"/>
      <c r="BU566" s="5"/>
      <c r="BV566" s="1"/>
      <c r="BW566" s="5"/>
      <c r="BX566" s="5"/>
      <c r="BY566" s="5"/>
      <c r="BZ566" s="1"/>
      <c r="CA566" s="5"/>
      <c r="CB566" s="1"/>
      <c r="CC566" s="5"/>
      <c r="CD566" s="5"/>
      <c r="CE566" s="5"/>
      <c r="CF566" s="1"/>
      <c r="CG566" s="5"/>
      <c r="CH566" s="1"/>
      <c r="CI566" s="5"/>
      <c r="CJ566" s="5"/>
      <c r="CK566" s="5"/>
      <c r="CL566" s="1"/>
      <c r="CM566" s="5"/>
      <c r="CN566" s="1"/>
      <c r="CO566" s="5"/>
      <c r="CP566" s="5"/>
      <c r="CQ566" s="5"/>
      <c r="CR566" s="1"/>
      <c r="CS566" s="5"/>
      <c r="CT566" s="1"/>
      <c r="CU566" s="5"/>
      <c r="CV566" s="5"/>
      <c r="CW566" s="5"/>
      <c r="CX566" s="1"/>
      <c r="CY566" s="5"/>
      <c r="CZ566" s="1"/>
      <c r="DA566" s="5"/>
      <c r="DB566" s="5"/>
      <c r="DC566" s="5"/>
      <c r="DD566" s="1"/>
      <c r="DE566" s="5"/>
      <c r="DF566" s="1"/>
      <c r="DG566" s="5"/>
      <c r="DH566" s="5"/>
      <c r="DI566" s="5"/>
      <c r="DJ566" s="1"/>
      <c r="DK566" s="5"/>
      <c r="DL566" s="1"/>
      <c r="DM566" s="5"/>
      <c r="DN566" s="5"/>
      <c r="DO566" s="5"/>
      <c r="DP566" s="1"/>
      <c r="DQ566" s="5"/>
      <c r="DR566" s="1"/>
      <c r="DS566" s="5"/>
      <c r="DT566" s="5"/>
      <c r="DU566" s="5"/>
      <c r="DV566" s="1"/>
      <c r="DW566" s="5"/>
      <c r="DX566" s="1"/>
      <c r="DY566" s="5"/>
      <c r="DZ566" s="5"/>
      <c r="EA566" s="5"/>
      <c r="EB566" s="1"/>
      <c r="EC566" s="5"/>
      <c r="ED566" s="1"/>
      <c r="EE566" s="5"/>
      <c r="EF566" s="5"/>
      <c r="EG566" s="5"/>
      <c r="EH566" s="1"/>
      <c r="EI566" s="5"/>
      <c r="EJ566" s="1"/>
      <c r="EK566" s="5"/>
      <c r="EL566" s="5"/>
      <c r="EM566" s="5"/>
      <c r="EN566" s="1"/>
      <c r="EO566" s="5"/>
      <c r="EP566" s="1"/>
      <c r="EQ566" s="5"/>
      <c r="ER566" s="5">
        <v>3.8183393501805099</v>
      </c>
      <c r="ES566" s="5">
        <v>2.9585222623345402</v>
      </c>
      <c r="ET566" s="1">
        <v>0.77481910092529604</v>
      </c>
      <c r="EU566" s="5">
        <v>2.1557489771359801</v>
      </c>
      <c r="EV566" s="1">
        <v>0.56457762902453201</v>
      </c>
      <c r="EW566" s="5">
        <v>0.89166666666666705</v>
      </c>
      <c r="EX566" s="5">
        <v>20.8737096541577</v>
      </c>
      <c r="EY566" s="5">
        <v>16.196070532560601</v>
      </c>
      <c r="EZ566" s="1">
        <v>0.77590762738882002</v>
      </c>
      <c r="FA566" s="5">
        <v>11.959255951410199</v>
      </c>
      <c r="FB566" s="1">
        <v>0.57293390343906303</v>
      </c>
      <c r="FC566" s="5">
        <v>4.5</v>
      </c>
      <c r="FD566" s="4">
        <v>0</v>
      </c>
      <c r="FE566" s="4">
        <v>0</v>
      </c>
      <c r="FF566" s="1"/>
      <c r="FG566" s="4">
        <v>0</v>
      </c>
      <c r="FH566" s="1"/>
      <c r="FI566" s="4">
        <v>0</v>
      </c>
      <c r="FJ566" s="4">
        <v>0</v>
      </c>
      <c r="FK566" s="4">
        <v>0</v>
      </c>
      <c r="FL566" s="1"/>
      <c r="FM566" s="4">
        <v>0</v>
      </c>
      <c r="FN566" s="1"/>
      <c r="FO566" s="4">
        <v>0</v>
      </c>
      <c r="FP566" s="4">
        <v>0</v>
      </c>
      <c r="FQ566" s="4">
        <v>0</v>
      </c>
      <c r="FR566" s="1"/>
      <c r="FS566" s="4">
        <v>0</v>
      </c>
      <c r="FT566" s="1"/>
      <c r="FU566" s="4">
        <v>0</v>
      </c>
      <c r="FV566" s="4">
        <v>0</v>
      </c>
      <c r="FW566" s="4">
        <v>0</v>
      </c>
      <c r="FX566" s="1"/>
      <c r="FY566" s="4">
        <v>0</v>
      </c>
      <c r="FZ566" s="1"/>
      <c r="GA566" s="4">
        <v>0</v>
      </c>
      <c r="GB566" s="4">
        <v>0</v>
      </c>
      <c r="GC566" s="4">
        <v>0</v>
      </c>
      <c r="GD566" s="1"/>
      <c r="GE566" s="4">
        <v>0</v>
      </c>
      <c r="GF566" s="1"/>
      <c r="GG566" s="4">
        <v>0</v>
      </c>
      <c r="GH566" s="4">
        <v>0</v>
      </c>
      <c r="GI566" s="4">
        <v>0</v>
      </c>
      <c r="GJ566" s="1"/>
      <c r="GK566" s="4">
        <v>0</v>
      </c>
      <c r="GL566" s="1"/>
      <c r="GM566" s="4">
        <v>0</v>
      </c>
      <c r="GN566" s="4">
        <v>3.8183393501805099</v>
      </c>
      <c r="GO566" s="4">
        <v>2.9585222623345402</v>
      </c>
      <c r="GP566" s="1">
        <v>0.77481910092529604</v>
      </c>
      <c r="GQ566" s="4">
        <v>2.1557489771359801</v>
      </c>
      <c r="GR566" s="1">
        <v>0.56457762902453201</v>
      </c>
      <c r="GS566" s="4">
        <v>0.89166666666666705</v>
      </c>
      <c r="GT566" s="4">
        <v>20.8737096541577</v>
      </c>
      <c r="GU566" s="4">
        <v>16.196070532560601</v>
      </c>
      <c r="GV566" s="1">
        <v>0.77590762738882002</v>
      </c>
      <c r="GW566" s="4">
        <v>11.959255951410199</v>
      </c>
      <c r="GX566" s="1">
        <v>0.57293390343906303</v>
      </c>
      <c r="GY566" s="4">
        <v>4.5</v>
      </c>
    </row>
    <row r="567" spans="1:207" s="8" customFormat="1" x14ac:dyDescent="0.25">
      <c r="A567" s="4" t="s">
        <v>220</v>
      </c>
      <c r="B567" s="4" t="s">
        <v>1305</v>
      </c>
      <c r="C567" s="4" t="s">
        <v>1306</v>
      </c>
      <c r="D567" s="30" t="s">
        <v>264</v>
      </c>
      <c r="E567" s="4"/>
      <c r="F567" s="5">
        <v>0</v>
      </c>
      <c r="G567" s="5"/>
      <c r="H567" s="5">
        <v>151.93975308804201</v>
      </c>
      <c r="I567" s="5">
        <v>335.97523330279</v>
      </c>
      <c r="J567" s="5">
        <v>502.99886250355303</v>
      </c>
      <c r="K567" s="5">
        <v>534.73788135209804</v>
      </c>
      <c r="L567" s="5">
        <v>571.89093969045302</v>
      </c>
      <c r="M567" s="5">
        <v>589.50612755626901</v>
      </c>
      <c r="N567" s="5">
        <v>577.87145389504497</v>
      </c>
      <c r="O567" s="5">
        <v>246.400320965009</v>
      </c>
      <c r="P567" s="5">
        <v>0</v>
      </c>
      <c r="Q567" s="5">
        <v>0</v>
      </c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>
        <v>0</v>
      </c>
      <c r="AD567" s="5">
        <v>487.91498639083198</v>
      </c>
      <c r="AE567" s="5">
        <v>1037.73674385565</v>
      </c>
      <c r="AF567" s="5">
        <v>1161.3970672467201</v>
      </c>
      <c r="AG567" s="5">
        <v>824.27177486005405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487.91498639083198</v>
      </c>
      <c r="AP567" s="5">
        <v>2199.1338111023701</v>
      </c>
      <c r="AQ567" s="5">
        <v>824.27177486005405</v>
      </c>
      <c r="AR567" s="5"/>
      <c r="AS567" s="5"/>
      <c r="AT567" s="5"/>
      <c r="AU567" s="5">
        <f t="shared" si="42"/>
        <v>-1374.8620362423162</v>
      </c>
      <c r="AV567" s="5">
        <f t="shared" si="42"/>
        <v>-824.27177486005405</v>
      </c>
      <c r="AW567" s="5">
        <f t="shared" si="43"/>
        <v>0</v>
      </c>
      <c r="AX567" s="5">
        <v>17.615187865815599</v>
      </c>
      <c r="AY567" s="5">
        <v>-11.6346736612235</v>
      </c>
      <c r="AZ567" s="5">
        <v>-331.47113293003599</v>
      </c>
      <c r="BA567" s="5">
        <v>-246.400320965009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6">
        <v>0</v>
      </c>
      <c r="BM567" s="5" t="s">
        <v>344</v>
      </c>
      <c r="BN567" s="4" t="s">
        <v>344</v>
      </c>
      <c r="BO567" s="7"/>
      <c r="BP567" s="7"/>
      <c r="BQ567" s="4" t="s">
        <v>249</v>
      </c>
      <c r="BR567" s="5">
        <v>577.87145389504497</v>
      </c>
      <c r="BS567" s="5">
        <v>296.32264941654398</v>
      </c>
      <c r="BT567" s="1">
        <v>0.51278298559174595</v>
      </c>
      <c r="BU567" s="5">
        <v>214.54700249059201</v>
      </c>
      <c r="BV567" s="1">
        <v>0.37127115562548402</v>
      </c>
      <c r="BW567" s="5">
        <v>87.002150537634407</v>
      </c>
      <c r="BX567" s="5">
        <v>246.400320965009</v>
      </c>
      <c r="BY567" s="5">
        <v>191.74332333793501</v>
      </c>
      <c r="BZ567" s="1">
        <v>0.778178058319837</v>
      </c>
      <c r="CA567" s="5">
        <v>172.75449104323999</v>
      </c>
      <c r="CB567" s="1">
        <v>0.70111309257495702</v>
      </c>
      <c r="CC567" s="5">
        <v>22.548387096774199</v>
      </c>
      <c r="CD567" s="5">
        <v>0</v>
      </c>
      <c r="CE567" s="5">
        <v>-2.1033636240336401E-2</v>
      </c>
      <c r="CF567" s="1"/>
      <c r="CG567" s="5">
        <v>-2.1033636240336401E-2</v>
      </c>
      <c r="CH567" s="1"/>
      <c r="CI567" s="5">
        <v>0</v>
      </c>
      <c r="CJ567" s="5">
        <v>0</v>
      </c>
      <c r="CK567" s="5">
        <v>1.07093946863873E-2</v>
      </c>
      <c r="CL567" s="1"/>
      <c r="CM567" s="5">
        <v>1.07093946863873E-2</v>
      </c>
      <c r="CN567" s="1"/>
      <c r="CO567" s="5">
        <v>0</v>
      </c>
      <c r="CP567" s="5"/>
      <c r="CQ567" s="5"/>
      <c r="CR567" s="1"/>
      <c r="CS567" s="5"/>
      <c r="CT567" s="1"/>
      <c r="CU567" s="5"/>
      <c r="CV567" s="5"/>
      <c r="CW567" s="5"/>
      <c r="CX567" s="1"/>
      <c r="CY567" s="5"/>
      <c r="CZ567" s="1"/>
      <c r="DA567" s="5"/>
      <c r="DB567" s="5"/>
      <c r="DC567" s="5"/>
      <c r="DD567" s="1"/>
      <c r="DE567" s="5"/>
      <c r="DF567" s="1"/>
      <c r="DG567" s="5"/>
      <c r="DH567" s="5"/>
      <c r="DI567" s="5"/>
      <c r="DJ567" s="1"/>
      <c r="DK567" s="5"/>
      <c r="DL567" s="1"/>
      <c r="DM567" s="5"/>
      <c r="DN567" s="5"/>
      <c r="DO567" s="5"/>
      <c r="DP567" s="1"/>
      <c r="DQ567" s="5"/>
      <c r="DR567" s="1"/>
      <c r="DS567" s="5"/>
      <c r="DT567" s="5"/>
      <c r="DU567" s="5"/>
      <c r="DV567" s="1"/>
      <c r="DW567" s="5"/>
      <c r="DX567" s="1"/>
      <c r="DY567" s="5"/>
      <c r="DZ567" s="5"/>
      <c r="EA567" s="5"/>
      <c r="EB567" s="1"/>
      <c r="EC567" s="5"/>
      <c r="ED567" s="1"/>
      <c r="EE567" s="5"/>
      <c r="EF567" s="5"/>
      <c r="EG567" s="5"/>
      <c r="EH567" s="1"/>
      <c r="EI567" s="5"/>
      <c r="EJ567" s="1"/>
      <c r="EK567" s="5"/>
      <c r="EL567" s="5"/>
      <c r="EM567" s="5"/>
      <c r="EN567" s="1"/>
      <c r="EO567" s="5"/>
      <c r="EP567" s="1"/>
      <c r="EQ567" s="5"/>
      <c r="ER567" s="5"/>
      <c r="ES567" s="5"/>
      <c r="ET567" s="1"/>
      <c r="EU567" s="5"/>
      <c r="EV567" s="1"/>
      <c r="EW567" s="5"/>
      <c r="EX567" s="5"/>
      <c r="EY567" s="5"/>
      <c r="EZ567" s="1"/>
      <c r="FA567" s="5"/>
      <c r="FB567" s="1"/>
      <c r="FC567" s="5"/>
      <c r="FD567" s="4">
        <v>824.27177486005405</v>
      </c>
      <c r="FE567" s="4">
        <v>488.06597275448001</v>
      </c>
      <c r="FF567" s="1">
        <v>0.59211777916008801</v>
      </c>
      <c r="FG567" s="4">
        <v>387.301493533832</v>
      </c>
      <c r="FH567" s="1">
        <v>0.46987110968295398</v>
      </c>
      <c r="FI567" s="4">
        <v>109.550537634409</v>
      </c>
      <c r="FJ567" s="4">
        <v>0</v>
      </c>
      <c r="FK567" s="4">
        <v>-1.03242415539491E-2</v>
      </c>
      <c r="FL567" s="1"/>
      <c r="FM567" s="4">
        <v>-1.03242415539491E-2</v>
      </c>
      <c r="FN567" s="1"/>
      <c r="FO567" s="4">
        <v>0</v>
      </c>
      <c r="FP567" s="4">
        <v>0</v>
      </c>
      <c r="FQ567" s="4">
        <v>0</v>
      </c>
      <c r="FR567" s="1"/>
      <c r="FS567" s="4">
        <v>0</v>
      </c>
      <c r="FT567" s="1"/>
      <c r="FU567" s="4">
        <v>0</v>
      </c>
      <c r="FV567" s="4">
        <v>0</v>
      </c>
      <c r="FW567" s="4">
        <v>0</v>
      </c>
      <c r="FX567" s="1"/>
      <c r="FY567" s="4">
        <v>0</v>
      </c>
      <c r="FZ567" s="1"/>
      <c r="GA567" s="4">
        <v>0</v>
      </c>
      <c r="GB567" s="4">
        <v>0</v>
      </c>
      <c r="GC567" s="4">
        <v>0</v>
      </c>
      <c r="GD567" s="1"/>
      <c r="GE567" s="4">
        <v>0</v>
      </c>
      <c r="GF567" s="1"/>
      <c r="GG567" s="4">
        <v>0</v>
      </c>
      <c r="GH567" s="4">
        <v>0</v>
      </c>
      <c r="GI567" s="4">
        <v>0</v>
      </c>
      <c r="GJ567" s="1"/>
      <c r="GK567" s="4">
        <v>0</v>
      </c>
      <c r="GL567" s="1"/>
      <c r="GM567" s="4">
        <v>0</v>
      </c>
      <c r="GN567" s="4">
        <v>0</v>
      </c>
      <c r="GO567" s="4">
        <v>0</v>
      </c>
      <c r="GP567" s="1"/>
      <c r="GQ567" s="4">
        <v>0</v>
      </c>
      <c r="GR567" s="1"/>
      <c r="GS567" s="4">
        <v>0</v>
      </c>
      <c r="GT567" s="4">
        <v>0</v>
      </c>
      <c r="GU567" s="4">
        <v>0</v>
      </c>
      <c r="GV567" s="1"/>
      <c r="GW567" s="4">
        <v>0</v>
      </c>
      <c r="GX567" s="1"/>
      <c r="GY567" s="4">
        <v>0</v>
      </c>
    </row>
    <row r="568" spans="1:207" s="8" customFormat="1" x14ac:dyDescent="0.25">
      <c r="A568" s="4" t="s">
        <v>220</v>
      </c>
      <c r="B568" s="4" t="s">
        <v>1307</v>
      </c>
      <c r="C568" s="4" t="s">
        <v>1308</v>
      </c>
      <c r="D568" s="30" t="s">
        <v>412</v>
      </c>
      <c r="E568" s="4" t="s">
        <v>229</v>
      </c>
      <c r="F568" s="5">
        <v>289.94253406734799</v>
      </c>
      <c r="G568" s="5">
        <v>76.959989215790799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/>
      <c r="N568" s="5"/>
      <c r="O568" s="5"/>
      <c r="P568" s="5"/>
      <c r="Q568" s="5">
        <v>0</v>
      </c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>
        <v>366.90252328313898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366.90252328313898</v>
      </c>
      <c r="AP568" s="5">
        <v>0</v>
      </c>
      <c r="AQ568" s="5">
        <v>0</v>
      </c>
      <c r="AR568" s="5"/>
      <c r="AS568" s="5"/>
      <c r="AT568" s="5"/>
      <c r="AU568" s="5">
        <f t="shared" si="42"/>
        <v>0</v>
      </c>
      <c r="AV568" s="5">
        <f t="shared" si="42"/>
        <v>0</v>
      </c>
      <c r="AW568" s="5">
        <f t="shared" si="43"/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v>0</v>
      </c>
      <c r="BL568" s="6">
        <v>0</v>
      </c>
      <c r="BM568" s="5" t="s">
        <v>244</v>
      </c>
      <c r="BN568" s="4" t="s">
        <v>244</v>
      </c>
      <c r="BO568" s="7">
        <v>725</v>
      </c>
      <c r="BP568" s="7"/>
      <c r="BQ568" s="4" t="s">
        <v>249</v>
      </c>
      <c r="BR568" s="5"/>
      <c r="BS568" s="5"/>
      <c r="BT568" s="1"/>
      <c r="BU568" s="5"/>
      <c r="BV568" s="1"/>
      <c r="BW568" s="5"/>
      <c r="BX568" s="5"/>
      <c r="BY568" s="5"/>
      <c r="BZ568" s="1"/>
      <c r="CA568" s="5"/>
      <c r="CB568" s="1"/>
      <c r="CC568" s="5"/>
      <c r="CD568" s="5"/>
      <c r="CE568" s="5"/>
      <c r="CF568" s="1"/>
      <c r="CG568" s="5"/>
      <c r="CH568" s="1"/>
      <c r="CI568" s="5"/>
      <c r="CJ568" s="5">
        <v>0</v>
      </c>
      <c r="CK568" s="5">
        <v>0</v>
      </c>
      <c r="CL568" s="1"/>
      <c r="CM568" s="5">
        <v>0</v>
      </c>
      <c r="CN568" s="1"/>
      <c r="CO568" s="5">
        <v>0</v>
      </c>
      <c r="CP568" s="5"/>
      <c r="CQ568" s="5"/>
      <c r="CR568" s="1"/>
      <c r="CS568" s="5"/>
      <c r="CT568" s="1"/>
      <c r="CU568" s="5"/>
      <c r="CV568" s="5"/>
      <c r="CW568" s="5"/>
      <c r="CX568" s="1"/>
      <c r="CY568" s="5"/>
      <c r="CZ568" s="1"/>
      <c r="DA568" s="5"/>
      <c r="DB568" s="5"/>
      <c r="DC568" s="5"/>
      <c r="DD568" s="1"/>
      <c r="DE568" s="5"/>
      <c r="DF568" s="1"/>
      <c r="DG568" s="5"/>
      <c r="DH568" s="5"/>
      <c r="DI568" s="5"/>
      <c r="DJ568" s="1"/>
      <c r="DK568" s="5"/>
      <c r="DL568" s="1"/>
      <c r="DM568" s="5"/>
      <c r="DN568" s="5"/>
      <c r="DO568" s="5"/>
      <c r="DP568" s="1"/>
      <c r="DQ568" s="5"/>
      <c r="DR568" s="1"/>
      <c r="DS568" s="5"/>
      <c r="DT568" s="5"/>
      <c r="DU568" s="5"/>
      <c r="DV568" s="1"/>
      <c r="DW568" s="5"/>
      <c r="DX568" s="1"/>
      <c r="DY568" s="5"/>
      <c r="DZ568" s="5"/>
      <c r="EA568" s="5"/>
      <c r="EB568" s="1"/>
      <c r="EC568" s="5"/>
      <c r="ED568" s="1"/>
      <c r="EE568" s="5"/>
      <c r="EF568" s="5"/>
      <c r="EG568" s="5"/>
      <c r="EH568" s="1"/>
      <c r="EI568" s="5"/>
      <c r="EJ568" s="1"/>
      <c r="EK568" s="5"/>
      <c r="EL568" s="5"/>
      <c r="EM568" s="5"/>
      <c r="EN568" s="1"/>
      <c r="EO568" s="5"/>
      <c r="EP568" s="1"/>
      <c r="EQ568" s="5"/>
      <c r="ER568" s="5"/>
      <c r="ES568" s="5"/>
      <c r="ET568" s="1"/>
      <c r="EU568" s="5"/>
      <c r="EV568" s="1"/>
      <c r="EW568" s="5"/>
      <c r="EX568" s="5"/>
      <c r="EY568" s="5"/>
      <c r="EZ568" s="1"/>
      <c r="FA568" s="5"/>
      <c r="FB568" s="1"/>
      <c r="FC568" s="5"/>
      <c r="FD568" s="4">
        <v>0</v>
      </c>
      <c r="FE568" s="4">
        <v>0</v>
      </c>
      <c r="FF568" s="1"/>
      <c r="FG568" s="4">
        <v>0</v>
      </c>
      <c r="FH568" s="1"/>
      <c r="FI568" s="4">
        <v>0</v>
      </c>
      <c r="FJ568" s="4">
        <v>0</v>
      </c>
      <c r="FK568" s="4">
        <v>0</v>
      </c>
      <c r="FL568" s="1"/>
      <c r="FM568" s="4">
        <v>0</v>
      </c>
      <c r="FN568" s="1"/>
      <c r="FO568" s="4">
        <v>0</v>
      </c>
      <c r="FP568" s="4">
        <v>0</v>
      </c>
      <c r="FQ568" s="4">
        <v>0</v>
      </c>
      <c r="FR568" s="1"/>
      <c r="FS568" s="4">
        <v>0</v>
      </c>
      <c r="FT568" s="1"/>
      <c r="FU568" s="4">
        <v>0</v>
      </c>
      <c r="FV568" s="4">
        <v>0</v>
      </c>
      <c r="FW568" s="4">
        <v>0</v>
      </c>
      <c r="FX568" s="1"/>
      <c r="FY568" s="4">
        <v>0</v>
      </c>
      <c r="FZ568" s="1"/>
      <c r="GA568" s="4">
        <v>0</v>
      </c>
      <c r="GB568" s="4">
        <v>0</v>
      </c>
      <c r="GC568" s="4">
        <v>0</v>
      </c>
      <c r="GD568" s="1"/>
      <c r="GE568" s="4">
        <v>0</v>
      </c>
      <c r="GF568" s="1"/>
      <c r="GG568" s="4">
        <v>0</v>
      </c>
      <c r="GH568" s="4">
        <v>0</v>
      </c>
      <c r="GI568" s="4">
        <v>0</v>
      </c>
      <c r="GJ568" s="1"/>
      <c r="GK568" s="4">
        <v>0</v>
      </c>
      <c r="GL568" s="1"/>
      <c r="GM568" s="4">
        <v>0</v>
      </c>
      <c r="GN568" s="4">
        <v>0</v>
      </c>
      <c r="GO568" s="4">
        <v>0</v>
      </c>
      <c r="GP568" s="1"/>
      <c r="GQ568" s="4">
        <v>0</v>
      </c>
      <c r="GR568" s="1"/>
      <c r="GS568" s="4">
        <v>0</v>
      </c>
      <c r="GT568" s="4">
        <v>0</v>
      </c>
      <c r="GU568" s="4">
        <v>0</v>
      </c>
      <c r="GV568" s="1"/>
      <c r="GW568" s="4">
        <v>0</v>
      </c>
      <c r="GX568" s="1"/>
      <c r="GY568" s="4">
        <v>0</v>
      </c>
    </row>
    <row r="569" spans="1:207" s="8" customFormat="1" x14ac:dyDescent="0.25">
      <c r="A569" s="4" t="s">
        <v>220</v>
      </c>
      <c r="B569" s="4" t="s">
        <v>1309</v>
      </c>
      <c r="C569" s="4" t="s">
        <v>1310</v>
      </c>
      <c r="D569" s="30" t="s">
        <v>239</v>
      </c>
      <c r="E569" s="4"/>
      <c r="F569" s="5">
        <v>0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/>
      <c r="AQ569" s="5"/>
      <c r="AR569" s="5"/>
      <c r="AS569" s="5"/>
      <c r="AT569" s="5"/>
      <c r="AU569" s="5">
        <f t="shared" si="42"/>
        <v>0</v>
      </c>
      <c r="AV569" s="5">
        <f t="shared" si="42"/>
        <v>0</v>
      </c>
      <c r="AW569" s="5">
        <f t="shared" si="43"/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v>0</v>
      </c>
      <c r="BL569" s="6">
        <v>0</v>
      </c>
      <c r="BM569" s="5" t="s">
        <v>344</v>
      </c>
      <c r="BN569" s="4" t="s">
        <v>344</v>
      </c>
      <c r="BO569" s="7"/>
      <c r="BP569" s="7"/>
      <c r="BQ569" s="4" t="s">
        <v>249</v>
      </c>
      <c r="BR569" s="5"/>
      <c r="BS569" s="5"/>
      <c r="BT569" s="1"/>
      <c r="BU569" s="5"/>
      <c r="BV569" s="1"/>
      <c r="BW569" s="5"/>
      <c r="BX569" s="5"/>
      <c r="BY569" s="5"/>
      <c r="BZ569" s="1"/>
      <c r="CA569" s="5"/>
      <c r="CB569" s="1"/>
      <c r="CC569" s="5"/>
      <c r="CD569" s="5"/>
      <c r="CE569" s="5"/>
      <c r="CF569" s="1"/>
      <c r="CG569" s="5"/>
      <c r="CH569" s="1"/>
      <c r="CI569" s="5"/>
      <c r="CJ569" s="5"/>
      <c r="CK569" s="5"/>
      <c r="CL569" s="1"/>
      <c r="CM569" s="5"/>
      <c r="CN569" s="1"/>
      <c r="CO569" s="5"/>
      <c r="CP569" s="5"/>
      <c r="CQ569" s="5"/>
      <c r="CR569" s="1"/>
      <c r="CS569" s="5"/>
      <c r="CT569" s="1"/>
      <c r="CU569" s="5"/>
      <c r="CV569" s="5"/>
      <c r="CW569" s="5"/>
      <c r="CX569" s="1"/>
      <c r="CY569" s="5"/>
      <c r="CZ569" s="1"/>
      <c r="DA569" s="5"/>
      <c r="DB569" s="5"/>
      <c r="DC569" s="5"/>
      <c r="DD569" s="1"/>
      <c r="DE569" s="5"/>
      <c r="DF569" s="1"/>
      <c r="DG569" s="5"/>
      <c r="DH569" s="5"/>
      <c r="DI569" s="5"/>
      <c r="DJ569" s="1"/>
      <c r="DK569" s="5"/>
      <c r="DL569" s="1"/>
      <c r="DM569" s="5"/>
      <c r="DN569" s="5"/>
      <c r="DO569" s="5"/>
      <c r="DP569" s="1"/>
      <c r="DQ569" s="5"/>
      <c r="DR569" s="1"/>
      <c r="DS569" s="5"/>
      <c r="DT569" s="5"/>
      <c r="DU569" s="5"/>
      <c r="DV569" s="1"/>
      <c r="DW569" s="5"/>
      <c r="DX569" s="1"/>
      <c r="DY569" s="5"/>
      <c r="DZ569" s="5"/>
      <c r="EA569" s="5"/>
      <c r="EB569" s="1"/>
      <c r="EC569" s="5"/>
      <c r="ED569" s="1"/>
      <c r="EE569" s="5"/>
      <c r="EF569" s="5"/>
      <c r="EG569" s="5"/>
      <c r="EH569" s="1"/>
      <c r="EI569" s="5"/>
      <c r="EJ569" s="1"/>
      <c r="EK569" s="5"/>
      <c r="EL569" s="5"/>
      <c r="EM569" s="5"/>
      <c r="EN569" s="1"/>
      <c r="EO569" s="5"/>
      <c r="EP569" s="1"/>
      <c r="EQ569" s="5"/>
      <c r="ER569" s="5"/>
      <c r="ES569" s="5"/>
      <c r="ET569" s="1"/>
      <c r="EU569" s="5"/>
      <c r="EV569" s="1"/>
      <c r="EW569" s="5"/>
      <c r="EX569" s="5"/>
      <c r="EY569" s="5"/>
      <c r="EZ569" s="1"/>
      <c r="FA569" s="5"/>
      <c r="FB569" s="1"/>
      <c r="FC569" s="5"/>
      <c r="FD569" s="4">
        <v>0</v>
      </c>
      <c r="FE569" s="4">
        <v>0</v>
      </c>
      <c r="FF569" s="1"/>
      <c r="FG569" s="4">
        <v>0</v>
      </c>
      <c r="FH569" s="1"/>
      <c r="FI569" s="4">
        <v>0</v>
      </c>
      <c r="FJ569" s="4">
        <v>0</v>
      </c>
      <c r="FK569" s="4">
        <v>0</v>
      </c>
      <c r="FL569" s="1"/>
      <c r="FM569" s="4">
        <v>0</v>
      </c>
      <c r="FN569" s="1"/>
      <c r="FO569" s="4">
        <v>0</v>
      </c>
      <c r="FP569" s="4">
        <v>0</v>
      </c>
      <c r="FQ569" s="4">
        <v>0</v>
      </c>
      <c r="FR569" s="1"/>
      <c r="FS569" s="4">
        <v>0</v>
      </c>
      <c r="FT569" s="1"/>
      <c r="FU569" s="4">
        <v>0</v>
      </c>
      <c r="FV569" s="4">
        <v>0</v>
      </c>
      <c r="FW569" s="4">
        <v>0</v>
      </c>
      <c r="FX569" s="1"/>
      <c r="FY569" s="4">
        <v>0</v>
      </c>
      <c r="FZ569" s="1"/>
      <c r="GA569" s="4">
        <v>0</v>
      </c>
      <c r="GB569" s="4">
        <v>0</v>
      </c>
      <c r="GC569" s="4">
        <v>0</v>
      </c>
      <c r="GD569" s="1"/>
      <c r="GE569" s="4">
        <v>0</v>
      </c>
      <c r="GF569" s="1"/>
      <c r="GG569" s="4">
        <v>0</v>
      </c>
      <c r="GH569" s="4">
        <v>0</v>
      </c>
      <c r="GI569" s="4">
        <v>0</v>
      </c>
      <c r="GJ569" s="1"/>
      <c r="GK569" s="4">
        <v>0</v>
      </c>
      <c r="GL569" s="1"/>
      <c r="GM569" s="4">
        <v>0</v>
      </c>
      <c r="GN569" s="4">
        <v>0</v>
      </c>
      <c r="GO569" s="4">
        <v>0</v>
      </c>
      <c r="GP569" s="1"/>
      <c r="GQ569" s="4">
        <v>0</v>
      </c>
      <c r="GR569" s="1"/>
      <c r="GS569" s="4">
        <v>0</v>
      </c>
      <c r="GT569" s="4">
        <v>0</v>
      </c>
      <c r="GU569" s="4">
        <v>0</v>
      </c>
      <c r="GV569" s="1"/>
      <c r="GW569" s="4">
        <v>0</v>
      </c>
      <c r="GX569" s="1"/>
      <c r="GY569" s="4">
        <v>0</v>
      </c>
    </row>
    <row r="570" spans="1:207" s="8" customFormat="1" x14ac:dyDescent="0.25">
      <c r="A570" s="4" t="s">
        <v>220</v>
      </c>
      <c r="B570" s="4" t="s">
        <v>1311</v>
      </c>
      <c r="C570" s="4" t="s">
        <v>1312</v>
      </c>
      <c r="D570" s="30" t="s">
        <v>232</v>
      </c>
      <c r="E570" s="4"/>
      <c r="F570" s="5">
        <v>311.22704697840601</v>
      </c>
      <c r="G570" s="5">
        <v>276.52619085065697</v>
      </c>
      <c r="H570" s="5">
        <v>313.95568267681801</v>
      </c>
      <c r="I570" s="5">
        <v>340.15230217354502</v>
      </c>
      <c r="J570" s="5">
        <v>368.43342884218299</v>
      </c>
      <c r="K570" s="5">
        <v>416.07992061632399</v>
      </c>
      <c r="L570" s="5">
        <v>160.263423899315</v>
      </c>
      <c r="M570" s="5">
        <v>0</v>
      </c>
      <c r="N570" s="5">
        <v>0</v>
      </c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>
        <v>587.75323782906298</v>
      </c>
      <c r="AD570" s="5">
        <v>654.10798485036298</v>
      </c>
      <c r="AE570" s="5">
        <v>784.51334945850601</v>
      </c>
      <c r="AF570" s="5">
        <v>160.263423899315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1241.8612226794301</v>
      </c>
      <c r="AP570" s="5">
        <v>944.77677335782198</v>
      </c>
      <c r="AQ570" s="5">
        <v>0</v>
      </c>
      <c r="AR570" s="5"/>
      <c r="AS570" s="5"/>
      <c r="AT570" s="5"/>
      <c r="AU570" s="5">
        <f t="shared" si="42"/>
        <v>-944.77677335782198</v>
      </c>
      <c r="AV570" s="5">
        <f t="shared" si="42"/>
        <v>0</v>
      </c>
      <c r="AW570" s="5">
        <f t="shared" si="43"/>
        <v>0</v>
      </c>
      <c r="AX570" s="5">
        <v>-160.263423899315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0</v>
      </c>
      <c r="BL570" s="6">
        <v>0</v>
      </c>
      <c r="BM570" s="5" t="s">
        <v>344</v>
      </c>
      <c r="BN570" s="4" t="s">
        <v>344</v>
      </c>
      <c r="BO570" s="7"/>
      <c r="BP570" s="7"/>
      <c r="BQ570" s="4" t="s">
        <v>249</v>
      </c>
      <c r="BR570" s="5">
        <v>0</v>
      </c>
      <c r="BS570" s="5">
        <v>0</v>
      </c>
      <c r="BT570" s="1"/>
      <c r="BU570" s="5">
        <v>1.8174118066248499E-2</v>
      </c>
      <c r="BV570" s="1"/>
      <c r="BW570" s="5">
        <v>0</v>
      </c>
      <c r="BX570" s="5"/>
      <c r="BY570" s="5"/>
      <c r="BZ570" s="1"/>
      <c r="CA570" s="5"/>
      <c r="CB570" s="1"/>
      <c r="CC570" s="5"/>
      <c r="CD570" s="5"/>
      <c r="CE570" s="5"/>
      <c r="CF570" s="1"/>
      <c r="CG570" s="5"/>
      <c r="CH570" s="1"/>
      <c r="CI570" s="5"/>
      <c r="CJ570" s="5"/>
      <c r="CK570" s="5"/>
      <c r="CL570" s="1"/>
      <c r="CM570" s="5"/>
      <c r="CN570" s="1"/>
      <c r="CO570" s="5"/>
      <c r="CP570" s="5"/>
      <c r="CQ570" s="5"/>
      <c r="CR570" s="1"/>
      <c r="CS570" s="5"/>
      <c r="CT570" s="1"/>
      <c r="CU570" s="5"/>
      <c r="CV570" s="5"/>
      <c r="CW570" s="5"/>
      <c r="CX570" s="1"/>
      <c r="CY570" s="5"/>
      <c r="CZ570" s="1"/>
      <c r="DA570" s="5"/>
      <c r="DB570" s="5"/>
      <c r="DC570" s="5"/>
      <c r="DD570" s="1"/>
      <c r="DE570" s="5"/>
      <c r="DF570" s="1"/>
      <c r="DG570" s="5"/>
      <c r="DH570" s="5"/>
      <c r="DI570" s="5"/>
      <c r="DJ570" s="1"/>
      <c r="DK570" s="5"/>
      <c r="DL570" s="1"/>
      <c r="DM570" s="5"/>
      <c r="DN570" s="5"/>
      <c r="DO570" s="5"/>
      <c r="DP570" s="1"/>
      <c r="DQ570" s="5"/>
      <c r="DR570" s="1"/>
      <c r="DS570" s="5"/>
      <c r="DT570" s="5"/>
      <c r="DU570" s="5"/>
      <c r="DV570" s="1"/>
      <c r="DW570" s="5"/>
      <c r="DX570" s="1"/>
      <c r="DY570" s="5"/>
      <c r="DZ570" s="5"/>
      <c r="EA570" s="5"/>
      <c r="EB570" s="1"/>
      <c r="EC570" s="5"/>
      <c r="ED570" s="1"/>
      <c r="EE570" s="5"/>
      <c r="EF570" s="5"/>
      <c r="EG570" s="5"/>
      <c r="EH570" s="1"/>
      <c r="EI570" s="5"/>
      <c r="EJ570" s="1"/>
      <c r="EK570" s="5"/>
      <c r="EL570" s="5"/>
      <c r="EM570" s="5"/>
      <c r="EN570" s="1"/>
      <c r="EO570" s="5"/>
      <c r="EP570" s="1"/>
      <c r="EQ570" s="5"/>
      <c r="ER570" s="5"/>
      <c r="ES570" s="5"/>
      <c r="ET570" s="1"/>
      <c r="EU570" s="5"/>
      <c r="EV570" s="1"/>
      <c r="EW570" s="5"/>
      <c r="EX570" s="5"/>
      <c r="EY570" s="5"/>
      <c r="EZ570" s="1"/>
      <c r="FA570" s="5"/>
      <c r="FB570" s="1"/>
      <c r="FC570" s="5"/>
      <c r="FD570" s="4">
        <v>0</v>
      </c>
      <c r="FE570" s="4">
        <v>0</v>
      </c>
      <c r="FF570" s="1"/>
      <c r="FG570" s="4">
        <v>1.8174118066248499E-2</v>
      </c>
      <c r="FH570" s="1"/>
      <c r="FI570" s="4">
        <v>0</v>
      </c>
      <c r="FJ570" s="4">
        <v>0</v>
      </c>
      <c r="FK570" s="4">
        <v>0</v>
      </c>
      <c r="FL570" s="1"/>
      <c r="FM570" s="4">
        <v>0</v>
      </c>
      <c r="FN570" s="1"/>
      <c r="FO570" s="4">
        <v>0</v>
      </c>
      <c r="FP570" s="4">
        <v>0</v>
      </c>
      <c r="FQ570" s="4">
        <v>0</v>
      </c>
      <c r="FR570" s="1"/>
      <c r="FS570" s="4">
        <v>0</v>
      </c>
      <c r="FT570" s="1"/>
      <c r="FU570" s="4">
        <v>0</v>
      </c>
      <c r="FV570" s="4">
        <v>0</v>
      </c>
      <c r="FW570" s="4">
        <v>0</v>
      </c>
      <c r="FX570" s="1"/>
      <c r="FY570" s="4">
        <v>0</v>
      </c>
      <c r="FZ570" s="1"/>
      <c r="GA570" s="4">
        <v>0</v>
      </c>
      <c r="GB570" s="4">
        <v>0</v>
      </c>
      <c r="GC570" s="4">
        <v>0</v>
      </c>
      <c r="GD570" s="1"/>
      <c r="GE570" s="4">
        <v>0</v>
      </c>
      <c r="GF570" s="1"/>
      <c r="GG570" s="4">
        <v>0</v>
      </c>
      <c r="GH570" s="4">
        <v>0</v>
      </c>
      <c r="GI570" s="4">
        <v>0</v>
      </c>
      <c r="GJ570" s="1"/>
      <c r="GK570" s="4">
        <v>0</v>
      </c>
      <c r="GL570" s="1"/>
      <c r="GM570" s="4">
        <v>0</v>
      </c>
      <c r="GN570" s="4">
        <v>0</v>
      </c>
      <c r="GO570" s="4">
        <v>0</v>
      </c>
      <c r="GP570" s="1"/>
      <c r="GQ570" s="4">
        <v>0</v>
      </c>
      <c r="GR570" s="1"/>
      <c r="GS570" s="4">
        <v>0</v>
      </c>
      <c r="GT570" s="4">
        <v>0</v>
      </c>
      <c r="GU570" s="4">
        <v>0</v>
      </c>
      <c r="GV570" s="1"/>
      <c r="GW570" s="4">
        <v>0</v>
      </c>
      <c r="GX570" s="1"/>
      <c r="GY570" s="4">
        <v>0</v>
      </c>
    </row>
    <row r="571" spans="1:207" s="8" customFormat="1" x14ac:dyDescent="0.25">
      <c r="A571" s="4" t="s">
        <v>220</v>
      </c>
      <c r="B571" s="4" t="s">
        <v>1313</v>
      </c>
      <c r="C571" s="4" t="s">
        <v>1314</v>
      </c>
      <c r="D571" s="30" t="s">
        <v>679</v>
      </c>
      <c r="E571" s="4" t="s">
        <v>229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>
        <v>0</v>
      </c>
      <c r="T571" s="5">
        <v>0</v>
      </c>
      <c r="U571" s="5">
        <v>0</v>
      </c>
      <c r="V571" s="5"/>
      <c r="W571" s="5"/>
      <c r="X571" s="5"/>
      <c r="Y571" s="5"/>
      <c r="Z571" s="5"/>
      <c r="AA571" s="5"/>
      <c r="AB571" s="5"/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/>
      <c r="AP571" s="5"/>
      <c r="AQ571" s="5"/>
      <c r="AR571" s="5">
        <v>0</v>
      </c>
      <c r="AS571" s="5"/>
      <c r="AT571" s="5"/>
      <c r="AU571" s="5">
        <f t="shared" si="42"/>
        <v>0</v>
      </c>
      <c r="AV571" s="5">
        <f t="shared" si="42"/>
        <v>0</v>
      </c>
      <c r="AW571" s="5">
        <f t="shared" si="43"/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0</v>
      </c>
      <c r="BL571" s="6">
        <v>0</v>
      </c>
      <c r="BM571" s="5" t="s">
        <v>224</v>
      </c>
      <c r="BN571" s="4" t="s">
        <v>224</v>
      </c>
      <c r="BO571" s="7">
        <v>32</v>
      </c>
      <c r="BP571" s="7"/>
      <c r="BQ571" s="4" t="s">
        <v>249</v>
      </c>
      <c r="BR571" s="5"/>
      <c r="BS571" s="5"/>
      <c r="BT571" s="1"/>
      <c r="BU571" s="5"/>
      <c r="BV571" s="1"/>
      <c r="BW571" s="5"/>
      <c r="BX571" s="5"/>
      <c r="BY571" s="5"/>
      <c r="BZ571" s="1"/>
      <c r="CA571" s="5"/>
      <c r="CB571" s="1"/>
      <c r="CC571" s="5"/>
      <c r="CD571" s="5"/>
      <c r="CE571" s="5"/>
      <c r="CF571" s="1"/>
      <c r="CG571" s="5"/>
      <c r="CH571" s="1"/>
      <c r="CI571" s="5"/>
      <c r="CJ571" s="5"/>
      <c r="CK571" s="5"/>
      <c r="CL571" s="1"/>
      <c r="CM571" s="5"/>
      <c r="CN571" s="1"/>
      <c r="CO571" s="5"/>
      <c r="CP571" s="5"/>
      <c r="CQ571" s="5"/>
      <c r="CR571" s="1"/>
      <c r="CS571" s="5"/>
      <c r="CT571" s="1"/>
      <c r="CU571" s="5"/>
      <c r="CV571" s="5">
        <v>0</v>
      </c>
      <c r="CW571" s="5">
        <v>-1.1935164807340699</v>
      </c>
      <c r="CX571" s="1"/>
      <c r="CY571" s="5">
        <v>-2.2191013400813699</v>
      </c>
      <c r="CZ571" s="1"/>
      <c r="DA571" s="5">
        <v>2.19354838709677</v>
      </c>
      <c r="DB571" s="5">
        <v>0</v>
      </c>
      <c r="DC571" s="5">
        <v>-0.56692055836169897</v>
      </c>
      <c r="DD571" s="1"/>
      <c r="DE571" s="5">
        <v>-1.0211333186393301</v>
      </c>
      <c r="DF571" s="1"/>
      <c r="DG571" s="5">
        <v>1</v>
      </c>
      <c r="DH571" s="5">
        <v>0</v>
      </c>
      <c r="DI571" s="5">
        <v>2.7468059936908502E-2</v>
      </c>
      <c r="DJ571" s="1"/>
      <c r="DK571" s="5">
        <v>2.7468059936908502E-2</v>
      </c>
      <c r="DL571" s="1"/>
      <c r="DM571" s="5">
        <v>0</v>
      </c>
      <c r="DN571" s="5"/>
      <c r="DO571" s="5"/>
      <c r="DP571" s="1"/>
      <c r="DQ571" s="5"/>
      <c r="DR571" s="1"/>
      <c r="DS571" s="5"/>
      <c r="DT571" s="5"/>
      <c r="DU571" s="5"/>
      <c r="DV571" s="1"/>
      <c r="DW571" s="5"/>
      <c r="DX571" s="1"/>
      <c r="DY571" s="5"/>
      <c r="DZ571" s="5"/>
      <c r="EA571" s="5"/>
      <c r="EB571" s="1"/>
      <c r="EC571" s="5"/>
      <c r="ED571" s="1"/>
      <c r="EE571" s="5"/>
      <c r="EF571" s="5"/>
      <c r="EG571" s="5"/>
      <c r="EH571" s="1"/>
      <c r="EI571" s="5"/>
      <c r="EJ571" s="1"/>
      <c r="EK571" s="5"/>
      <c r="EL571" s="5"/>
      <c r="EM571" s="5"/>
      <c r="EN571" s="1"/>
      <c r="EO571" s="5"/>
      <c r="EP571" s="1"/>
      <c r="EQ571" s="5"/>
      <c r="ER571" s="5"/>
      <c r="ES571" s="5"/>
      <c r="ET571" s="1"/>
      <c r="EU571" s="5"/>
      <c r="EV571" s="1"/>
      <c r="EW571" s="5"/>
      <c r="EX571" s="5"/>
      <c r="EY571" s="5"/>
      <c r="EZ571" s="1"/>
      <c r="FA571" s="5"/>
      <c r="FB571" s="1"/>
      <c r="FC571" s="5"/>
      <c r="FD571" s="4">
        <v>0</v>
      </c>
      <c r="FE571" s="4">
        <v>0</v>
      </c>
      <c r="FF571" s="1"/>
      <c r="FG571" s="4">
        <v>0</v>
      </c>
      <c r="FH571" s="1"/>
      <c r="FI571" s="4">
        <v>0</v>
      </c>
      <c r="FJ571" s="4">
        <v>0</v>
      </c>
      <c r="FK571" s="4">
        <v>0</v>
      </c>
      <c r="FL571" s="1"/>
      <c r="FM571" s="4">
        <v>0</v>
      </c>
      <c r="FN571" s="1"/>
      <c r="FO571" s="4">
        <v>0</v>
      </c>
      <c r="FP571" s="4">
        <v>0</v>
      </c>
      <c r="FQ571" s="4">
        <v>-1.1935164807340699</v>
      </c>
      <c r="FR571" s="1"/>
      <c r="FS571" s="4">
        <v>-2.2191013400813699</v>
      </c>
      <c r="FT571" s="1"/>
      <c r="FU571" s="4">
        <v>2.19354838709677</v>
      </c>
      <c r="FV571" s="4">
        <v>0</v>
      </c>
      <c r="FW571" s="4">
        <v>-0.53945249842479104</v>
      </c>
      <c r="FX571" s="1"/>
      <c r="FY571" s="4">
        <v>-0.99366525870241995</v>
      </c>
      <c r="FZ571" s="1"/>
      <c r="GA571" s="4">
        <v>1</v>
      </c>
      <c r="GB571" s="4">
        <v>0</v>
      </c>
      <c r="GC571" s="4">
        <v>0</v>
      </c>
      <c r="GD571" s="1"/>
      <c r="GE571" s="4">
        <v>0</v>
      </c>
      <c r="GF571" s="1"/>
      <c r="GG571" s="4">
        <v>0</v>
      </c>
      <c r="GH571" s="4">
        <v>0</v>
      </c>
      <c r="GI571" s="4">
        <v>0</v>
      </c>
      <c r="GJ571" s="1"/>
      <c r="GK571" s="4">
        <v>0</v>
      </c>
      <c r="GL571" s="1"/>
      <c r="GM571" s="4">
        <v>0</v>
      </c>
      <c r="GN571" s="4">
        <v>0</v>
      </c>
      <c r="GO571" s="4">
        <v>0</v>
      </c>
      <c r="GP571" s="1"/>
      <c r="GQ571" s="4">
        <v>0</v>
      </c>
      <c r="GR571" s="1"/>
      <c r="GS571" s="4">
        <v>0</v>
      </c>
      <c r="GT571" s="4">
        <v>0</v>
      </c>
      <c r="GU571" s="4">
        <v>0</v>
      </c>
      <c r="GV571" s="1"/>
      <c r="GW571" s="4">
        <v>0</v>
      </c>
      <c r="GX571" s="1"/>
      <c r="GY571" s="4">
        <v>0</v>
      </c>
    </row>
    <row r="572" spans="1:207" s="8" customFormat="1" x14ac:dyDescent="0.25">
      <c r="A572" s="4" t="s">
        <v>220</v>
      </c>
      <c r="B572" s="4" t="s">
        <v>1315</v>
      </c>
      <c r="C572" s="4" t="s">
        <v>1316</v>
      </c>
      <c r="D572" s="30" t="s">
        <v>351</v>
      </c>
      <c r="E572" s="4" t="s">
        <v>352</v>
      </c>
      <c r="F572" s="5"/>
      <c r="G572" s="5"/>
      <c r="H572" s="5"/>
      <c r="I572" s="5"/>
      <c r="J572" s="5"/>
      <c r="K572" s="5"/>
      <c r="L572" s="5"/>
      <c r="M572" s="5">
        <v>0</v>
      </c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/>
      <c r="AP572" s="5">
        <v>0</v>
      </c>
      <c r="AQ572" s="5"/>
      <c r="AR572" s="5"/>
      <c r="AS572" s="5"/>
      <c r="AT572" s="5"/>
      <c r="AU572" s="5">
        <f t="shared" si="42"/>
        <v>0</v>
      </c>
      <c r="AV572" s="5">
        <f t="shared" si="42"/>
        <v>0</v>
      </c>
      <c r="AW572" s="5">
        <f t="shared" si="43"/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6">
        <v>0</v>
      </c>
      <c r="BM572" s="5" t="s">
        <v>314</v>
      </c>
      <c r="BN572" s="4" t="s">
        <v>314</v>
      </c>
      <c r="BO572" s="7">
        <v>556</v>
      </c>
      <c r="BP572" s="7"/>
      <c r="BQ572" s="4" t="s">
        <v>249</v>
      </c>
      <c r="BR572" s="5"/>
      <c r="BS572" s="5"/>
      <c r="BT572" s="1"/>
      <c r="BU572" s="5"/>
      <c r="BV572" s="1"/>
      <c r="BW572" s="5"/>
      <c r="BX572" s="5"/>
      <c r="BY572" s="5"/>
      <c r="BZ572" s="1"/>
      <c r="CA572" s="5"/>
      <c r="CB572" s="1"/>
      <c r="CC572" s="5"/>
      <c r="CD572" s="5"/>
      <c r="CE572" s="5"/>
      <c r="CF572" s="1"/>
      <c r="CG572" s="5"/>
      <c r="CH572" s="1"/>
      <c r="CI572" s="5"/>
      <c r="CJ572" s="5"/>
      <c r="CK572" s="5"/>
      <c r="CL572" s="1"/>
      <c r="CM572" s="5"/>
      <c r="CN572" s="1"/>
      <c r="CO572" s="5"/>
      <c r="CP572" s="5"/>
      <c r="CQ572" s="5"/>
      <c r="CR572" s="1"/>
      <c r="CS572" s="5"/>
      <c r="CT572" s="1"/>
      <c r="CU572" s="5"/>
      <c r="CV572" s="5"/>
      <c r="CW572" s="5"/>
      <c r="CX572" s="1"/>
      <c r="CY572" s="5"/>
      <c r="CZ572" s="1"/>
      <c r="DA572" s="5"/>
      <c r="DB572" s="5"/>
      <c r="DC572" s="5"/>
      <c r="DD572" s="1"/>
      <c r="DE572" s="5"/>
      <c r="DF572" s="1"/>
      <c r="DG572" s="5"/>
      <c r="DH572" s="5"/>
      <c r="DI572" s="5"/>
      <c r="DJ572" s="1"/>
      <c r="DK572" s="5"/>
      <c r="DL572" s="1"/>
      <c r="DM572" s="5"/>
      <c r="DN572" s="5"/>
      <c r="DO572" s="5"/>
      <c r="DP572" s="1"/>
      <c r="DQ572" s="5"/>
      <c r="DR572" s="1"/>
      <c r="DS572" s="5"/>
      <c r="DT572" s="5"/>
      <c r="DU572" s="5"/>
      <c r="DV572" s="1"/>
      <c r="DW572" s="5"/>
      <c r="DX572" s="1"/>
      <c r="DY572" s="5"/>
      <c r="DZ572" s="5"/>
      <c r="EA572" s="5"/>
      <c r="EB572" s="1"/>
      <c r="EC572" s="5"/>
      <c r="ED572" s="1"/>
      <c r="EE572" s="5"/>
      <c r="EF572" s="5"/>
      <c r="EG572" s="5"/>
      <c r="EH572" s="1"/>
      <c r="EI572" s="5"/>
      <c r="EJ572" s="1"/>
      <c r="EK572" s="5"/>
      <c r="EL572" s="5"/>
      <c r="EM572" s="5"/>
      <c r="EN572" s="1"/>
      <c r="EO572" s="5"/>
      <c r="EP572" s="1"/>
      <c r="EQ572" s="5"/>
      <c r="ER572" s="5"/>
      <c r="ES572" s="5"/>
      <c r="ET572" s="1"/>
      <c r="EU572" s="5"/>
      <c r="EV572" s="1"/>
      <c r="EW572" s="5"/>
      <c r="EX572" s="5"/>
      <c r="EY572" s="5"/>
      <c r="EZ572" s="1"/>
      <c r="FA572" s="5"/>
      <c r="FB572" s="1"/>
      <c r="FC572" s="5"/>
      <c r="FD572" s="4">
        <v>0</v>
      </c>
      <c r="FE572" s="4">
        <v>0</v>
      </c>
      <c r="FF572" s="1"/>
      <c r="FG572" s="4">
        <v>0</v>
      </c>
      <c r="FH572" s="1"/>
      <c r="FI572" s="4">
        <v>0</v>
      </c>
      <c r="FJ572" s="4">
        <v>0</v>
      </c>
      <c r="FK572" s="4">
        <v>0</v>
      </c>
      <c r="FL572" s="1"/>
      <c r="FM572" s="4">
        <v>0</v>
      </c>
      <c r="FN572" s="1"/>
      <c r="FO572" s="4">
        <v>0</v>
      </c>
      <c r="FP572" s="4">
        <v>0</v>
      </c>
      <c r="FQ572" s="4">
        <v>0</v>
      </c>
      <c r="FR572" s="1"/>
      <c r="FS572" s="4">
        <v>0</v>
      </c>
      <c r="FT572" s="1"/>
      <c r="FU572" s="4">
        <v>0</v>
      </c>
      <c r="FV572" s="4">
        <v>0</v>
      </c>
      <c r="FW572" s="4">
        <v>0</v>
      </c>
      <c r="FX572" s="1"/>
      <c r="FY572" s="4">
        <v>0</v>
      </c>
      <c r="FZ572" s="1"/>
      <c r="GA572" s="4">
        <v>0</v>
      </c>
      <c r="GB572" s="4">
        <v>0</v>
      </c>
      <c r="GC572" s="4">
        <v>0</v>
      </c>
      <c r="GD572" s="1"/>
      <c r="GE572" s="4">
        <v>0</v>
      </c>
      <c r="GF572" s="1"/>
      <c r="GG572" s="4">
        <v>0</v>
      </c>
      <c r="GH572" s="4">
        <v>0</v>
      </c>
      <c r="GI572" s="4">
        <v>0</v>
      </c>
      <c r="GJ572" s="1"/>
      <c r="GK572" s="4">
        <v>0</v>
      </c>
      <c r="GL572" s="1"/>
      <c r="GM572" s="4">
        <v>0</v>
      </c>
      <c r="GN572" s="4">
        <v>0</v>
      </c>
      <c r="GO572" s="4">
        <v>0</v>
      </c>
      <c r="GP572" s="1"/>
      <c r="GQ572" s="4">
        <v>0</v>
      </c>
      <c r="GR572" s="1"/>
      <c r="GS572" s="4">
        <v>0</v>
      </c>
      <c r="GT572" s="4">
        <v>0</v>
      </c>
      <c r="GU572" s="4">
        <v>0</v>
      </c>
      <c r="GV572" s="1"/>
      <c r="GW572" s="4">
        <v>0</v>
      </c>
      <c r="GX572" s="1"/>
      <c r="GY572" s="4">
        <v>0</v>
      </c>
    </row>
    <row r="573" spans="1:207" s="8" customFormat="1" x14ac:dyDescent="0.25">
      <c r="A573" s="4" t="s">
        <v>220</v>
      </c>
      <c r="B573" s="4" t="s">
        <v>1317</v>
      </c>
      <c r="C573" s="4" t="s">
        <v>1318</v>
      </c>
      <c r="D573" s="30" t="s">
        <v>239</v>
      </c>
      <c r="E573" s="4"/>
      <c r="F573" s="5">
        <v>359.94409896938203</v>
      </c>
      <c r="G573" s="5">
        <v>243.37463198618099</v>
      </c>
      <c r="H573" s="5">
        <v>256.76668742057598</v>
      </c>
      <c r="I573" s="5">
        <v>245.977271478555</v>
      </c>
      <c r="J573" s="5">
        <v>243.611734606102</v>
      </c>
      <c r="K573" s="5">
        <v>324.92785245780601</v>
      </c>
      <c r="L573" s="5">
        <v>349.29831246352899</v>
      </c>
      <c r="M573" s="5">
        <v>307.213744982359</v>
      </c>
      <c r="N573" s="5">
        <v>417.04038971101897</v>
      </c>
      <c r="O573" s="5">
        <v>440.37384489608502</v>
      </c>
      <c r="P573" s="5">
        <v>442.66730280257201</v>
      </c>
      <c r="Q573" s="5">
        <v>407.25296804367798</v>
      </c>
      <c r="R573" s="5">
        <v>231.28674475832599</v>
      </c>
      <c r="S573" s="5">
        <v>65.2346276735435</v>
      </c>
      <c r="T573" s="5">
        <v>0</v>
      </c>
      <c r="U573" s="5">
        <v>0</v>
      </c>
      <c r="V573" s="5"/>
      <c r="W573" s="5"/>
      <c r="X573" s="5"/>
      <c r="Y573" s="5"/>
      <c r="Z573" s="5"/>
      <c r="AA573" s="5"/>
      <c r="AB573" s="5"/>
      <c r="AC573" s="5">
        <v>603.31873095556205</v>
      </c>
      <c r="AD573" s="5">
        <v>502.74395889913001</v>
      </c>
      <c r="AE573" s="5">
        <v>568.53958706390802</v>
      </c>
      <c r="AF573" s="5">
        <v>656.51205744588799</v>
      </c>
      <c r="AG573" s="5">
        <v>857.41423460710405</v>
      </c>
      <c r="AH573" s="5">
        <v>849.92027084624999</v>
      </c>
      <c r="AI573" s="5">
        <v>296.521372431869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1106.06268985469</v>
      </c>
      <c r="AP573" s="5">
        <v>1225.0516445098001</v>
      </c>
      <c r="AQ573" s="5">
        <v>1707.3345054533499</v>
      </c>
      <c r="AR573" s="5">
        <v>296.521372431869</v>
      </c>
      <c r="AS573" s="5"/>
      <c r="AT573" s="5"/>
      <c r="AU573" s="5">
        <f t="shared" si="42"/>
        <v>482.28286094354985</v>
      </c>
      <c r="AV573" s="5">
        <f t="shared" si="42"/>
        <v>-1410.813133021481</v>
      </c>
      <c r="AW573" s="5">
        <f t="shared" si="43"/>
        <v>-296.521372431869</v>
      </c>
      <c r="AX573" s="5">
        <v>-42.084567481170701</v>
      </c>
      <c r="AY573" s="5">
        <v>109.82664472866099</v>
      </c>
      <c r="AZ573" s="5">
        <v>23.3334551850654</v>
      </c>
      <c r="BA573" s="5">
        <v>2.2934579064877298</v>
      </c>
      <c r="BB573" s="5">
        <v>-35.414334758894597</v>
      </c>
      <c r="BC573" s="5">
        <v>-175.96622328535199</v>
      </c>
      <c r="BD573" s="5">
        <v>-166.052117084782</v>
      </c>
      <c r="BE573" s="5">
        <v>-65.2346276735435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v>0</v>
      </c>
      <c r="BL573" s="6">
        <v>0</v>
      </c>
      <c r="BM573" s="5" t="s">
        <v>344</v>
      </c>
      <c r="BN573" s="4" t="s">
        <v>344</v>
      </c>
      <c r="BO573" s="7">
        <v>436</v>
      </c>
      <c r="BP573" s="7"/>
      <c r="BQ573" s="4" t="s">
        <v>249</v>
      </c>
      <c r="BR573" s="5">
        <v>417.04038971101897</v>
      </c>
      <c r="BS573" s="5">
        <v>262.73616546112697</v>
      </c>
      <c r="BT573" s="1">
        <v>0.63000172631524998</v>
      </c>
      <c r="BU573" s="5">
        <v>227.084122416139</v>
      </c>
      <c r="BV573" s="1">
        <v>0.54451350041537505</v>
      </c>
      <c r="BW573" s="5">
        <v>56.033870967741898</v>
      </c>
      <c r="BX573" s="5">
        <v>440.37384489608502</v>
      </c>
      <c r="BY573" s="5">
        <v>274.32439670703201</v>
      </c>
      <c r="BZ573" s="1">
        <v>0.62293526258755105</v>
      </c>
      <c r="CA573" s="5">
        <v>215.11017932885301</v>
      </c>
      <c r="CB573" s="1">
        <v>0.48847174241152402</v>
      </c>
      <c r="CC573" s="5">
        <v>57.669354838709701</v>
      </c>
      <c r="CD573" s="5">
        <v>442.66730280257201</v>
      </c>
      <c r="CE573" s="5">
        <v>281.18986506687099</v>
      </c>
      <c r="CF573" s="1">
        <v>0.635217155833804</v>
      </c>
      <c r="CG573" s="5">
        <v>211.492575186853</v>
      </c>
      <c r="CH573" s="1">
        <v>0.47776868507764703</v>
      </c>
      <c r="CI573" s="5">
        <v>61.098978494623701</v>
      </c>
      <c r="CJ573" s="5">
        <v>407.25296804367798</v>
      </c>
      <c r="CK573" s="5">
        <v>256.762343502222</v>
      </c>
      <c r="CL573" s="1">
        <v>0.63047384218126501</v>
      </c>
      <c r="CM573" s="5">
        <v>194.758248447901</v>
      </c>
      <c r="CN573" s="1">
        <v>0.47822425796787199</v>
      </c>
      <c r="CO573" s="5">
        <v>56.288709677419298</v>
      </c>
      <c r="CP573" s="5">
        <v>231.28674475832599</v>
      </c>
      <c r="CQ573" s="5">
        <v>113.854934140789</v>
      </c>
      <c r="CR573" s="1">
        <v>0.49226744169778203</v>
      </c>
      <c r="CS573" s="5">
        <v>70.861669854643296</v>
      </c>
      <c r="CT573" s="1">
        <v>0.306380159955503</v>
      </c>
      <c r="CU573" s="5">
        <v>41.0322580645161</v>
      </c>
      <c r="CV573" s="5">
        <v>65.2346276735435</v>
      </c>
      <c r="CW573" s="5">
        <v>57.993447403032398</v>
      </c>
      <c r="CX573" s="1">
        <v>0.88899790603928297</v>
      </c>
      <c r="CY573" s="5">
        <v>57.062034060822398</v>
      </c>
      <c r="CZ573" s="1">
        <v>0.87472000831185004</v>
      </c>
      <c r="DA573" s="5">
        <v>1</v>
      </c>
      <c r="DB573" s="5">
        <v>0</v>
      </c>
      <c r="DC573" s="5">
        <v>0</v>
      </c>
      <c r="DD573" s="1"/>
      <c r="DE573" s="5">
        <v>0.80416485170714502</v>
      </c>
      <c r="DF573" s="1"/>
      <c r="DG573" s="5">
        <v>0</v>
      </c>
      <c r="DH573" s="5">
        <v>0</v>
      </c>
      <c r="DI573" s="5">
        <v>0</v>
      </c>
      <c r="DJ573" s="1"/>
      <c r="DK573" s="5">
        <v>-0.156524306660936</v>
      </c>
      <c r="DL573" s="1"/>
      <c r="DM573" s="5">
        <v>0</v>
      </c>
      <c r="DN573" s="5"/>
      <c r="DO573" s="5"/>
      <c r="DP573" s="1"/>
      <c r="DQ573" s="5"/>
      <c r="DR573" s="1"/>
      <c r="DS573" s="5"/>
      <c r="DT573" s="5"/>
      <c r="DU573" s="5"/>
      <c r="DV573" s="1"/>
      <c r="DW573" s="5"/>
      <c r="DX573" s="1"/>
      <c r="DY573" s="5"/>
      <c r="DZ573" s="5"/>
      <c r="EA573" s="5"/>
      <c r="EB573" s="1"/>
      <c r="EC573" s="5"/>
      <c r="ED573" s="1"/>
      <c r="EE573" s="5"/>
      <c r="EF573" s="5"/>
      <c r="EG573" s="5"/>
      <c r="EH573" s="1"/>
      <c r="EI573" s="5"/>
      <c r="EJ573" s="1"/>
      <c r="EK573" s="5"/>
      <c r="EL573" s="5"/>
      <c r="EM573" s="5"/>
      <c r="EN573" s="1"/>
      <c r="EO573" s="5"/>
      <c r="EP573" s="1"/>
      <c r="EQ573" s="5"/>
      <c r="ER573" s="5"/>
      <c r="ES573" s="5"/>
      <c r="ET573" s="1"/>
      <c r="EU573" s="5"/>
      <c r="EV573" s="1"/>
      <c r="EW573" s="5"/>
      <c r="EX573" s="5"/>
      <c r="EY573" s="5"/>
      <c r="EZ573" s="1"/>
      <c r="FA573" s="5"/>
      <c r="FB573" s="1"/>
      <c r="FC573" s="5"/>
      <c r="FD573" s="4">
        <v>857.41423460710405</v>
      </c>
      <c r="FE573" s="4">
        <v>537.06056216815898</v>
      </c>
      <c r="FF573" s="1">
        <v>0.62637234196870795</v>
      </c>
      <c r="FG573" s="4">
        <v>442.194301744992</v>
      </c>
      <c r="FH573" s="1">
        <v>0.51573006826463597</v>
      </c>
      <c r="FI573" s="4">
        <v>113.703225806452</v>
      </c>
      <c r="FJ573" s="4">
        <v>849.92027084624999</v>
      </c>
      <c r="FK573" s="4">
        <v>537.95220856909305</v>
      </c>
      <c r="FL573" s="1">
        <v>0.63294432080489604</v>
      </c>
      <c r="FM573" s="4">
        <v>406.25082363475502</v>
      </c>
      <c r="FN573" s="1">
        <v>0.477986980155513</v>
      </c>
      <c r="FO573" s="4">
        <v>117.387688172043</v>
      </c>
      <c r="FP573" s="4">
        <v>296.521372431869</v>
      </c>
      <c r="FQ573" s="4">
        <v>171.84838154382101</v>
      </c>
      <c r="FR573" s="1">
        <v>0.57954804449485797</v>
      </c>
      <c r="FS573" s="4">
        <v>127.92370391546601</v>
      </c>
      <c r="FT573" s="1">
        <v>0.43141478425761098</v>
      </c>
      <c r="FU573" s="4">
        <v>42.0322580645161</v>
      </c>
      <c r="FV573" s="4">
        <v>0</v>
      </c>
      <c r="FW573" s="4">
        <v>0</v>
      </c>
      <c r="FX573" s="1"/>
      <c r="FY573" s="4">
        <v>0.64764054504620905</v>
      </c>
      <c r="FZ573" s="1"/>
      <c r="GA573" s="4">
        <v>0</v>
      </c>
      <c r="GB573" s="4">
        <v>0</v>
      </c>
      <c r="GC573" s="4">
        <v>0</v>
      </c>
      <c r="GD573" s="1"/>
      <c r="GE573" s="4">
        <v>0</v>
      </c>
      <c r="GF573" s="1"/>
      <c r="GG573" s="4">
        <v>0</v>
      </c>
      <c r="GH573" s="4">
        <v>0</v>
      </c>
      <c r="GI573" s="4">
        <v>0</v>
      </c>
      <c r="GJ573" s="1"/>
      <c r="GK573" s="4">
        <v>0</v>
      </c>
      <c r="GL573" s="1"/>
      <c r="GM573" s="4">
        <v>0</v>
      </c>
      <c r="GN573" s="4">
        <v>0</v>
      </c>
      <c r="GO573" s="4">
        <v>0</v>
      </c>
      <c r="GP573" s="1"/>
      <c r="GQ573" s="4">
        <v>0</v>
      </c>
      <c r="GR573" s="1"/>
      <c r="GS573" s="4">
        <v>0</v>
      </c>
      <c r="GT573" s="4">
        <v>0</v>
      </c>
      <c r="GU573" s="4">
        <v>0</v>
      </c>
      <c r="GV573" s="1"/>
      <c r="GW573" s="4">
        <v>0</v>
      </c>
      <c r="GX573" s="1"/>
      <c r="GY573" s="4">
        <v>0</v>
      </c>
    </row>
    <row r="574" spans="1:207" s="8" customFormat="1" x14ac:dyDescent="0.25">
      <c r="A574" s="4" t="s">
        <v>220</v>
      </c>
      <c r="B574" s="4" t="s">
        <v>1319</v>
      </c>
      <c r="C574" s="4" t="s">
        <v>1320</v>
      </c>
      <c r="D574" s="30" t="s">
        <v>351</v>
      </c>
      <c r="E574" s="4" t="s">
        <v>352</v>
      </c>
      <c r="F574" s="5">
        <v>148.77386615232899</v>
      </c>
      <c r="G574" s="5">
        <v>108.019715210756</v>
      </c>
      <c r="H574" s="5">
        <v>83.745792443641307</v>
      </c>
      <c r="I574" s="5">
        <v>40.986936876519003</v>
      </c>
      <c r="J574" s="5">
        <v>0</v>
      </c>
      <c r="K574" s="5">
        <v>0</v>
      </c>
      <c r="L574" s="5"/>
      <c r="M574" s="5">
        <v>0</v>
      </c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>
        <v>256.79358136308502</v>
      </c>
      <c r="AD574" s="5">
        <v>124.73272932016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381.52631068324501</v>
      </c>
      <c r="AP574" s="5">
        <v>0</v>
      </c>
      <c r="AQ574" s="5"/>
      <c r="AR574" s="5"/>
      <c r="AS574" s="5"/>
      <c r="AT574" s="5"/>
      <c r="AU574" s="5">
        <f t="shared" si="42"/>
        <v>0</v>
      </c>
      <c r="AV574" s="5">
        <f t="shared" si="42"/>
        <v>0</v>
      </c>
      <c r="AW574" s="5">
        <f t="shared" si="43"/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6">
        <v>0</v>
      </c>
      <c r="BM574" s="5" t="s">
        <v>344</v>
      </c>
      <c r="BN574" s="4" t="s">
        <v>344</v>
      </c>
      <c r="BO574" s="7"/>
      <c r="BP574" s="7"/>
      <c r="BQ574" s="4" t="s">
        <v>249</v>
      </c>
      <c r="BR574" s="5"/>
      <c r="BS574" s="5"/>
      <c r="BT574" s="1"/>
      <c r="BU574" s="5"/>
      <c r="BV574" s="1"/>
      <c r="BW574" s="5"/>
      <c r="BX574" s="5"/>
      <c r="BY574" s="5"/>
      <c r="BZ574" s="1"/>
      <c r="CA574" s="5"/>
      <c r="CB574" s="1"/>
      <c r="CC574" s="5"/>
      <c r="CD574" s="5"/>
      <c r="CE574" s="5"/>
      <c r="CF574" s="1"/>
      <c r="CG574" s="5"/>
      <c r="CH574" s="1"/>
      <c r="CI574" s="5"/>
      <c r="CJ574" s="5"/>
      <c r="CK574" s="5"/>
      <c r="CL574" s="1"/>
      <c r="CM574" s="5"/>
      <c r="CN574" s="1"/>
      <c r="CO574" s="5"/>
      <c r="CP574" s="5"/>
      <c r="CQ574" s="5"/>
      <c r="CR574" s="1"/>
      <c r="CS574" s="5"/>
      <c r="CT574" s="1"/>
      <c r="CU574" s="5"/>
      <c r="CV574" s="5"/>
      <c r="CW574" s="5"/>
      <c r="CX574" s="1"/>
      <c r="CY574" s="5"/>
      <c r="CZ574" s="1"/>
      <c r="DA574" s="5"/>
      <c r="DB574" s="5"/>
      <c r="DC574" s="5"/>
      <c r="DD574" s="1"/>
      <c r="DE574" s="5"/>
      <c r="DF574" s="1"/>
      <c r="DG574" s="5"/>
      <c r="DH574" s="5"/>
      <c r="DI574" s="5"/>
      <c r="DJ574" s="1"/>
      <c r="DK574" s="5"/>
      <c r="DL574" s="1"/>
      <c r="DM574" s="5"/>
      <c r="DN574" s="5"/>
      <c r="DO574" s="5"/>
      <c r="DP574" s="1"/>
      <c r="DQ574" s="5"/>
      <c r="DR574" s="1"/>
      <c r="DS574" s="5"/>
      <c r="DT574" s="5"/>
      <c r="DU574" s="5"/>
      <c r="DV574" s="1"/>
      <c r="DW574" s="5"/>
      <c r="DX574" s="1"/>
      <c r="DY574" s="5"/>
      <c r="DZ574" s="5"/>
      <c r="EA574" s="5"/>
      <c r="EB574" s="1"/>
      <c r="EC574" s="5"/>
      <c r="ED574" s="1"/>
      <c r="EE574" s="5"/>
      <c r="EF574" s="5"/>
      <c r="EG574" s="5"/>
      <c r="EH574" s="1"/>
      <c r="EI574" s="5"/>
      <c r="EJ574" s="1"/>
      <c r="EK574" s="5"/>
      <c r="EL574" s="5"/>
      <c r="EM574" s="5"/>
      <c r="EN574" s="1"/>
      <c r="EO574" s="5"/>
      <c r="EP574" s="1"/>
      <c r="EQ574" s="5"/>
      <c r="ER574" s="5"/>
      <c r="ES574" s="5"/>
      <c r="ET574" s="1"/>
      <c r="EU574" s="5"/>
      <c r="EV574" s="1"/>
      <c r="EW574" s="5"/>
      <c r="EX574" s="5"/>
      <c r="EY574" s="5"/>
      <c r="EZ574" s="1"/>
      <c r="FA574" s="5"/>
      <c r="FB574" s="1"/>
      <c r="FC574" s="5"/>
      <c r="FD574" s="4">
        <v>0</v>
      </c>
      <c r="FE574" s="4">
        <v>0</v>
      </c>
      <c r="FF574" s="1"/>
      <c r="FG574" s="4">
        <v>0</v>
      </c>
      <c r="FH574" s="1"/>
      <c r="FI574" s="4">
        <v>0</v>
      </c>
      <c r="FJ574" s="4">
        <v>0</v>
      </c>
      <c r="FK574" s="4">
        <v>0</v>
      </c>
      <c r="FL574" s="1"/>
      <c r="FM574" s="4">
        <v>0</v>
      </c>
      <c r="FN574" s="1"/>
      <c r="FO574" s="4">
        <v>0</v>
      </c>
      <c r="FP574" s="4">
        <v>0</v>
      </c>
      <c r="FQ574" s="4">
        <v>0</v>
      </c>
      <c r="FR574" s="1"/>
      <c r="FS574" s="4">
        <v>0</v>
      </c>
      <c r="FT574" s="1"/>
      <c r="FU574" s="4">
        <v>0</v>
      </c>
      <c r="FV574" s="4">
        <v>0</v>
      </c>
      <c r="FW574" s="4">
        <v>0</v>
      </c>
      <c r="FX574" s="1"/>
      <c r="FY574" s="4">
        <v>0</v>
      </c>
      <c r="FZ574" s="1"/>
      <c r="GA574" s="4">
        <v>0</v>
      </c>
      <c r="GB574" s="4">
        <v>0</v>
      </c>
      <c r="GC574" s="4">
        <v>0</v>
      </c>
      <c r="GD574" s="1"/>
      <c r="GE574" s="4">
        <v>0</v>
      </c>
      <c r="GF574" s="1"/>
      <c r="GG574" s="4">
        <v>0</v>
      </c>
      <c r="GH574" s="4">
        <v>0</v>
      </c>
      <c r="GI574" s="4">
        <v>0</v>
      </c>
      <c r="GJ574" s="1"/>
      <c r="GK574" s="4">
        <v>0</v>
      </c>
      <c r="GL574" s="1"/>
      <c r="GM574" s="4">
        <v>0</v>
      </c>
      <c r="GN574" s="4">
        <v>0</v>
      </c>
      <c r="GO574" s="4">
        <v>0</v>
      </c>
      <c r="GP574" s="1"/>
      <c r="GQ574" s="4">
        <v>0</v>
      </c>
      <c r="GR574" s="1"/>
      <c r="GS574" s="4">
        <v>0</v>
      </c>
      <c r="GT574" s="4">
        <v>0</v>
      </c>
      <c r="GU574" s="4">
        <v>0</v>
      </c>
      <c r="GV574" s="1"/>
      <c r="GW574" s="4">
        <v>0</v>
      </c>
      <c r="GX574" s="1"/>
      <c r="GY574" s="4">
        <v>0</v>
      </c>
    </row>
    <row r="575" spans="1:207" s="8" customFormat="1" x14ac:dyDescent="0.25">
      <c r="A575" s="4" t="s">
        <v>220</v>
      </c>
      <c r="B575" s="4" t="s">
        <v>1321</v>
      </c>
      <c r="C575" s="4" t="s">
        <v>1322</v>
      </c>
      <c r="D575" s="30" t="s">
        <v>232</v>
      </c>
      <c r="E575" s="4"/>
      <c r="F575" s="5">
        <v>48.1898599844098</v>
      </c>
      <c r="G575" s="5">
        <v>9.0494888724364095</v>
      </c>
      <c r="H575" s="5">
        <v>30.947230736483601</v>
      </c>
      <c r="I575" s="5">
        <v>95.138034522860806</v>
      </c>
      <c r="J575" s="5">
        <v>44.729689828631102</v>
      </c>
      <c r="K575" s="5">
        <v>36.370800377389799</v>
      </c>
      <c r="L575" s="5">
        <v>71.12721126289</v>
      </c>
      <c r="M575" s="5">
        <v>24.099417787928999</v>
      </c>
      <c r="N575" s="5">
        <v>26.802474636821401</v>
      </c>
      <c r="O575" s="5">
        <v>14.1212615156351</v>
      </c>
      <c r="P575" s="5">
        <v>10.5165404087788</v>
      </c>
      <c r="Q575" s="5">
        <v>0</v>
      </c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>
        <v>57.239348856846199</v>
      </c>
      <c r="AD575" s="5">
        <v>126.085265259344</v>
      </c>
      <c r="AE575" s="5">
        <v>81.100490206020893</v>
      </c>
      <c r="AF575" s="5">
        <v>95.226629050819</v>
      </c>
      <c r="AG575" s="5">
        <v>40.923736152456499</v>
      </c>
      <c r="AH575" s="5">
        <v>10.5165404087788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183.32461411619099</v>
      </c>
      <c r="AP575" s="5">
        <v>176.32711925684001</v>
      </c>
      <c r="AQ575" s="5">
        <v>51.440276561235201</v>
      </c>
      <c r="AR575" s="5"/>
      <c r="AS575" s="5"/>
      <c r="AT575" s="5"/>
      <c r="AU575" s="5">
        <f t="shared" si="42"/>
        <v>-124.8868426956048</v>
      </c>
      <c r="AV575" s="5">
        <f t="shared" si="42"/>
        <v>-51.440276561235201</v>
      </c>
      <c r="AW575" s="5">
        <f t="shared" si="43"/>
        <v>0</v>
      </c>
      <c r="AX575" s="5">
        <v>-47.027793474961001</v>
      </c>
      <c r="AY575" s="5">
        <v>2.7030568488923699</v>
      </c>
      <c r="AZ575" s="5">
        <v>-12.6812131211863</v>
      </c>
      <c r="BA575" s="5">
        <v>-3.6047211068563101</v>
      </c>
      <c r="BB575" s="5">
        <v>-10.5165404087788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6">
        <v>0</v>
      </c>
      <c r="BM575" s="5" t="s">
        <v>344</v>
      </c>
      <c r="BN575" s="4" t="s">
        <v>344</v>
      </c>
      <c r="BO575" s="7"/>
      <c r="BP575" s="7"/>
      <c r="BQ575" s="4" t="s">
        <v>249</v>
      </c>
      <c r="BR575" s="5">
        <v>26.802474636821401</v>
      </c>
      <c r="BS575" s="5">
        <v>20.647632449989299</v>
      </c>
      <c r="BT575" s="1">
        <v>0.77036291349095898</v>
      </c>
      <c r="BU575" s="5">
        <v>18.559852689039602</v>
      </c>
      <c r="BV575" s="1">
        <v>0.69246787621401196</v>
      </c>
      <c r="BW575" s="5">
        <v>5.0633333333333299</v>
      </c>
      <c r="BX575" s="5">
        <v>14.1212615156351</v>
      </c>
      <c r="BY575" s="5">
        <v>9.5979419263720693</v>
      </c>
      <c r="BZ575" s="1">
        <v>0.67968020532338602</v>
      </c>
      <c r="CA575" s="5">
        <v>7.0288656785793897</v>
      </c>
      <c r="CB575" s="1">
        <v>0.49775054946734199</v>
      </c>
      <c r="CC575" s="5">
        <v>3</v>
      </c>
      <c r="CD575" s="5">
        <v>10.5165404087788</v>
      </c>
      <c r="CE575" s="5">
        <v>6.1535251485440599</v>
      </c>
      <c r="CF575" s="1">
        <v>0.58512827501783404</v>
      </c>
      <c r="CG575" s="5">
        <v>3.2168318895415702</v>
      </c>
      <c r="CH575" s="1">
        <v>0.30588309125463897</v>
      </c>
      <c r="CI575" s="5">
        <v>3</v>
      </c>
      <c r="CJ575" s="5">
        <v>0</v>
      </c>
      <c r="CK575" s="5">
        <v>0</v>
      </c>
      <c r="CL575" s="1"/>
      <c r="CM575" s="5">
        <v>6.2782508276501101E-2</v>
      </c>
      <c r="CN575" s="1"/>
      <c r="CO575" s="5">
        <v>0</v>
      </c>
      <c r="CP575" s="5"/>
      <c r="CQ575" s="5"/>
      <c r="CR575" s="1"/>
      <c r="CS575" s="5"/>
      <c r="CT575" s="1"/>
      <c r="CU575" s="5"/>
      <c r="CV575" s="5"/>
      <c r="CW575" s="5"/>
      <c r="CX575" s="1"/>
      <c r="CY575" s="5"/>
      <c r="CZ575" s="1"/>
      <c r="DA575" s="5"/>
      <c r="DB575" s="5"/>
      <c r="DC575" s="5"/>
      <c r="DD575" s="1"/>
      <c r="DE575" s="5"/>
      <c r="DF575" s="1"/>
      <c r="DG575" s="5"/>
      <c r="DH575" s="5"/>
      <c r="DI575" s="5"/>
      <c r="DJ575" s="1"/>
      <c r="DK575" s="5"/>
      <c r="DL575" s="1"/>
      <c r="DM575" s="5"/>
      <c r="DN575" s="5"/>
      <c r="DO575" s="5"/>
      <c r="DP575" s="1"/>
      <c r="DQ575" s="5"/>
      <c r="DR575" s="1"/>
      <c r="DS575" s="5"/>
      <c r="DT575" s="5"/>
      <c r="DU575" s="5"/>
      <c r="DV575" s="1"/>
      <c r="DW575" s="5"/>
      <c r="DX575" s="1"/>
      <c r="DY575" s="5"/>
      <c r="DZ575" s="5"/>
      <c r="EA575" s="5"/>
      <c r="EB575" s="1"/>
      <c r="EC575" s="5"/>
      <c r="ED575" s="1"/>
      <c r="EE575" s="5"/>
      <c r="EF575" s="5"/>
      <c r="EG575" s="5"/>
      <c r="EH575" s="1"/>
      <c r="EI575" s="5"/>
      <c r="EJ575" s="1"/>
      <c r="EK575" s="5"/>
      <c r="EL575" s="5"/>
      <c r="EM575" s="5"/>
      <c r="EN575" s="1"/>
      <c r="EO575" s="5"/>
      <c r="EP575" s="1"/>
      <c r="EQ575" s="5"/>
      <c r="ER575" s="5"/>
      <c r="ES575" s="5"/>
      <c r="ET575" s="1"/>
      <c r="EU575" s="5"/>
      <c r="EV575" s="1"/>
      <c r="EW575" s="5"/>
      <c r="EX575" s="5"/>
      <c r="EY575" s="5"/>
      <c r="EZ575" s="1"/>
      <c r="FA575" s="5"/>
      <c r="FB575" s="1"/>
      <c r="FC575" s="5"/>
      <c r="FD575" s="4">
        <v>40.923736152456499</v>
      </c>
      <c r="FE575" s="4">
        <v>30.245574376361301</v>
      </c>
      <c r="FF575" s="1">
        <v>0.73907167868752499</v>
      </c>
      <c r="FG575" s="4">
        <v>25.588718367618998</v>
      </c>
      <c r="FH575" s="1">
        <v>0.62527815818896204</v>
      </c>
      <c r="FI575" s="4">
        <v>8.0633333333333308</v>
      </c>
      <c r="FJ575" s="4">
        <v>10.5165404087788</v>
      </c>
      <c r="FK575" s="4">
        <v>6.1535251485440599</v>
      </c>
      <c r="FL575" s="1">
        <v>0.58512827501783404</v>
      </c>
      <c r="FM575" s="4">
        <v>3.2796143978180701</v>
      </c>
      <c r="FN575" s="1">
        <v>0.31185297353874902</v>
      </c>
      <c r="FO575" s="4">
        <v>3</v>
      </c>
      <c r="FP575" s="4">
        <v>0</v>
      </c>
      <c r="FQ575" s="4">
        <v>0</v>
      </c>
      <c r="FR575" s="1"/>
      <c r="FS575" s="4">
        <v>0</v>
      </c>
      <c r="FT575" s="1"/>
      <c r="FU575" s="4">
        <v>0</v>
      </c>
      <c r="FV575" s="4">
        <v>0</v>
      </c>
      <c r="FW575" s="4">
        <v>0</v>
      </c>
      <c r="FX575" s="1"/>
      <c r="FY575" s="4">
        <v>0</v>
      </c>
      <c r="FZ575" s="1"/>
      <c r="GA575" s="4">
        <v>0</v>
      </c>
      <c r="GB575" s="4">
        <v>0</v>
      </c>
      <c r="GC575" s="4">
        <v>0</v>
      </c>
      <c r="GD575" s="1"/>
      <c r="GE575" s="4">
        <v>0</v>
      </c>
      <c r="GF575" s="1"/>
      <c r="GG575" s="4">
        <v>0</v>
      </c>
      <c r="GH575" s="4">
        <v>0</v>
      </c>
      <c r="GI575" s="4">
        <v>0</v>
      </c>
      <c r="GJ575" s="1"/>
      <c r="GK575" s="4">
        <v>0</v>
      </c>
      <c r="GL575" s="1"/>
      <c r="GM575" s="4">
        <v>0</v>
      </c>
      <c r="GN575" s="4">
        <v>0</v>
      </c>
      <c r="GO575" s="4">
        <v>0</v>
      </c>
      <c r="GP575" s="1"/>
      <c r="GQ575" s="4">
        <v>0</v>
      </c>
      <c r="GR575" s="1"/>
      <c r="GS575" s="4">
        <v>0</v>
      </c>
      <c r="GT575" s="4">
        <v>0</v>
      </c>
      <c r="GU575" s="4">
        <v>0</v>
      </c>
      <c r="GV575" s="1"/>
      <c r="GW575" s="4">
        <v>0</v>
      </c>
      <c r="GX575" s="1"/>
      <c r="GY575" s="4">
        <v>0</v>
      </c>
    </row>
    <row r="576" spans="1:207" s="8" customFormat="1" x14ac:dyDescent="0.25">
      <c r="A576" s="4" t="s">
        <v>220</v>
      </c>
      <c r="B576" s="4" t="s">
        <v>1323</v>
      </c>
      <c r="C576" s="4" t="s">
        <v>1323</v>
      </c>
      <c r="D576" s="30" t="s">
        <v>239</v>
      </c>
      <c r="E576" s="4"/>
      <c r="F576" s="5">
        <v>30.674431271825</v>
      </c>
      <c r="G576" s="5">
        <v>-1.1329110794297399</v>
      </c>
      <c r="H576" s="5">
        <v>0</v>
      </c>
      <c r="I576" s="5">
        <v>0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>
        <v>29.5415201923952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29.5415201923952</v>
      </c>
      <c r="AP576" s="5"/>
      <c r="AQ576" s="5"/>
      <c r="AR576" s="5"/>
      <c r="AS576" s="5"/>
      <c r="AT576" s="5"/>
      <c r="AU576" s="5">
        <f t="shared" si="42"/>
        <v>0</v>
      </c>
      <c r="AV576" s="5">
        <f t="shared" si="42"/>
        <v>0</v>
      </c>
      <c r="AW576" s="5">
        <f t="shared" si="43"/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6">
        <v>0</v>
      </c>
      <c r="BM576" s="5" t="s">
        <v>344</v>
      </c>
      <c r="BN576" s="4" t="s">
        <v>344</v>
      </c>
      <c r="BO576" s="7"/>
      <c r="BP576" s="7"/>
      <c r="BQ576" s="4" t="s">
        <v>249</v>
      </c>
      <c r="BR576" s="5"/>
      <c r="BS576" s="5"/>
      <c r="BT576" s="1"/>
      <c r="BU576" s="5"/>
      <c r="BV576" s="1"/>
      <c r="BW576" s="5"/>
      <c r="BX576" s="5"/>
      <c r="BY576" s="5"/>
      <c r="BZ576" s="1"/>
      <c r="CA576" s="5"/>
      <c r="CB576" s="1"/>
      <c r="CC576" s="5"/>
      <c r="CD576" s="5"/>
      <c r="CE576" s="5"/>
      <c r="CF576" s="1"/>
      <c r="CG576" s="5"/>
      <c r="CH576" s="1"/>
      <c r="CI576" s="5"/>
      <c r="CJ576" s="5"/>
      <c r="CK576" s="5"/>
      <c r="CL576" s="1"/>
      <c r="CM576" s="5"/>
      <c r="CN576" s="1"/>
      <c r="CO576" s="5"/>
      <c r="CP576" s="5"/>
      <c r="CQ576" s="5"/>
      <c r="CR576" s="1"/>
      <c r="CS576" s="5"/>
      <c r="CT576" s="1"/>
      <c r="CU576" s="5"/>
      <c r="CV576" s="5"/>
      <c r="CW576" s="5"/>
      <c r="CX576" s="1"/>
      <c r="CY576" s="5"/>
      <c r="CZ576" s="1"/>
      <c r="DA576" s="5"/>
      <c r="DB576" s="5"/>
      <c r="DC576" s="5"/>
      <c r="DD576" s="1"/>
      <c r="DE576" s="5"/>
      <c r="DF576" s="1"/>
      <c r="DG576" s="5"/>
      <c r="DH576" s="5"/>
      <c r="DI576" s="5"/>
      <c r="DJ576" s="1"/>
      <c r="DK576" s="5"/>
      <c r="DL576" s="1"/>
      <c r="DM576" s="5"/>
      <c r="DN576" s="5"/>
      <c r="DO576" s="5"/>
      <c r="DP576" s="1"/>
      <c r="DQ576" s="5"/>
      <c r="DR576" s="1"/>
      <c r="DS576" s="5"/>
      <c r="DT576" s="5"/>
      <c r="DU576" s="5"/>
      <c r="DV576" s="1"/>
      <c r="DW576" s="5"/>
      <c r="DX576" s="1"/>
      <c r="DY576" s="5"/>
      <c r="DZ576" s="5"/>
      <c r="EA576" s="5"/>
      <c r="EB576" s="1"/>
      <c r="EC576" s="5"/>
      <c r="ED576" s="1"/>
      <c r="EE576" s="5"/>
      <c r="EF576" s="5"/>
      <c r="EG576" s="5"/>
      <c r="EH576" s="1"/>
      <c r="EI576" s="5"/>
      <c r="EJ576" s="1"/>
      <c r="EK576" s="5"/>
      <c r="EL576" s="5"/>
      <c r="EM576" s="5"/>
      <c r="EN576" s="1"/>
      <c r="EO576" s="5"/>
      <c r="EP576" s="1"/>
      <c r="EQ576" s="5"/>
      <c r="ER576" s="5"/>
      <c r="ES576" s="5"/>
      <c r="ET576" s="1"/>
      <c r="EU576" s="5"/>
      <c r="EV576" s="1"/>
      <c r="EW576" s="5"/>
      <c r="EX576" s="5"/>
      <c r="EY576" s="5"/>
      <c r="EZ576" s="1"/>
      <c r="FA576" s="5"/>
      <c r="FB576" s="1"/>
      <c r="FC576" s="5"/>
      <c r="FD576" s="4">
        <v>0</v>
      </c>
      <c r="FE576" s="4">
        <v>0</v>
      </c>
      <c r="FF576" s="1"/>
      <c r="FG576" s="4">
        <v>0</v>
      </c>
      <c r="FH576" s="1"/>
      <c r="FI576" s="4">
        <v>0</v>
      </c>
      <c r="FJ576" s="4">
        <v>0</v>
      </c>
      <c r="FK576" s="4">
        <v>0</v>
      </c>
      <c r="FL576" s="1"/>
      <c r="FM576" s="4">
        <v>0</v>
      </c>
      <c r="FN576" s="1"/>
      <c r="FO576" s="4">
        <v>0</v>
      </c>
      <c r="FP576" s="4">
        <v>0</v>
      </c>
      <c r="FQ576" s="4">
        <v>0</v>
      </c>
      <c r="FR576" s="1"/>
      <c r="FS576" s="4">
        <v>0</v>
      </c>
      <c r="FT576" s="1"/>
      <c r="FU576" s="4">
        <v>0</v>
      </c>
      <c r="FV576" s="4">
        <v>0</v>
      </c>
      <c r="FW576" s="4">
        <v>0</v>
      </c>
      <c r="FX576" s="1"/>
      <c r="FY576" s="4">
        <v>0</v>
      </c>
      <c r="FZ576" s="1"/>
      <c r="GA576" s="4">
        <v>0</v>
      </c>
      <c r="GB576" s="4">
        <v>0</v>
      </c>
      <c r="GC576" s="4">
        <v>0</v>
      </c>
      <c r="GD576" s="1"/>
      <c r="GE576" s="4">
        <v>0</v>
      </c>
      <c r="GF576" s="1"/>
      <c r="GG576" s="4">
        <v>0</v>
      </c>
      <c r="GH576" s="4">
        <v>0</v>
      </c>
      <c r="GI576" s="4">
        <v>0</v>
      </c>
      <c r="GJ576" s="1"/>
      <c r="GK576" s="4">
        <v>0</v>
      </c>
      <c r="GL576" s="1"/>
      <c r="GM576" s="4">
        <v>0</v>
      </c>
      <c r="GN576" s="4">
        <v>0</v>
      </c>
      <c r="GO576" s="4">
        <v>0</v>
      </c>
      <c r="GP576" s="1"/>
      <c r="GQ576" s="4">
        <v>0</v>
      </c>
      <c r="GR576" s="1"/>
      <c r="GS576" s="4">
        <v>0</v>
      </c>
      <c r="GT576" s="4">
        <v>0</v>
      </c>
      <c r="GU576" s="4">
        <v>0</v>
      </c>
      <c r="GV576" s="1"/>
      <c r="GW576" s="4">
        <v>0</v>
      </c>
      <c r="GX576" s="1"/>
      <c r="GY576" s="4">
        <v>0</v>
      </c>
    </row>
    <row r="577" spans="1:207" s="8" customFormat="1" x14ac:dyDescent="0.25">
      <c r="A577" s="4" t="s">
        <v>220</v>
      </c>
      <c r="B577" s="4" t="s">
        <v>1324</v>
      </c>
      <c r="C577" s="4" t="s">
        <v>1325</v>
      </c>
      <c r="D577" s="30" t="s">
        <v>351</v>
      </c>
      <c r="E577" s="4" t="s">
        <v>352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>
        <v>0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/>
      <c r="AP577" s="5"/>
      <c r="AQ577" s="5">
        <v>0</v>
      </c>
      <c r="AR577" s="5"/>
      <c r="AS577" s="5"/>
      <c r="AT577" s="5"/>
      <c r="AU577" s="5">
        <f t="shared" si="42"/>
        <v>0</v>
      </c>
      <c r="AV577" s="5">
        <f t="shared" si="42"/>
        <v>0</v>
      </c>
      <c r="AW577" s="5">
        <f t="shared" si="43"/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6">
        <v>0</v>
      </c>
      <c r="BM577" s="5" t="s">
        <v>344</v>
      </c>
      <c r="BN577" s="4" t="s">
        <v>344</v>
      </c>
      <c r="BO577" s="7"/>
      <c r="BP577" s="7"/>
      <c r="BQ577" s="4" t="s">
        <v>249</v>
      </c>
      <c r="BR577" s="5"/>
      <c r="BS577" s="5"/>
      <c r="BT577" s="1"/>
      <c r="BU577" s="5"/>
      <c r="BV577" s="1"/>
      <c r="BW577" s="5"/>
      <c r="BX577" s="5"/>
      <c r="BY577" s="5"/>
      <c r="BZ577" s="1"/>
      <c r="CA577" s="5"/>
      <c r="CB577" s="1"/>
      <c r="CC577" s="5"/>
      <c r="CD577" s="5">
        <v>0</v>
      </c>
      <c r="CE577" s="5">
        <v>0</v>
      </c>
      <c r="CF577" s="1"/>
      <c r="CG577" s="5">
        <v>-5.7276549572765503E-4</v>
      </c>
      <c r="CH577" s="1"/>
      <c r="CI577" s="5">
        <v>0</v>
      </c>
      <c r="CJ577" s="5"/>
      <c r="CK577" s="5"/>
      <c r="CL577" s="1"/>
      <c r="CM577" s="5"/>
      <c r="CN577" s="1"/>
      <c r="CO577" s="5"/>
      <c r="CP577" s="5"/>
      <c r="CQ577" s="5"/>
      <c r="CR577" s="1"/>
      <c r="CS577" s="5"/>
      <c r="CT577" s="1"/>
      <c r="CU577" s="5"/>
      <c r="CV577" s="5"/>
      <c r="CW577" s="5"/>
      <c r="CX577" s="1"/>
      <c r="CY577" s="5"/>
      <c r="CZ577" s="1"/>
      <c r="DA577" s="5"/>
      <c r="DB577" s="5"/>
      <c r="DC577" s="5"/>
      <c r="DD577" s="1"/>
      <c r="DE577" s="5"/>
      <c r="DF577" s="1"/>
      <c r="DG577" s="5"/>
      <c r="DH577" s="5"/>
      <c r="DI577" s="5"/>
      <c r="DJ577" s="1"/>
      <c r="DK577" s="5"/>
      <c r="DL577" s="1"/>
      <c r="DM577" s="5"/>
      <c r="DN577" s="5"/>
      <c r="DO577" s="5"/>
      <c r="DP577" s="1"/>
      <c r="DQ577" s="5"/>
      <c r="DR577" s="1"/>
      <c r="DS577" s="5"/>
      <c r="DT577" s="5"/>
      <c r="DU577" s="5"/>
      <c r="DV577" s="1"/>
      <c r="DW577" s="5"/>
      <c r="DX577" s="1"/>
      <c r="DY577" s="5"/>
      <c r="DZ577" s="5"/>
      <c r="EA577" s="5"/>
      <c r="EB577" s="1"/>
      <c r="EC577" s="5"/>
      <c r="ED577" s="1"/>
      <c r="EE577" s="5"/>
      <c r="EF577" s="5"/>
      <c r="EG577" s="5"/>
      <c r="EH577" s="1"/>
      <c r="EI577" s="5"/>
      <c r="EJ577" s="1"/>
      <c r="EK577" s="5"/>
      <c r="EL577" s="5"/>
      <c r="EM577" s="5"/>
      <c r="EN577" s="1"/>
      <c r="EO577" s="5"/>
      <c r="EP577" s="1"/>
      <c r="EQ577" s="5"/>
      <c r="ER577" s="5"/>
      <c r="ES577" s="5"/>
      <c r="ET577" s="1"/>
      <c r="EU577" s="5"/>
      <c r="EV577" s="1"/>
      <c r="EW577" s="5"/>
      <c r="EX577" s="5"/>
      <c r="EY577" s="5"/>
      <c r="EZ577" s="1"/>
      <c r="FA577" s="5"/>
      <c r="FB577" s="1"/>
      <c r="FC577" s="5"/>
      <c r="FD577" s="4">
        <v>0</v>
      </c>
      <c r="FE577" s="4">
        <v>0</v>
      </c>
      <c r="FF577" s="1"/>
      <c r="FG577" s="4">
        <v>0</v>
      </c>
      <c r="FH577" s="1"/>
      <c r="FI577" s="4">
        <v>0</v>
      </c>
      <c r="FJ577" s="4">
        <v>0</v>
      </c>
      <c r="FK577" s="4">
        <v>0</v>
      </c>
      <c r="FL577" s="1"/>
      <c r="FM577" s="4">
        <v>-5.7276549572765503E-4</v>
      </c>
      <c r="FN577" s="1"/>
      <c r="FO577" s="4">
        <v>0</v>
      </c>
      <c r="FP577" s="4">
        <v>0</v>
      </c>
      <c r="FQ577" s="4">
        <v>0</v>
      </c>
      <c r="FR577" s="1"/>
      <c r="FS577" s="4">
        <v>0</v>
      </c>
      <c r="FT577" s="1"/>
      <c r="FU577" s="4">
        <v>0</v>
      </c>
      <c r="FV577" s="4">
        <v>0</v>
      </c>
      <c r="FW577" s="4">
        <v>0</v>
      </c>
      <c r="FX577" s="1"/>
      <c r="FY577" s="4">
        <v>0</v>
      </c>
      <c r="FZ577" s="1"/>
      <c r="GA577" s="4">
        <v>0</v>
      </c>
      <c r="GB577" s="4">
        <v>0</v>
      </c>
      <c r="GC577" s="4">
        <v>0</v>
      </c>
      <c r="GD577" s="1"/>
      <c r="GE577" s="4">
        <v>0</v>
      </c>
      <c r="GF577" s="1"/>
      <c r="GG577" s="4">
        <v>0</v>
      </c>
      <c r="GH577" s="4">
        <v>0</v>
      </c>
      <c r="GI577" s="4">
        <v>0</v>
      </c>
      <c r="GJ577" s="1"/>
      <c r="GK577" s="4">
        <v>0</v>
      </c>
      <c r="GL577" s="1"/>
      <c r="GM577" s="4">
        <v>0</v>
      </c>
      <c r="GN577" s="4">
        <v>0</v>
      </c>
      <c r="GO577" s="4">
        <v>0</v>
      </c>
      <c r="GP577" s="1"/>
      <c r="GQ577" s="4">
        <v>0</v>
      </c>
      <c r="GR577" s="1"/>
      <c r="GS577" s="4">
        <v>0</v>
      </c>
      <c r="GT577" s="4">
        <v>0</v>
      </c>
      <c r="GU577" s="4">
        <v>0</v>
      </c>
      <c r="GV577" s="1"/>
      <c r="GW577" s="4">
        <v>0</v>
      </c>
      <c r="GX577" s="1"/>
      <c r="GY577" s="4">
        <v>0</v>
      </c>
    </row>
    <row r="578" spans="1:207" s="8" customFormat="1" x14ac:dyDescent="0.25">
      <c r="A578" s="4" t="s">
        <v>220</v>
      </c>
      <c r="B578" s="4" t="s">
        <v>1326</v>
      </c>
      <c r="C578" s="4" t="s">
        <v>1327</v>
      </c>
      <c r="D578" s="30" t="s">
        <v>232</v>
      </c>
      <c r="E578" s="4"/>
      <c r="F578" s="5">
        <v>-6.12250822441281</v>
      </c>
      <c r="G578" s="5">
        <v>150.144542246562</v>
      </c>
      <c r="H578" s="5">
        <v>20.095501569915999</v>
      </c>
      <c r="I578" s="5">
        <v>18.7995551904183</v>
      </c>
      <c r="J578" s="5">
        <v>28.363248879152898</v>
      </c>
      <c r="K578" s="5">
        <v>18.3921921771936</v>
      </c>
      <c r="L578" s="5">
        <v>0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>
        <v>144.022034022149</v>
      </c>
      <c r="AD578" s="5">
        <v>38.895056760334299</v>
      </c>
      <c r="AE578" s="5">
        <v>46.755441056346498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182.917090782483</v>
      </c>
      <c r="AP578" s="5">
        <v>46.755441056346498</v>
      </c>
      <c r="AQ578" s="5"/>
      <c r="AR578" s="5"/>
      <c r="AS578" s="5"/>
      <c r="AT578" s="5"/>
      <c r="AU578" s="5">
        <f t="shared" si="42"/>
        <v>-46.755441056346498</v>
      </c>
      <c r="AV578" s="5">
        <f t="shared" si="42"/>
        <v>0</v>
      </c>
      <c r="AW578" s="5">
        <f t="shared" si="43"/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6">
        <v>0</v>
      </c>
      <c r="BM578" s="5" t="s">
        <v>344</v>
      </c>
      <c r="BN578" s="4" t="s">
        <v>344</v>
      </c>
      <c r="BO578" s="7"/>
      <c r="BP578" s="7"/>
      <c r="BQ578" s="4" t="s">
        <v>249</v>
      </c>
      <c r="BR578" s="5"/>
      <c r="BS578" s="5"/>
      <c r="BT578" s="1"/>
      <c r="BU578" s="5"/>
      <c r="BV578" s="1"/>
      <c r="BW578" s="5"/>
      <c r="BX578" s="5"/>
      <c r="BY578" s="5"/>
      <c r="BZ578" s="1"/>
      <c r="CA578" s="5"/>
      <c r="CB578" s="1"/>
      <c r="CC578" s="5"/>
      <c r="CD578" s="5"/>
      <c r="CE578" s="5"/>
      <c r="CF578" s="1"/>
      <c r="CG578" s="5"/>
      <c r="CH578" s="1"/>
      <c r="CI578" s="5"/>
      <c r="CJ578" s="5"/>
      <c r="CK578" s="5"/>
      <c r="CL578" s="1"/>
      <c r="CM578" s="5"/>
      <c r="CN578" s="1"/>
      <c r="CO578" s="5"/>
      <c r="CP578" s="5"/>
      <c r="CQ578" s="5"/>
      <c r="CR578" s="1"/>
      <c r="CS578" s="5"/>
      <c r="CT578" s="1"/>
      <c r="CU578" s="5"/>
      <c r="CV578" s="5"/>
      <c r="CW578" s="5"/>
      <c r="CX578" s="1"/>
      <c r="CY578" s="5"/>
      <c r="CZ578" s="1"/>
      <c r="DA578" s="5"/>
      <c r="DB578" s="5"/>
      <c r="DC578" s="5"/>
      <c r="DD578" s="1"/>
      <c r="DE578" s="5"/>
      <c r="DF578" s="1"/>
      <c r="DG578" s="5"/>
      <c r="DH578" s="5"/>
      <c r="DI578" s="5"/>
      <c r="DJ578" s="1"/>
      <c r="DK578" s="5"/>
      <c r="DL578" s="1"/>
      <c r="DM578" s="5"/>
      <c r="DN578" s="5"/>
      <c r="DO578" s="5"/>
      <c r="DP578" s="1"/>
      <c r="DQ578" s="5"/>
      <c r="DR578" s="1"/>
      <c r="DS578" s="5"/>
      <c r="DT578" s="5"/>
      <c r="DU578" s="5"/>
      <c r="DV578" s="1"/>
      <c r="DW578" s="5"/>
      <c r="DX578" s="1"/>
      <c r="DY578" s="5"/>
      <c r="DZ578" s="5"/>
      <c r="EA578" s="5"/>
      <c r="EB578" s="1"/>
      <c r="EC578" s="5"/>
      <c r="ED578" s="1"/>
      <c r="EE578" s="5"/>
      <c r="EF578" s="5"/>
      <c r="EG578" s="5"/>
      <c r="EH578" s="1"/>
      <c r="EI578" s="5"/>
      <c r="EJ578" s="1"/>
      <c r="EK578" s="5"/>
      <c r="EL578" s="5"/>
      <c r="EM578" s="5"/>
      <c r="EN578" s="1"/>
      <c r="EO578" s="5"/>
      <c r="EP578" s="1"/>
      <c r="EQ578" s="5"/>
      <c r="ER578" s="5"/>
      <c r="ES578" s="5"/>
      <c r="ET578" s="1"/>
      <c r="EU578" s="5"/>
      <c r="EV578" s="1"/>
      <c r="EW578" s="5"/>
      <c r="EX578" s="5"/>
      <c r="EY578" s="5"/>
      <c r="EZ578" s="1"/>
      <c r="FA578" s="5"/>
      <c r="FB578" s="1"/>
      <c r="FC578" s="5"/>
      <c r="FD578" s="4">
        <v>0</v>
      </c>
      <c r="FE578" s="4">
        <v>0</v>
      </c>
      <c r="FF578" s="1"/>
      <c r="FG578" s="4">
        <v>0</v>
      </c>
      <c r="FH578" s="1"/>
      <c r="FI578" s="4">
        <v>0</v>
      </c>
      <c r="FJ578" s="4">
        <v>0</v>
      </c>
      <c r="FK578" s="4">
        <v>0</v>
      </c>
      <c r="FL578" s="1"/>
      <c r="FM578" s="4">
        <v>0</v>
      </c>
      <c r="FN578" s="1"/>
      <c r="FO578" s="4">
        <v>0</v>
      </c>
      <c r="FP578" s="4">
        <v>0</v>
      </c>
      <c r="FQ578" s="4">
        <v>0</v>
      </c>
      <c r="FR578" s="1"/>
      <c r="FS578" s="4">
        <v>0</v>
      </c>
      <c r="FT578" s="1"/>
      <c r="FU578" s="4">
        <v>0</v>
      </c>
      <c r="FV578" s="4">
        <v>0</v>
      </c>
      <c r="FW578" s="4">
        <v>0</v>
      </c>
      <c r="FX578" s="1"/>
      <c r="FY578" s="4">
        <v>0</v>
      </c>
      <c r="FZ578" s="1"/>
      <c r="GA578" s="4">
        <v>0</v>
      </c>
      <c r="GB578" s="4">
        <v>0</v>
      </c>
      <c r="GC578" s="4">
        <v>0</v>
      </c>
      <c r="GD578" s="1"/>
      <c r="GE578" s="4">
        <v>0</v>
      </c>
      <c r="GF578" s="1"/>
      <c r="GG578" s="4">
        <v>0</v>
      </c>
      <c r="GH578" s="4">
        <v>0</v>
      </c>
      <c r="GI578" s="4">
        <v>0</v>
      </c>
      <c r="GJ578" s="1"/>
      <c r="GK578" s="4">
        <v>0</v>
      </c>
      <c r="GL578" s="1"/>
      <c r="GM578" s="4">
        <v>0</v>
      </c>
      <c r="GN578" s="4">
        <v>0</v>
      </c>
      <c r="GO578" s="4">
        <v>0</v>
      </c>
      <c r="GP578" s="1"/>
      <c r="GQ578" s="4">
        <v>0</v>
      </c>
      <c r="GR578" s="1"/>
      <c r="GS578" s="4">
        <v>0</v>
      </c>
      <c r="GT578" s="4">
        <v>0</v>
      </c>
      <c r="GU578" s="4">
        <v>0</v>
      </c>
      <c r="GV578" s="1"/>
      <c r="GW578" s="4">
        <v>0</v>
      </c>
      <c r="GX578" s="1"/>
      <c r="GY578" s="4">
        <v>0</v>
      </c>
    </row>
    <row r="579" spans="1:207" s="8" customFormat="1" x14ac:dyDescent="0.25">
      <c r="A579" s="4" t="s">
        <v>220</v>
      </c>
      <c r="B579" s="4" t="s">
        <v>1328</v>
      </c>
      <c r="C579" s="4" t="s">
        <v>1329</v>
      </c>
      <c r="D579" s="30" t="s">
        <v>223</v>
      </c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>
        <v>38.885227237987699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38.885227237987699</v>
      </c>
      <c r="AN579" s="5">
        <v>0</v>
      </c>
      <c r="AO579" s="5"/>
      <c r="AP579" s="5"/>
      <c r="AQ579" s="5"/>
      <c r="AR579" s="5"/>
      <c r="AS579" s="5"/>
      <c r="AT579" s="5">
        <v>38.885227237987699</v>
      </c>
      <c r="AU579" s="5">
        <f t="shared" si="42"/>
        <v>0</v>
      </c>
      <c r="AV579" s="5">
        <f t="shared" si="42"/>
        <v>0</v>
      </c>
      <c r="AW579" s="5">
        <f t="shared" si="43"/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6">
        <v>38.885227237987699</v>
      </c>
      <c r="BM579" s="5" t="s">
        <v>344</v>
      </c>
      <c r="BN579" s="4" t="s">
        <v>344</v>
      </c>
      <c r="BO579" s="7">
        <v>769</v>
      </c>
      <c r="BP579" s="7"/>
      <c r="BQ579" s="4" t="s">
        <v>249</v>
      </c>
      <c r="BR579" s="5"/>
      <c r="BS579" s="5"/>
      <c r="BT579" s="1"/>
      <c r="BU579" s="5"/>
      <c r="BV579" s="1"/>
      <c r="BW579" s="5"/>
      <c r="BX579" s="5"/>
      <c r="BY579" s="5"/>
      <c r="BZ579" s="1"/>
      <c r="CA579" s="5"/>
      <c r="CB579" s="1"/>
      <c r="CC579" s="5"/>
      <c r="CD579" s="5"/>
      <c r="CE579" s="5"/>
      <c r="CF579" s="1"/>
      <c r="CG579" s="5"/>
      <c r="CH579" s="1"/>
      <c r="CI579" s="5"/>
      <c r="CJ579" s="5"/>
      <c r="CK579" s="5"/>
      <c r="CL579" s="1"/>
      <c r="CM579" s="5"/>
      <c r="CN579" s="1"/>
      <c r="CO579" s="5"/>
      <c r="CP579" s="5"/>
      <c r="CQ579" s="5"/>
      <c r="CR579" s="1"/>
      <c r="CS579" s="5"/>
      <c r="CT579" s="1"/>
      <c r="CU579" s="5"/>
      <c r="CV579" s="5"/>
      <c r="CW579" s="5"/>
      <c r="CX579" s="1"/>
      <c r="CY579" s="5"/>
      <c r="CZ579" s="1"/>
      <c r="DA579" s="5"/>
      <c r="DB579" s="5"/>
      <c r="DC579" s="5"/>
      <c r="DD579" s="1"/>
      <c r="DE579" s="5"/>
      <c r="DF579" s="1"/>
      <c r="DG579" s="5"/>
      <c r="DH579" s="5"/>
      <c r="DI579" s="5"/>
      <c r="DJ579" s="1"/>
      <c r="DK579" s="5"/>
      <c r="DL579" s="1"/>
      <c r="DM579" s="5"/>
      <c r="DN579" s="5"/>
      <c r="DO579" s="5"/>
      <c r="DP579" s="1"/>
      <c r="DQ579" s="5"/>
      <c r="DR579" s="1"/>
      <c r="DS579" s="5"/>
      <c r="DT579" s="5"/>
      <c r="DU579" s="5"/>
      <c r="DV579" s="1"/>
      <c r="DW579" s="5"/>
      <c r="DX579" s="1"/>
      <c r="DY579" s="5"/>
      <c r="DZ579" s="5"/>
      <c r="EA579" s="5"/>
      <c r="EB579" s="1"/>
      <c r="EC579" s="5"/>
      <c r="ED579" s="1"/>
      <c r="EE579" s="5"/>
      <c r="EF579" s="5"/>
      <c r="EG579" s="5"/>
      <c r="EH579" s="1"/>
      <c r="EI579" s="5"/>
      <c r="EJ579" s="1"/>
      <c r="EK579" s="5"/>
      <c r="EL579" s="5"/>
      <c r="EM579" s="5"/>
      <c r="EN579" s="1"/>
      <c r="EO579" s="5"/>
      <c r="EP579" s="1"/>
      <c r="EQ579" s="5"/>
      <c r="ER579" s="5">
        <v>38.932982023310501</v>
      </c>
      <c r="ES579" s="5">
        <v>30.392646981033899</v>
      </c>
      <c r="ET579" s="1">
        <v>0.78064010002718898</v>
      </c>
      <c r="EU579" s="5">
        <v>29.405519600923999</v>
      </c>
      <c r="EV579" s="1">
        <v>0.75528557209714597</v>
      </c>
      <c r="EW579" s="5">
        <v>0.93870967741935496</v>
      </c>
      <c r="EX579" s="5">
        <v>0</v>
      </c>
      <c r="EY579" s="5">
        <v>-1.2352291661660499</v>
      </c>
      <c r="EZ579" s="1"/>
      <c r="FA579" s="5">
        <v>-1.56134779461482</v>
      </c>
      <c r="FB579" s="1"/>
      <c r="FC579" s="5">
        <v>0.19354838709677399</v>
      </c>
      <c r="FD579" s="4">
        <v>0</v>
      </c>
      <c r="FE579" s="4">
        <v>0</v>
      </c>
      <c r="FF579" s="1"/>
      <c r="FG579" s="4">
        <v>0</v>
      </c>
      <c r="FH579" s="1"/>
      <c r="FI579" s="4">
        <v>0</v>
      </c>
      <c r="FJ579" s="4">
        <v>0</v>
      </c>
      <c r="FK579" s="4">
        <v>0</v>
      </c>
      <c r="FL579" s="1"/>
      <c r="FM579" s="4">
        <v>0</v>
      </c>
      <c r="FN579" s="1"/>
      <c r="FO579" s="4">
        <v>0</v>
      </c>
      <c r="FP579" s="4">
        <v>0</v>
      </c>
      <c r="FQ579" s="4">
        <v>0</v>
      </c>
      <c r="FR579" s="1"/>
      <c r="FS579" s="4">
        <v>0</v>
      </c>
      <c r="FT579" s="1"/>
      <c r="FU579" s="4">
        <v>0</v>
      </c>
      <c r="FV579" s="4">
        <v>0</v>
      </c>
      <c r="FW579" s="4">
        <v>0</v>
      </c>
      <c r="FX579" s="1"/>
      <c r="FY579" s="4">
        <v>0</v>
      </c>
      <c r="FZ579" s="1"/>
      <c r="GA579" s="4">
        <v>0</v>
      </c>
      <c r="GB579" s="4">
        <v>0</v>
      </c>
      <c r="GC579" s="4">
        <v>0</v>
      </c>
      <c r="GD579" s="1"/>
      <c r="GE579" s="4">
        <v>0</v>
      </c>
      <c r="GF579" s="1"/>
      <c r="GG579" s="4">
        <v>0</v>
      </c>
      <c r="GH579" s="4">
        <v>0</v>
      </c>
      <c r="GI579" s="4">
        <v>0</v>
      </c>
      <c r="GJ579" s="1"/>
      <c r="GK579" s="4">
        <v>0</v>
      </c>
      <c r="GL579" s="1"/>
      <c r="GM579" s="4">
        <v>0</v>
      </c>
      <c r="GN579" s="4">
        <v>38.932982023310501</v>
      </c>
      <c r="GO579" s="4">
        <v>30.392646981033899</v>
      </c>
      <c r="GP579" s="1">
        <v>0.78064010002718898</v>
      </c>
      <c r="GQ579" s="4">
        <v>29.405519600923999</v>
      </c>
      <c r="GR579" s="1">
        <v>0.75528557209714597</v>
      </c>
      <c r="GS579" s="4">
        <v>0.93870967741935496</v>
      </c>
      <c r="GT579" s="4">
        <v>0</v>
      </c>
      <c r="GU579" s="4">
        <v>-1.2352291661660499</v>
      </c>
      <c r="GV579" s="1"/>
      <c r="GW579" s="4">
        <v>-1.56134779461482</v>
      </c>
      <c r="GX579" s="1"/>
      <c r="GY579" s="4">
        <v>0.19354838709677399</v>
      </c>
    </row>
    <row r="580" spans="1:207" s="8" customFormat="1" x14ac:dyDescent="0.25">
      <c r="A580" s="4" t="s">
        <v>220</v>
      </c>
      <c r="B580" s="4" t="s">
        <v>1330</v>
      </c>
      <c r="C580" s="4" t="s">
        <v>1331</v>
      </c>
      <c r="D580" s="30" t="s">
        <v>228</v>
      </c>
      <c r="E580" s="4" t="s">
        <v>229</v>
      </c>
      <c r="F580" s="5">
        <v>0</v>
      </c>
      <c r="G580" s="5">
        <v>2.8421709430404001E-14</v>
      </c>
      <c r="H580" s="5">
        <v>0</v>
      </c>
      <c r="I580" s="5">
        <v>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>
        <v>2.8421709430404001E-14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2.8421709430404001E-14</v>
      </c>
      <c r="AP580" s="5"/>
      <c r="AQ580" s="5"/>
      <c r="AR580" s="5"/>
      <c r="AS580" s="5"/>
      <c r="AT580" s="5"/>
      <c r="AU580" s="5">
        <f t="shared" si="42"/>
        <v>0</v>
      </c>
      <c r="AV580" s="5">
        <f t="shared" si="42"/>
        <v>0</v>
      </c>
      <c r="AW580" s="5">
        <f t="shared" si="43"/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6">
        <v>0</v>
      </c>
      <c r="BM580" s="5" t="s">
        <v>344</v>
      </c>
      <c r="BN580" s="4" t="s">
        <v>344</v>
      </c>
      <c r="BO580" s="7"/>
      <c r="BP580" s="7"/>
      <c r="BQ580" s="4" t="s">
        <v>249</v>
      </c>
      <c r="BR580" s="5"/>
      <c r="BS580" s="5"/>
      <c r="BT580" s="1"/>
      <c r="BU580" s="5"/>
      <c r="BV580" s="1"/>
      <c r="BW580" s="5"/>
      <c r="BX580" s="5"/>
      <c r="BY580" s="5"/>
      <c r="BZ580" s="1"/>
      <c r="CA580" s="5"/>
      <c r="CB580" s="1"/>
      <c r="CC580" s="5"/>
      <c r="CD580" s="5"/>
      <c r="CE580" s="5"/>
      <c r="CF580" s="1"/>
      <c r="CG580" s="5"/>
      <c r="CH580" s="1"/>
      <c r="CI580" s="5"/>
      <c r="CJ580" s="5"/>
      <c r="CK580" s="5"/>
      <c r="CL580" s="1"/>
      <c r="CM580" s="5"/>
      <c r="CN580" s="1"/>
      <c r="CO580" s="5"/>
      <c r="CP580" s="5"/>
      <c r="CQ580" s="5"/>
      <c r="CR580" s="1"/>
      <c r="CS580" s="5"/>
      <c r="CT580" s="1"/>
      <c r="CU580" s="5"/>
      <c r="CV580" s="5"/>
      <c r="CW580" s="5"/>
      <c r="CX580" s="1"/>
      <c r="CY580" s="5"/>
      <c r="CZ580" s="1"/>
      <c r="DA580" s="5"/>
      <c r="DB580" s="5"/>
      <c r="DC580" s="5"/>
      <c r="DD580" s="1"/>
      <c r="DE580" s="5"/>
      <c r="DF580" s="1"/>
      <c r="DG580" s="5"/>
      <c r="DH580" s="5"/>
      <c r="DI580" s="5"/>
      <c r="DJ580" s="1"/>
      <c r="DK580" s="5"/>
      <c r="DL580" s="1"/>
      <c r="DM580" s="5"/>
      <c r="DN580" s="5"/>
      <c r="DO580" s="5"/>
      <c r="DP580" s="1"/>
      <c r="DQ580" s="5"/>
      <c r="DR580" s="1"/>
      <c r="DS580" s="5"/>
      <c r="DT580" s="5"/>
      <c r="DU580" s="5"/>
      <c r="DV580" s="1"/>
      <c r="DW580" s="5"/>
      <c r="DX580" s="1"/>
      <c r="DY580" s="5"/>
      <c r="DZ580" s="5"/>
      <c r="EA580" s="5"/>
      <c r="EB580" s="1"/>
      <c r="EC580" s="5"/>
      <c r="ED580" s="1"/>
      <c r="EE580" s="5"/>
      <c r="EF580" s="5"/>
      <c r="EG580" s="5"/>
      <c r="EH580" s="1"/>
      <c r="EI580" s="5"/>
      <c r="EJ580" s="1"/>
      <c r="EK580" s="5"/>
      <c r="EL580" s="5"/>
      <c r="EM580" s="5"/>
      <c r="EN580" s="1"/>
      <c r="EO580" s="5"/>
      <c r="EP580" s="1"/>
      <c r="EQ580" s="5"/>
      <c r="ER580" s="5"/>
      <c r="ES580" s="5"/>
      <c r="ET580" s="1"/>
      <c r="EU580" s="5"/>
      <c r="EV580" s="1"/>
      <c r="EW580" s="5"/>
      <c r="EX580" s="5"/>
      <c r="EY580" s="5"/>
      <c r="EZ580" s="1"/>
      <c r="FA580" s="5"/>
      <c r="FB580" s="1"/>
      <c r="FC580" s="5"/>
      <c r="FD580" s="4">
        <v>0</v>
      </c>
      <c r="FE580" s="4">
        <v>0</v>
      </c>
      <c r="FF580" s="1"/>
      <c r="FG580" s="4">
        <v>0</v>
      </c>
      <c r="FH580" s="1"/>
      <c r="FI580" s="4">
        <v>0</v>
      </c>
      <c r="FJ580" s="4">
        <v>0</v>
      </c>
      <c r="FK580" s="4">
        <v>0</v>
      </c>
      <c r="FL580" s="1"/>
      <c r="FM580" s="4">
        <v>0</v>
      </c>
      <c r="FN580" s="1"/>
      <c r="FO580" s="4">
        <v>0</v>
      </c>
      <c r="FP580" s="4">
        <v>0</v>
      </c>
      <c r="FQ580" s="4">
        <v>0</v>
      </c>
      <c r="FR580" s="1"/>
      <c r="FS580" s="4">
        <v>0</v>
      </c>
      <c r="FT580" s="1"/>
      <c r="FU580" s="4">
        <v>0</v>
      </c>
      <c r="FV580" s="4">
        <v>0</v>
      </c>
      <c r="FW580" s="4">
        <v>0</v>
      </c>
      <c r="FX580" s="1"/>
      <c r="FY580" s="4">
        <v>0</v>
      </c>
      <c r="FZ580" s="1"/>
      <c r="GA580" s="4">
        <v>0</v>
      </c>
      <c r="GB580" s="4">
        <v>0</v>
      </c>
      <c r="GC580" s="4">
        <v>0</v>
      </c>
      <c r="GD580" s="1"/>
      <c r="GE580" s="4">
        <v>0</v>
      </c>
      <c r="GF580" s="1"/>
      <c r="GG580" s="4">
        <v>0</v>
      </c>
      <c r="GH580" s="4">
        <v>0</v>
      </c>
      <c r="GI580" s="4">
        <v>0</v>
      </c>
      <c r="GJ580" s="1"/>
      <c r="GK580" s="4">
        <v>0</v>
      </c>
      <c r="GL580" s="1"/>
      <c r="GM580" s="4">
        <v>0</v>
      </c>
      <c r="GN580" s="4">
        <v>0</v>
      </c>
      <c r="GO580" s="4">
        <v>0</v>
      </c>
      <c r="GP580" s="1"/>
      <c r="GQ580" s="4">
        <v>0</v>
      </c>
      <c r="GR580" s="1"/>
      <c r="GS580" s="4">
        <v>0</v>
      </c>
      <c r="GT580" s="4">
        <v>0</v>
      </c>
      <c r="GU580" s="4">
        <v>0</v>
      </c>
      <c r="GV580" s="1"/>
      <c r="GW580" s="4">
        <v>0</v>
      </c>
      <c r="GX580" s="1"/>
      <c r="GY580" s="4">
        <v>0</v>
      </c>
    </row>
    <row r="581" spans="1:207" s="8" customFormat="1" x14ac:dyDescent="0.25">
      <c r="A581" s="4" t="s">
        <v>220</v>
      </c>
      <c r="B581" s="4" t="s">
        <v>1332</v>
      </c>
      <c r="C581" s="4" t="s">
        <v>1333</v>
      </c>
      <c r="D581" s="30" t="s">
        <v>239</v>
      </c>
      <c r="E581" s="4"/>
      <c r="F581" s="5">
        <v>79.117569533252095</v>
      </c>
      <c r="G581" s="5">
        <v>174.576580007096</v>
      </c>
      <c r="H581" s="5">
        <v>69.081294280648905</v>
      </c>
      <c r="I581" s="5">
        <v>0</v>
      </c>
      <c r="J581" s="5">
        <v>0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>
        <v>253.69414954034801</v>
      </c>
      <c r="AD581" s="5">
        <v>69.081294280648905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322.775443820997</v>
      </c>
      <c r="AP581" s="5">
        <v>0</v>
      </c>
      <c r="AQ581" s="5"/>
      <c r="AR581" s="5"/>
      <c r="AS581" s="5"/>
      <c r="AT581" s="5"/>
      <c r="AU581" s="5">
        <f t="shared" si="42"/>
        <v>0</v>
      </c>
      <c r="AV581" s="5">
        <f t="shared" si="42"/>
        <v>0</v>
      </c>
      <c r="AW581" s="5">
        <f t="shared" si="43"/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6">
        <v>0</v>
      </c>
      <c r="BM581" s="5" t="s">
        <v>344</v>
      </c>
      <c r="BN581" s="4" t="s">
        <v>344</v>
      </c>
      <c r="BO581" s="7"/>
      <c r="BP581" s="7"/>
      <c r="BQ581" s="4" t="s">
        <v>249</v>
      </c>
      <c r="BR581" s="5"/>
      <c r="BS581" s="5"/>
      <c r="BT581" s="1"/>
      <c r="BU581" s="5"/>
      <c r="BV581" s="1"/>
      <c r="BW581" s="5"/>
      <c r="BX581" s="5"/>
      <c r="BY581" s="5"/>
      <c r="BZ581" s="1"/>
      <c r="CA581" s="5"/>
      <c r="CB581" s="1"/>
      <c r="CC581" s="5"/>
      <c r="CD581" s="5"/>
      <c r="CE581" s="5"/>
      <c r="CF581" s="1"/>
      <c r="CG581" s="5"/>
      <c r="CH581" s="1"/>
      <c r="CI581" s="5"/>
      <c r="CJ581" s="5"/>
      <c r="CK581" s="5"/>
      <c r="CL581" s="1"/>
      <c r="CM581" s="5"/>
      <c r="CN581" s="1"/>
      <c r="CO581" s="5"/>
      <c r="CP581" s="5"/>
      <c r="CQ581" s="5"/>
      <c r="CR581" s="1"/>
      <c r="CS581" s="5"/>
      <c r="CT581" s="1"/>
      <c r="CU581" s="5"/>
      <c r="CV581" s="5"/>
      <c r="CW581" s="5"/>
      <c r="CX581" s="1"/>
      <c r="CY581" s="5"/>
      <c r="CZ581" s="1"/>
      <c r="DA581" s="5"/>
      <c r="DB581" s="5"/>
      <c r="DC581" s="5"/>
      <c r="DD581" s="1"/>
      <c r="DE581" s="5"/>
      <c r="DF581" s="1"/>
      <c r="DG581" s="5"/>
      <c r="DH581" s="5"/>
      <c r="DI581" s="5"/>
      <c r="DJ581" s="1"/>
      <c r="DK581" s="5"/>
      <c r="DL581" s="1"/>
      <c r="DM581" s="5"/>
      <c r="DN581" s="5"/>
      <c r="DO581" s="5"/>
      <c r="DP581" s="1"/>
      <c r="DQ581" s="5"/>
      <c r="DR581" s="1"/>
      <c r="DS581" s="5"/>
      <c r="DT581" s="5"/>
      <c r="DU581" s="5"/>
      <c r="DV581" s="1"/>
      <c r="DW581" s="5"/>
      <c r="DX581" s="1"/>
      <c r="DY581" s="5"/>
      <c r="DZ581" s="5"/>
      <c r="EA581" s="5"/>
      <c r="EB581" s="1"/>
      <c r="EC581" s="5"/>
      <c r="ED581" s="1"/>
      <c r="EE581" s="5"/>
      <c r="EF581" s="5"/>
      <c r="EG581" s="5"/>
      <c r="EH581" s="1"/>
      <c r="EI581" s="5"/>
      <c r="EJ581" s="1"/>
      <c r="EK581" s="5"/>
      <c r="EL581" s="5"/>
      <c r="EM581" s="5"/>
      <c r="EN581" s="1"/>
      <c r="EO581" s="5"/>
      <c r="EP581" s="1"/>
      <c r="EQ581" s="5"/>
      <c r="ER581" s="5"/>
      <c r="ES581" s="5"/>
      <c r="ET581" s="1"/>
      <c r="EU581" s="5"/>
      <c r="EV581" s="1"/>
      <c r="EW581" s="5"/>
      <c r="EX581" s="5"/>
      <c r="EY581" s="5"/>
      <c r="EZ581" s="1"/>
      <c r="FA581" s="5"/>
      <c r="FB581" s="1"/>
      <c r="FC581" s="5"/>
      <c r="FD581" s="4">
        <v>0</v>
      </c>
      <c r="FE581" s="4">
        <v>0</v>
      </c>
      <c r="FF581" s="1"/>
      <c r="FG581" s="4">
        <v>0</v>
      </c>
      <c r="FH581" s="1"/>
      <c r="FI581" s="4">
        <v>0</v>
      </c>
      <c r="FJ581" s="4">
        <v>0</v>
      </c>
      <c r="FK581" s="4">
        <v>0</v>
      </c>
      <c r="FL581" s="1"/>
      <c r="FM581" s="4">
        <v>0</v>
      </c>
      <c r="FN581" s="1"/>
      <c r="FO581" s="4">
        <v>0</v>
      </c>
      <c r="FP581" s="4">
        <v>0</v>
      </c>
      <c r="FQ581" s="4">
        <v>0</v>
      </c>
      <c r="FR581" s="1"/>
      <c r="FS581" s="4">
        <v>0</v>
      </c>
      <c r="FT581" s="1"/>
      <c r="FU581" s="4">
        <v>0</v>
      </c>
      <c r="FV581" s="4">
        <v>0</v>
      </c>
      <c r="FW581" s="4">
        <v>0</v>
      </c>
      <c r="FX581" s="1"/>
      <c r="FY581" s="4">
        <v>0</v>
      </c>
      <c r="FZ581" s="1"/>
      <c r="GA581" s="4">
        <v>0</v>
      </c>
      <c r="GB581" s="4">
        <v>0</v>
      </c>
      <c r="GC581" s="4">
        <v>0</v>
      </c>
      <c r="GD581" s="1"/>
      <c r="GE581" s="4">
        <v>0</v>
      </c>
      <c r="GF581" s="1"/>
      <c r="GG581" s="4">
        <v>0</v>
      </c>
      <c r="GH581" s="4">
        <v>0</v>
      </c>
      <c r="GI581" s="4">
        <v>0</v>
      </c>
      <c r="GJ581" s="1"/>
      <c r="GK581" s="4">
        <v>0</v>
      </c>
      <c r="GL581" s="1"/>
      <c r="GM581" s="4">
        <v>0</v>
      </c>
      <c r="GN581" s="4">
        <v>0</v>
      </c>
      <c r="GO581" s="4">
        <v>0</v>
      </c>
      <c r="GP581" s="1"/>
      <c r="GQ581" s="4">
        <v>0</v>
      </c>
      <c r="GR581" s="1"/>
      <c r="GS581" s="4">
        <v>0</v>
      </c>
      <c r="GT581" s="4">
        <v>0</v>
      </c>
      <c r="GU581" s="4">
        <v>0</v>
      </c>
      <c r="GV581" s="1"/>
      <c r="GW581" s="4">
        <v>0</v>
      </c>
      <c r="GX581" s="1"/>
      <c r="GY581" s="4">
        <v>0</v>
      </c>
    </row>
    <row r="582" spans="1:207" s="8" customFormat="1" x14ac:dyDescent="0.25">
      <c r="A582" s="4" t="s">
        <v>220</v>
      </c>
      <c r="B582" s="4" t="s">
        <v>1334</v>
      </c>
      <c r="C582" s="4" t="s">
        <v>1335</v>
      </c>
      <c r="D582" s="30" t="s">
        <v>377</v>
      </c>
      <c r="E582" s="4"/>
      <c r="F582" s="5">
        <v>24.6133739766939</v>
      </c>
      <c r="G582" s="5">
        <v>34.801741060044399</v>
      </c>
      <c r="H582" s="5">
        <v>38.785022798590802</v>
      </c>
      <c r="I582" s="5">
        <v>26.128435243372</v>
      </c>
      <c r="J582" s="5">
        <v>5.8347226557936596</v>
      </c>
      <c r="K582" s="5">
        <v>32.762374394341499</v>
      </c>
      <c r="L582" s="5">
        <v>-32.9577198201236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>
        <v>59.415115036738399</v>
      </c>
      <c r="AD582" s="5">
        <v>64.913458041962798</v>
      </c>
      <c r="AE582" s="5">
        <v>38.597097050135098</v>
      </c>
      <c r="AF582" s="5">
        <v>-32.9577198201236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124.328573078701</v>
      </c>
      <c r="AP582" s="5">
        <v>5.6393772300115597</v>
      </c>
      <c r="AQ582" s="5"/>
      <c r="AR582" s="5"/>
      <c r="AS582" s="5"/>
      <c r="AT582" s="5"/>
      <c r="AU582" s="5">
        <f t="shared" si="42"/>
        <v>-5.6393772300115597</v>
      </c>
      <c r="AV582" s="5">
        <f t="shared" si="42"/>
        <v>0</v>
      </c>
      <c r="AW582" s="5">
        <f t="shared" si="43"/>
        <v>0</v>
      </c>
      <c r="AX582" s="5">
        <v>32.9577198201236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6">
        <v>0</v>
      </c>
      <c r="BM582" s="5" t="s">
        <v>344</v>
      </c>
      <c r="BN582" s="4" t="s">
        <v>224</v>
      </c>
      <c r="BO582" s="7"/>
      <c r="BP582" s="7"/>
      <c r="BQ582" s="4" t="s">
        <v>249</v>
      </c>
      <c r="BR582" s="5"/>
      <c r="BS582" s="5"/>
      <c r="BT582" s="1"/>
      <c r="BU582" s="5"/>
      <c r="BV582" s="1"/>
      <c r="BW582" s="5"/>
      <c r="BX582" s="5"/>
      <c r="BY582" s="5"/>
      <c r="BZ582" s="1"/>
      <c r="CA582" s="5"/>
      <c r="CB582" s="1"/>
      <c r="CC582" s="5"/>
      <c r="CD582" s="5"/>
      <c r="CE582" s="5"/>
      <c r="CF582" s="1"/>
      <c r="CG582" s="5"/>
      <c r="CH582" s="1"/>
      <c r="CI582" s="5"/>
      <c r="CJ582" s="5"/>
      <c r="CK582" s="5"/>
      <c r="CL582" s="1"/>
      <c r="CM582" s="5"/>
      <c r="CN582" s="1"/>
      <c r="CO582" s="5"/>
      <c r="CP582" s="5"/>
      <c r="CQ582" s="5"/>
      <c r="CR582" s="1"/>
      <c r="CS582" s="5"/>
      <c r="CT582" s="1"/>
      <c r="CU582" s="5"/>
      <c r="CV582" s="5"/>
      <c r="CW582" s="5"/>
      <c r="CX582" s="1"/>
      <c r="CY582" s="5"/>
      <c r="CZ582" s="1"/>
      <c r="DA582" s="5"/>
      <c r="DB582" s="5"/>
      <c r="DC582" s="5"/>
      <c r="DD582" s="1"/>
      <c r="DE582" s="5"/>
      <c r="DF582" s="1"/>
      <c r="DG582" s="5"/>
      <c r="DH582" s="5"/>
      <c r="DI582" s="5"/>
      <c r="DJ582" s="1"/>
      <c r="DK582" s="5"/>
      <c r="DL582" s="1"/>
      <c r="DM582" s="5"/>
      <c r="DN582" s="5"/>
      <c r="DO582" s="5"/>
      <c r="DP582" s="1"/>
      <c r="DQ582" s="5"/>
      <c r="DR582" s="1"/>
      <c r="DS582" s="5"/>
      <c r="DT582" s="5"/>
      <c r="DU582" s="5"/>
      <c r="DV582" s="1"/>
      <c r="DW582" s="5"/>
      <c r="DX582" s="1"/>
      <c r="DY582" s="5"/>
      <c r="DZ582" s="5"/>
      <c r="EA582" s="5"/>
      <c r="EB582" s="1"/>
      <c r="EC582" s="5"/>
      <c r="ED582" s="1"/>
      <c r="EE582" s="5"/>
      <c r="EF582" s="5"/>
      <c r="EG582" s="5"/>
      <c r="EH582" s="1"/>
      <c r="EI582" s="5"/>
      <c r="EJ582" s="1"/>
      <c r="EK582" s="5"/>
      <c r="EL582" s="5"/>
      <c r="EM582" s="5"/>
      <c r="EN582" s="1"/>
      <c r="EO582" s="5"/>
      <c r="EP582" s="1"/>
      <c r="EQ582" s="5"/>
      <c r="ER582" s="5"/>
      <c r="ES582" s="5"/>
      <c r="ET582" s="1"/>
      <c r="EU582" s="5"/>
      <c r="EV582" s="1"/>
      <c r="EW582" s="5"/>
      <c r="EX582" s="5"/>
      <c r="EY582" s="5"/>
      <c r="EZ582" s="1"/>
      <c r="FA582" s="5"/>
      <c r="FB582" s="1"/>
      <c r="FC582" s="5"/>
      <c r="FD582" s="4">
        <v>0</v>
      </c>
      <c r="FE582" s="4">
        <v>0</v>
      </c>
      <c r="FF582" s="1"/>
      <c r="FG582" s="4">
        <v>0</v>
      </c>
      <c r="FH582" s="1"/>
      <c r="FI582" s="4">
        <v>0</v>
      </c>
      <c r="FJ582" s="4">
        <v>0</v>
      </c>
      <c r="FK582" s="4">
        <v>0</v>
      </c>
      <c r="FL582" s="1"/>
      <c r="FM582" s="4">
        <v>0</v>
      </c>
      <c r="FN582" s="1"/>
      <c r="FO582" s="4">
        <v>0</v>
      </c>
      <c r="FP582" s="4">
        <v>0</v>
      </c>
      <c r="FQ582" s="4">
        <v>0</v>
      </c>
      <c r="FR582" s="1"/>
      <c r="FS582" s="4">
        <v>0</v>
      </c>
      <c r="FT582" s="1"/>
      <c r="FU582" s="4">
        <v>0</v>
      </c>
      <c r="FV582" s="4">
        <v>0</v>
      </c>
      <c r="FW582" s="4">
        <v>0</v>
      </c>
      <c r="FX582" s="1"/>
      <c r="FY582" s="4">
        <v>0</v>
      </c>
      <c r="FZ582" s="1"/>
      <c r="GA582" s="4">
        <v>0</v>
      </c>
      <c r="GB582" s="4">
        <v>0</v>
      </c>
      <c r="GC582" s="4">
        <v>0</v>
      </c>
      <c r="GD582" s="1"/>
      <c r="GE582" s="4">
        <v>0</v>
      </c>
      <c r="GF582" s="1"/>
      <c r="GG582" s="4">
        <v>0</v>
      </c>
      <c r="GH582" s="4">
        <v>0</v>
      </c>
      <c r="GI582" s="4">
        <v>0</v>
      </c>
      <c r="GJ582" s="1"/>
      <c r="GK582" s="4">
        <v>0</v>
      </c>
      <c r="GL582" s="1"/>
      <c r="GM582" s="4">
        <v>0</v>
      </c>
      <c r="GN582" s="4">
        <v>0</v>
      </c>
      <c r="GO582" s="4">
        <v>0</v>
      </c>
      <c r="GP582" s="1"/>
      <c r="GQ582" s="4">
        <v>0</v>
      </c>
      <c r="GR582" s="1"/>
      <c r="GS582" s="4">
        <v>0</v>
      </c>
      <c r="GT582" s="4">
        <v>0</v>
      </c>
      <c r="GU582" s="4">
        <v>0</v>
      </c>
      <c r="GV582" s="1"/>
      <c r="GW582" s="4">
        <v>0</v>
      </c>
      <c r="GX582" s="1"/>
      <c r="GY582" s="4">
        <v>0</v>
      </c>
    </row>
    <row r="583" spans="1:207" s="8" customFormat="1" x14ac:dyDescent="0.25">
      <c r="A583" s="4" t="s">
        <v>220</v>
      </c>
      <c r="B583" s="4" t="s">
        <v>1336</v>
      </c>
      <c r="C583" s="4" t="s">
        <v>1337</v>
      </c>
      <c r="D583" s="30" t="s">
        <v>932</v>
      </c>
      <c r="E583" s="4"/>
      <c r="F583" s="5">
        <v>15.7221686746988</v>
      </c>
      <c r="G583" s="5">
        <v>67.509821285140802</v>
      </c>
      <c r="H583" s="5">
        <v>32.370146038700298</v>
      </c>
      <c r="I583" s="5">
        <v>23.3591886939905</v>
      </c>
      <c r="J583" s="5">
        <v>23.862444103687601</v>
      </c>
      <c r="K583" s="5">
        <v>24.4192425520264</v>
      </c>
      <c r="L583" s="5">
        <v>2.8775620360228902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>
        <v>83.231989959839595</v>
      </c>
      <c r="AD583" s="5">
        <v>55.729334732690901</v>
      </c>
      <c r="AE583" s="5">
        <v>48.281686655713898</v>
      </c>
      <c r="AF583" s="5">
        <v>2.8775620360228902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138.96132469253001</v>
      </c>
      <c r="AP583" s="5">
        <v>51.159248691736799</v>
      </c>
      <c r="AQ583" s="5"/>
      <c r="AR583" s="5"/>
      <c r="AS583" s="5"/>
      <c r="AT583" s="5"/>
      <c r="AU583" s="5">
        <f t="shared" si="42"/>
        <v>-51.159248691736799</v>
      </c>
      <c r="AV583" s="5">
        <f t="shared" si="42"/>
        <v>0</v>
      </c>
      <c r="AW583" s="5">
        <f t="shared" si="43"/>
        <v>0</v>
      </c>
      <c r="AX583" s="5">
        <v>-2.8775620360228902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0</v>
      </c>
      <c r="BI583" s="5">
        <v>0</v>
      </c>
      <c r="BJ583" s="5">
        <v>0</v>
      </c>
      <c r="BK583" s="5">
        <v>0</v>
      </c>
      <c r="BL583" s="6">
        <v>0</v>
      </c>
      <c r="BM583" s="5" t="s">
        <v>344</v>
      </c>
      <c r="BN583" s="4" t="s">
        <v>344</v>
      </c>
      <c r="BO583" s="7"/>
      <c r="BP583" s="7"/>
      <c r="BQ583" s="4" t="s">
        <v>249</v>
      </c>
      <c r="BR583" s="5"/>
      <c r="BS583" s="5"/>
      <c r="BT583" s="1"/>
      <c r="BU583" s="5"/>
      <c r="BV583" s="1"/>
      <c r="BW583" s="5"/>
      <c r="BX583" s="5"/>
      <c r="BY583" s="5"/>
      <c r="BZ583" s="1"/>
      <c r="CA583" s="5"/>
      <c r="CB583" s="1"/>
      <c r="CC583" s="5"/>
      <c r="CD583" s="5"/>
      <c r="CE583" s="5"/>
      <c r="CF583" s="1"/>
      <c r="CG583" s="5"/>
      <c r="CH583" s="1"/>
      <c r="CI583" s="5"/>
      <c r="CJ583" s="5"/>
      <c r="CK583" s="5"/>
      <c r="CL583" s="1"/>
      <c r="CM583" s="5"/>
      <c r="CN583" s="1"/>
      <c r="CO583" s="5"/>
      <c r="CP583" s="5"/>
      <c r="CQ583" s="5"/>
      <c r="CR583" s="1"/>
      <c r="CS583" s="5"/>
      <c r="CT583" s="1"/>
      <c r="CU583" s="5"/>
      <c r="CV583" s="5"/>
      <c r="CW583" s="5"/>
      <c r="CX583" s="1"/>
      <c r="CY583" s="5"/>
      <c r="CZ583" s="1"/>
      <c r="DA583" s="5"/>
      <c r="DB583" s="5"/>
      <c r="DC583" s="5"/>
      <c r="DD583" s="1"/>
      <c r="DE583" s="5"/>
      <c r="DF583" s="1"/>
      <c r="DG583" s="5"/>
      <c r="DH583" s="5"/>
      <c r="DI583" s="5"/>
      <c r="DJ583" s="1"/>
      <c r="DK583" s="5"/>
      <c r="DL583" s="1"/>
      <c r="DM583" s="5"/>
      <c r="DN583" s="5"/>
      <c r="DO583" s="5"/>
      <c r="DP583" s="1"/>
      <c r="DQ583" s="5"/>
      <c r="DR583" s="1"/>
      <c r="DS583" s="5"/>
      <c r="DT583" s="5"/>
      <c r="DU583" s="5"/>
      <c r="DV583" s="1"/>
      <c r="DW583" s="5"/>
      <c r="DX583" s="1"/>
      <c r="DY583" s="5"/>
      <c r="DZ583" s="5"/>
      <c r="EA583" s="5"/>
      <c r="EB583" s="1"/>
      <c r="EC583" s="5"/>
      <c r="ED583" s="1"/>
      <c r="EE583" s="5"/>
      <c r="EF583" s="5"/>
      <c r="EG583" s="5"/>
      <c r="EH583" s="1"/>
      <c r="EI583" s="5"/>
      <c r="EJ583" s="1"/>
      <c r="EK583" s="5"/>
      <c r="EL583" s="5"/>
      <c r="EM583" s="5"/>
      <c r="EN583" s="1"/>
      <c r="EO583" s="5"/>
      <c r="EP583" s="1"/>
      <c r="EQ583" s="5"/>
      <c r="ER583" s="5"/>
      <c r="ES583" s="5"/>
      <c r="ET583" s="1"/>
      <c r="EU583" s="5"/>
      <c r="EV583" s="1"/>
      <c r="EW583" s="5"/>
      <c r="EX583" s="5"/>
      <c r="EY583" s="5"/>
      <c r="EZ583" s="1"/>
      <c r="FA583" s="5"/>
      <c r="FB583" s="1"/>
      <c r="FC583" s="5"/>
      <c r="FD583" s="4">
        <v>0</v>
      </c>
      <c r="FE583" s="4">
        <v>0</v>
      </c>
      <c r="FF583" s="1"/>
      <c r="FG583" s="4">
        <v>0</v>
      </c>
      <c r="FH583" s="1"/>
      <c r="FI583" s="4">
        <v>0</v>
      </c>
      <c r="FJ583" s="4">
        <v>0</v>
      </c>
      <c r="FK583" s="4">
        <v>0</v>
      </c>
      <c r="FL583" s="1"/>
      <c r="FM583" s="4">
        <v>0</v>
      </c>
      <c r="FN583" s="1"/>
      <c r="FO583" s="4">
        <v>0</v>
      </c>
      <c r="FP583" s="4">
        <v>0</v>
      </c>
      <c r="FQ583" s="4">
        <v>0</v>
      </c>
      <c r="FR583" s="1"/>
      <c r="FS583" s="4">
        <v>0</v>
      </c>
      <c r="FT583" s="1"/>
      <c r="FU583" s="4">
        <v>0</v>
      </c>
      <c r="FV583" s="4">
        <v>0</v>
      </c>
      <c r="FW583" s="4">
        <v>0</v>
      </c>
      <c r="FX583" s="1"/>
      <c r="FY583" s="4">
        <v>0</v>
      </c>
      <c r="FZ583" s="1"/>
      <c r="GA583" s="4">
        <v>0</v>
      </c>
      <c r="GB583" s="4">
        <v>0</v>
      </c>
      <c r="GC583" s="4">
        <v>0</v>
      </c>
      <c r="GD583" s="1"/>
      <c r="GE583" s="4">
        <v>0</v>
      </c>
      <c r="GF583" s="1"/>
      <c r="GG583" s="4">
        <v>0</v>
      </c>
      <c r="GH583" s="4">
        <v>0</v>
      </c>
      <c r="GI583" s="4">
        <v>0</v>
      </c>
      <c r="GJ583" s="1"/>
      <c r="GK583" s="4">
        <v>0</v>
      </c>
      <c r="GL583" s="1"/>
      <c r="GM583" s="4">
        <v>0</v>
      </c>
      <c r="GN583" s="4">
        <v>0</v>
      </c>
      <c r="GO583" s="4">
        <v>0</v>
      </c>
      <c r="GP583" s="1"/>
      <c r="GQ583" s="4">
        <v>0</v>
      </c>
      <c r="GR583" s="1"/>
      <c r="GS583" s="4">
        <v>0</v>
      </c>
      <c r="GT583" s="4">
        <v>0</v>
      </c>
      <c r="GU583" s="4">
        <v>0</v>
      </c>
      <c r="GV583" s="1"/>
      <c r="GW583" s="4">
        <v>0</v>
      </c>
      <c r="GX583" s="1"/>
      <c r="GY583" s="4">
        <v>0</v>
      </c>
    </row>
    <row r="584" spans="1:207" s="8" customFormat="1" x14ac:dyDescent="0.25">
      <c r="A584" s="4" t="s">
        <v>220</v>
      </c>
      <c r="B584" s="4" t="s">
        <v>1338</v>
      </c>
      <c r="C584" s="4" t="s">
        <v>1339</v>
      </c>
      <c r="D584" s="30" t="s">
        <v>239</v>
      </c>
      <c r="E584" s="4"/>
      <c r="F584" s="5">
        <v>355.11627862768597</v>
      </c>
      <c r="G584" s="5">
        <v>473.20196135287398</v>
      </c>
      <c r="H584" s="5">
        <v>467.78580295382602</v>
      </c>
      <c r="I584" s="5">
        <v>409.13050205731702</v>
      </c>
      <c r="J584" s="5">
        <v>560.62444104637598</v>
      </c>
      <c r="K584" s="5">
        <v>-37.790376966881198</v>
      </c>
      <c r="L584" s="5">
        <v>262.79875271142998</v>
      </c>
      <c r="M584" s="5">
        <v>86.287337598589701</v>
      </c>
      <c r="N584" s="5">
        <v>29.5495496263249</v>
      </c>
      <c r="O584" s="5">
        <v>-1.5789195164721099</v>
      </c>
      <c r="P584" s="5">
        <v>0</v>
      </c>
      <c r="Q584" s="5">
        <v>0</v>
      </c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>
        <v>828.31823998055995</v>
      </c>
      <c r="AD584" s="5">
        <v>876.91630501114298</v>
      </c>
      <c r="AE584" s="5">
        <v>522.83406407949406</v>
      </c>
      <c r="AF584" s="5">
        <v>349.08609031001998</v>
      </c>
      <c r="AG584" s="5">
        <v>27.970630109852799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1705.2345449917</v>
      </c>
      <c r="AP584" s="5">
        <v>871.92015438951398</v>
      </c>
      <c r="AQ584" s="5">
        <v>27.970630109852799</v>
      </c>
      <c r="AR584" s="5"/>
      <c r="AS584" s="5"/>
      <c r="AT584" s="5"/>
      <c r="AU584" s="5">
        <f t="shared" si="42"/>
        <v>-843.9495242796612</v>
      </c>
      <c r="AV584" s="5">
        <f t="shared" si="42"/>
        <v>-27.970630109852799</v>
      </c>
      <c r="AW584" s="5">
        <f t="shared" si="43"/>
        <v>0</v>
      </c>
      <c r="AX584" s="5">
        <v>-176.51141511284101</v>
      </c>
      <c r="AY584" s="5">
        <v>-56.737787972264798</v>
      </c>
      <c r="AZ584" s="5">
        <v>-31.128469142797002</v>
      </c>
      <c r="BA584" s="5">
        <v>1.5789195164721099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0</v>
      </c>
      <c r="BK584" s="5">
        <v>0</v>
      </c>
      <c r="BL584" s="6">
        <v>0</v>
      </c>
      <c r="BM584" s="5" t="s">
        <v>344</v>
      </c>
      <c r="BN584" s="4" t="s">
        <v>344</v>
      </c>
      <c r="BO584" s="7"/>
      <c r="BP584" s="7"/>
      <c r="BQ584" s="4" t="s">
        <v>249</v>
      </c>
      <c r="BR584" s="5">
        <v>29.5495496263249</v>
      </c>
      <c r="BS584" s="5">
        <v>17.2013367926582</v>
      </c>
      <c r="BT584" s="1">
        <v>0.582118408239088</v>
      </c>
      <c r="BU584" s="5">
        <v>9.0250490926285902</v>
      </c>
      <c r="BV584" s="1">
        <v>0.30542086788992601</v>
      </c>
      <c r="BW584" s="5">
        <v>9.4</v>
      </c>
      <c r="BX584" s="5">
        <v>-1.5789195164721099</v>
      </c>
      <c r="BY584" s="5">
        <v>-0.44922498294898</v>
      </c>
      <c r="BZ584" s="1">
        <v>0.284514174574721</v>
      </c>
      <c r="CA584" s="5">
        <v>3.1431734440958401</v>
      </c>
      <c r="CB584" s="1">
        <v>1.99071162988652</v>
      </c>
      <c r="CC584" s="5">
        <v>0</v>
      </c>
      <c r="CD584" s="5">
        <v>0</v>
      </c>
      <c r="CE584" s="5">
        <v>0</v>
      </c>
      <c r="CF584" s="1"/>
      <c r="CG584" s="5">
        <v>-3.1903235679028598E-3</v>
      </c>
      <c r="CH584" s="1"/>
      <c r="CI584" s="5">
        <v>0</v>
      </c>
      <c r="CJ584" s="5">
        <v>0</v>
      </c>
      <c r="CK584" s="5">
        <v>0</v>
      </c>
      <c r="CL584" s="1"/>
      <c r="CM584" s="5">
        <v>-2.1971920115294499E-3</v>
      </c>
      <c r="CN584" s="1"/>
      <c r="CO584" s="5">
        <v>0</v>
      </c>
      <c r="CP584" s="5"/>
      <c r="CQ584" s="5"/>
      <c r="CR584" s="1"/>
      <c r="CS584" s="5"/>
      <c r="CT584" s="1"/>
      <c r="CU584" s="5"/>
      <c r="CV584" s="5"/>
      <c r="CW584" s="5"/>
      <c r="CX584" s="1"/>
      <c r="CY584" s="5"/>
      <c r="CZ584" s="1"/>
      <c r="DA584" s="5"/>
      <c r="DB584" s="5"/>
      <c r="DC584" s="5"/>
      <c r="DD584" s="1"/>
      <c r="DE584" s="5"/>
      <c r="DF584" s="1"/>
      <c r="DG584" s="5"/>
      <c r="DH584" s="5"/>
      <c r="DI584" s="5"/>
      <c r="DJ584" s="1"/>
      <c r="DK584" s="5"/>
      <c r="DL584" s="1"/>
      <c r="DM584" s="5"/>
      <c r="DN584" s="5"/>
      <c r="DO584" s="5"/>
      <c r="DP584" s="1"/>
      <c r="DQ584" s="5"/>
      <c r="DR584" s="1"/>
      <c r="DS584" s="5"/>
      <c r="DT584" s="5"/>
      <c r="DU584" s="5"/>
      <c r="DV584" s="1"/>
      <c r="DW584" s="5"/>
      <c r="DX584" s="1"/>
      <c r="DY584" s="5"/>
      <c r="DZ584" s="5"/>
      <c r="EA584" s="5"/>
      <c r="EB584" s="1"/>
      <c r="EC584" s="5"/>
      <c r="ED584" s="1"/>
      <c r="EE584" s="5"/>
      <c r="EF584" s="5"/>
      <c r="EG584" s="5"/>
      <c r="EH584" s="1"/>
      <c r="EI584" s="5"/>
      <c r="EJ584" s="1"/>
      <c r="EK584" s="5"/>
      <c r="EL584" s="5"/>
      <c r="EM584" s="5"/>
      <c r="EN584" s="1"/>
      <c r="EO584" s="5"/>
      <c r="EP584" s="1"/>
      <c r="EQ584" s="5"/>
      <c r="ER584" s="5"/>
      <c r="ES584" s="5"/>
      <c r="ET584" s="1"/>
      <c r="EU584" s="5"/>
      <c r="EV584" s="1"/>
      <c r="EW584" s="5"/>
      <c r="EX584" s="5"/>
      <c r="EY584" s="5"/>
      <c r="EZ584" s="1"/>
      <c r="FA584" s="5"/>
      <c r="FB584" s="1"/>
      <c r="FC584" s="5"/>
      <c r="FD584" s="4">
        <v>27.970630109852799</v>
      </c>
      <c r="FE584" s="4">
        <v>16.752111809709199</v>
      </c>
      <c r="FF584" s="1">
        <v>0.59891792726572102</v>
      </c>
      <c r="FG584" s="4">
        <v>12.1682225367244</v>
      </c>
      <c r="FH584" s="1">
        <v>0.43503569597590502</v>
      </c>
      <c r="FI584" s="4">
        <v>9.4</v>
      </c>
      <c r="FJ584" s="4">
        <v>0</v>
      </c>
      <c r="FK584" s="4">
        <v>0</v>
      </c>
      <c r="FL584" s="1"/>
      <c r="FM584" s="4">
        <v>-5.3875155794323101E-3</v>
      </c>
      <c r="FN584" s="1"/>
      <c r="FO584" s="4">
        <v>0</v>
      </c>
      <c r="FP584" s="4">
        <v>0</v>
      </c>
      <c r="FQ584" s="4">
        <v>0</v>
      </c>
      <c r="FR584" s="1"/>
      <c r="FS584" s="4">
        <v>0</v>
      </c>
      <c r="FT584" s="1"/>
      <c r="FU584" s="4">
        <v>0</v>
      </c>
      <c r="FV584" s="4">
        <v>0</v>
      </c>
      <c r="FW584" s="4">
        <v>0</v>
      </c>
      <c r="FX584" s="1"/>
      <c r="FY584" s="4">
        <v>0</v>
      </c>
      <c r="FZ584" s="1"/>
      <c r="GA584" s="4">
        <v>0</v>
      </c>
      <c r="GB584" s="4">
        <v>0</v>
      </c>
      <c r="GC584" s="4">
        <v>0</v>
      </c>
      <c r="GD584" s="1"/>
      <c r="GE584" s="4">
        <v>0</v>
      </c>
      <c r="GF584" s="1"/>
      <c r="GG584" s="4">
        <v>0</v>
      </c>
      <c r="GH584" s="4">
        <v>0</v>
      </c>
      <c r="GI584" s="4">
        <v>0</v>
      </c>
      <c r="GJ584" s="1"/>
      <c r="GK584" s="4">
        <v>0</v>
      </c>
      <c r="GL584" s="1"/>
      <c r="GM584" s="4">
        <v>0</v>
      </c>
      <c r="GN584" s="4">
        <v>0</v>
      </c>
      <c r="GO584" s="4">
        <v>0</v>
      </c>
      <c r="GP584" s="1"/>
      <c r="GQ584" s="4">
        <v>0</v>
      </c>
      <c r="GR584" s="1"/>
      <c r="GS584" s="4">
        <v>0</v>
      </c>
      <c r="GT584" s="4">
        <v>0</v>
      </c>
      <c r="GU584" s="4">
        <v>0</v>
      </c>
      <c r="GV584" s="1"/>
      <c r="GW584" s="4">
        <v>0</v>
      </c>
      <c r="GX584" s="1"/>
      <c r="GY584" s="4">
        <v>0</v>
      </c>
    </row>
    <row r="585" spans="1:207" s="8" customFormat="1" x14ac:dyDescent="0.25">
      <c r="A585" s="4" t="s">
        <v>220</v>
      </c>
      <c r="B585" s="4" t="s">
        <v>1340</v>
      </c>
      <c r="C585" s="4"/>
      <c r="D585" s="30" t="s">
        <v>232</v>
      </c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>
        <v>30.380800000000001</v>
      </c>
      <c r="AA585" s="5">
        <v>212.17920000000001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242.56</v>
      </c>
      <c r="AN585" s="5">
        <v>0</v>
      </c>
      <c r="AO585" s="5"/>
      <c r="AP585" s="5"/>
      <c r="AQ585" s="5"/>
      <c r="AR585" s="5"/>
      <c r="AS585" s="5"/>
      <c r="AT585" s="5">
        <v>242.56</v>
      </c>
      <c r="AU585" s="5">
        <f t="shared" si="42"/>
        <v>0</v>
      </c>
      <c r="AV585" s="5">
        <f t="shared" si="42"/>
        <v>0</v>
      </c>
      <c r="AW585" s="5">
        <f t="shared" si="43"/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30.380800000000001</v>
      </c>
      <c r="BL585" s="6">
        <v>181.79839999999999</v>
      </c>
      <c r="BM585" s="5" t="s">
        <v>344</v>
      </c>
      <c r="BN585" s="4" t="s">
        <v>344</v>
      </c>
      <c r="BO585" s="7"/>
      <c r="BP585" s="7"/>
      <c r="BQ585" s="4" t="s">
        <v>249</v>
      </c>
      <c r="BR585" s="5"/>
      <c r="BS585" s="5"/>
      <c r="BT585" s="1"/>
      <c r="BU585" s="5"/>
      <c r="BV585" s="1"/>
      <c r="BW585" s="5"/>
      <c r="BX585" s="5"/>
      <c r="BY585" s="5"/>
      <c r="BZ585" s="1"/>
      <c r="CA585" s="5"/>
      <c r="CB585" s="1"/>
      <c r="CC585" s="5"/>
      <c r="CD585" s="5"/>
      <c r="CE585" s="5"/>
      <c r="CF585" s="1"/>
      <c r="CG585" s="5"/>
      <c r="CH585" s="1"/>
      <c r="CI585" s="5"/>
      <c r="CJ585" s="5"/>
      <c r="CK585" s="5"/>
      <c r="CL585" s="1"/>
      <c r="CM585" s="5"/>
      <c r="CN585" s="1"/>
      <c r="CO585" s="5"/>
      <c r="CP585" s="5"/>
      <c r="CQ585" s="5"/>
      <c r="CR585" s="1"/>
      <c r="CS585" s="5"/>
      <c r="CT585" s="1"/>
      <c r="CU585" s="5"/>
      <c r="CV585" s="5"/>
      <c r="CW585" s="5"/>
      <c r="CX585" s="1"/>
      <c r="CY585" s="5"/>
      <c r="CZ585" s="1"/>
      <c r="DA585" s="5"/>
      <c r="DB585" s="5"/>
      <c r="DC585" s="5"/>
      <c r="DD585" s="1"/>
      <c r="DE585" s="5"/>
      <c r="DF585" s="1"/>
      <c r="DG585" s="5"/>
      <c r="DH585" s="5"/>
      <c r="DI585" s="5"/>
      <c r="DJ585" s="1"/>
      <c r="DK585" s="5"/>
      <c r="DL585" s="1"/>
      <c r="DM585" s="5"/>
      <c r="DN585" s="5"/>
      <c r="DO585" s="5"/>
      <c r="DP585" s="1"/>
      <c r="DQ585" s="5"/>
      <c r="DR585" s="1"/>
      <c r="DS585" s="5"/>
      <c r="DT585" s="5"/>
      <c r="DU585" s="5"/>
      <c r="DV585" s="1"/>
      <c r="DW585" s="5"/>
      <c r="DX585" s="1"/>
      <c r="DY585" s="5"/>
      <c r="DZ585" s="5"/>
      <c r="EA585" s="5"/>
      <c r="EB585" s="1"/>
      <c r="EC585" s="5"/>
      <c r="ED585" s="1"/>
      <c r="EE585" s="5"/>
      <c r="EF585" s="5"/>
      <c r="EG585" s="5"/>
      <c r="EH585" s="1"/>
      <c r="EI585" s="5"/>
      <c r="EJ585" s="1"/>
      <c r="EK585" s="5"/>
      <c r="EL585" s="5">
        <v>30.380800000000001</v>
      </c>
      <c r="EM585" s="5">
        <v>3.80688</v>
      </c>
      <c r="EN585" s="1">
        <v>0.125305456077523</v>
      </c>
      <c r="EO585" s="5">
        <v>2.42102096003899</v>
      </c>
      <c r="EP585" s="1">
        <v>7.9689177376467593E-2</v>
      </c>
      <c r="EQ585" s="5">
        <v>1.4</v>
      </c>
      <c r="ER585" s="5">
        <v>212.17920000000001</v>
      </c>
      <c r="ES585" s="5">
        <v>60.510359999999999</v>
      </c>
      <c r="ET585" s="1">
        <v>0.28518516423853002</v>
      </c>
      <c r="EU585" s="5">
        <v>43.511481855967098</v>
      </c>
      <c r="EV585" s="1">
        <v>0.205069497179587</v>
      </c>
      <c r="EW585" s="5">
        <v>8</v>
      </c>
      <c r="EX585" s="5">
        <v>0</v>
      </c>
      <c r="EY585" s="5">
        <v>2.92632</v>
      </c>
      <c r="EZ585" s="1"/>
      <c r="FA585" s="5">
        <v>0.61102999999999996</v>
      </c>
      <c r="FB585" s="1"/>
      <c r="FC585" s="5">
        <v>0</v>
      </c>
      <c r="FD585" s="4">
        <v>0</v>
      </c>
      <c r="FE585" s="4">
        <v>0</v>
      </c>
      <c r="FF585" s="1"/>
      <c r="FG585" s="4">
        <v>0</v>
      </c>
      <c r="FH585" s="1"/>
      <c r="FI585" s="4">
        <v>0</v>
      </c>
      <c r="FJ585" s="4">
        <v>0</v>
      </c>
      <c r="FK585" s="4">
        <v>0</v>
      </c>
      <c r="FL585" s="1"/>
      <c r="FM585" s="4">
        <v>0</v>
      </c>
      <c r="FN585" s="1"/>
      <c r="FO585" s="4">
        <v>0</v>
      </c>
      <c r="FP585" s="4">
        <v>0</v>
      </c>
      <c r="FQ585" s="4">
        <v>0</v>
      </c>
      <c r="FR585" s="1"/>
      <c r="FS585" s="4">
        <v>0</v>
      </c>
      <c r="FT585" s="1"/>
      <c r="FU585" s="4">
        <v>0</v>
      </c>
      <c r="FV585" s="4">
        <v>0</v>
      </c>
      <c r="FW585" s="4">
        <v>0</v>
      </c>
      <c r="FX585" s="1"/>
      <c r="FY585" s="4">
        <v>0</v>
      </c>
      <c r="FZ585" s="1"/>
      <c r="GA585" s="4">
        <v>0</v>
      </c>
      <c r="GB585" s="4">
        <v>0</v>
      </c>
      <c r="GC585" s="4">
        <v>0</v>
      </c>
      <c r="GD585" s="1"/>
      <c r="GE585" s="4">
        <v>0</v>
      </c>
      <c r="GF585" s="1"/>
      <c r="GG585" s="4">
        <v>0</v>
      </c>
      <c r="GH585" s="4">
        <v>0</v>
      </c>
      <c r="GI585" s="4">
        <v>0</v>
      </c>
      <c r="GJ585" s="1"/>
      <c r="GK585" s="4">
        <v>0</v>
      </c>
      <c r="GL585" s="1"/>
      <c r="GM585" s="4">
        <v>0</v>
      </c>
      <c r="GN585" s="4">
        <v>242.56</v>
      </c>
      <c r="GO585" s="4">
        <v>64.317239999999998</v>
      </c>
      <c r="GP585" s="1">
        <v>0.26516012532981498</v>
      </c>
      <c r="GQ585" s="4">
        <v>45.9325028160061</v>
      </c>
      <c r="GR585" s="1">
        <v>0.18936552941955001</v>
      </c>
      <c r="GS585" s="4">
        <v>9.4</v>
      </c>
      <c r="GT585" s="4">
        <v>0</v>
      </c>
      <c r="GU585" s="4">
        <v>2.92632</v>
      </c>
      <c r="GV585" s="1"/>
      <c r="GW585" s="4">
        <v>0.61102999999999996</v>
      </c>
      <c r="GX585" s="1"/>
      <c r="GY585" s="4">
        <v>0</v>
      </c>
    </row>
    <row r="586" spans="1:207" s="8" customFormat="1" x14ac:dyDescent="0.25">
      <c r="A586" s="4" t="s">
        <v>220</v>
      </c>
      <c r="B586" s="4" t="s">
        <v>1341</v>
      </c>
      <c r="C586" s="4" t="s">
        <v>1342</v>
      </c>
      <c r="D586" s="30" t="s">
        <v>679</v>
      </c>
      <c r="E586" s="4" t="s">
        <v>229</v>
      </c>
      <c r="F586" s="5">
        <v>73.812260647983294</v>
      </c>
      <c r="G586" s="5">
        <v>49.684640752893003</v>
      </c>
      <c r="H586" s="5">
        <v>62.156786877295502</v>
      </c>
      <c r="I586" s="5">
        <v>72.309284875854004</v>
      </c>
      <c r="J586" s="5">
        <v>113.197789531296</v>
      </c>
      <c r="K586" s="5">
        <v>103.66691230913401</v>
      </c>
      <c r="L586" s="5">
        <v>94.596754694289999</v>
      </c>
      <c r="M586" s="5">
        <v>78.034729406605507</v>
      </c>
      <c r="N586" s="5">
        <v>69.730884303238</v>
      </c>
      <c r="O586" s="5">
        <v>104.35622200471001</v>
      </c>
      <c r="P586" s="5">
        <v>0</v>
      </c>
      <c r="Q586" s="5">
        <v>0</v>
      </c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>
        <v>123.496901400876</v>
      </c>
      <c r="AD586" s="5">
        <v>134.46607175315</v>
      </c>
      <c r="AE586" s="5">
        <v>216.86470184043</v>
      </c>
      <c r="AF586" s="5">
        <v>172.63148410089499</v>
      </c>
      <c r="AG586" s="5">
        <v>174.08710630794801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257.96297315402597</v>
      </c>
      <c r="AP586" s="5">
        <v>389.49618594132602</v>
      </c>
      <c r="AQ586" s="5">
        <v>174.08710630794801</v>
      </c>
      <c r="AR586" s="5"/>
      <c r="AS586" s="5"/>
      <c r="AT586" s="5"/>
      <c r="AU586" s="5">
        <f t="shared" si="42"/>
        <v>-215.40907963337801</v>
      </c>
      <c r="AV586" s="5">
        <f t="shared" si="42"/>
        <v>-174.08710630794801</v>
      </c>
      <c r="AW586" s="5">
        <f t="shared" si="43"/>
        <v>0</v>
      </c>
      <c r="AX586" s="5">
        <v>-16.562025287684499</v>
      </c>
      <c r="AY586" s="5">
        <v>-8.3038451033674505</v>
      </c>
      <c r="AZ586" s="5">
        <v>34.625337701471601</v>
      </c>
      <c r="BA586" s="5">
        <v>-104.35622200471001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v>0</v>
      </c>
      <c r="BL586" s="6">
        <v>0</v>
      </c>
      <c r="BM586" s="5" t="s">
        <v>344</v>
      </c>
      <c r="BN586" s="4" t="s">
        <v>344</v>
      </c>
      <c r="BO586" s="7">
        <v>916</v>
      </c>
      <c r="BP586" s="7"/>
      <c r="BQ586" s="4" t="s">
        <v>249</v>
      </c>
      <c r="BR586" s="5">
        <v>69.730884303238</v>
      </c>
      <c r="BS586" s="5">
        <v>33.003163672470102</v>
      </c>
      <c r="BT586" s="1">
        <v>0.47329334773598403</v>
      </c>
      <c r="BU586" s="5">
        <v>14.7622529981313</v>
      </c>
      <c r="BV586" s="1">
        <v>0.21170322369546901</v>
      </c>
      <c r="BW586" s="5">
        <v>16.358064516129001</v>
      </c>
      <c r="BX586" s="5">
        <v>104.35622200471001</v>
      </c>
      <c r="BY586" s="5">
        <v>78.326372734063398</v>
      </c>
      <c r="BZ586" s="1">
        <v>0.75056734739332098</v>
      </c>
      <c r="CA586" s="5">
        <v>62.972487592050001</v>
      </c>
      <c r="CB586" s="1">
        <v>0.60343778628942701</v>
      </c>
      <c r="CC586" s="5">
        <v>15.2</v>
      </c>
      <c r="CD586" s="5">
        <v>0</v>
      </c>
      <c r="CE586" s="5">
        <v>-17.667434814216598</v>
      </c>
      <c r="CF586" s="1"/>
      <c r="CG586" s="5">
        <v>-18.460100452450799</v>
      </c>
      <c r="CH586" s="1"/>
      <c r="CI586" s="5">
        <v>0</v>
      </c>
      <c r="CJ586" s="5">
        <v>0</v>
      </c>
      <c r="CK586" s="5">
        <v>7.1223366201417404</v>
      </c>
      <c r="CL586" s="1"/>
      <c r="CM586" s="5">
        <v>7.1694880854937004</v>
      </c>
      <c r="CN586" s="1"/>
      <c r="CO586" s="5">
        <v>0</v>
      </c>
      <c r="CP586" s="5"/>
      <c r="CQ586" s="5"/>
      <c r="CR586" s="1"/>
      <c r="CS586" s="5"/>
      <c r="CT586" s="1"/>
      <c r="CU586" s="5"/>
      <c r="CV586" s="5"/>
      <c r="CW586" s="5"/>
      <c r="CX586" s="1"/>
      <c r="CY586" s="5"/>
      <c r="CZ586" s="1"/>
      <c r="DA586" s="5"/>
      <c r="DB586" s="5"/>
      <c r="DC586" s="5"/>
      <c r="DD586" s="1"/>
      <c r="DE586" s="5"/>
      <c r="DF586" s="1"/>
      <c r="DG586" s="5"/>
      <c r="DH586" s="5"/>
      <c r="DI586" s="5"/>
      <c r="DJ586" s="1"/>
      <c r="DK586" s="5"/>
      <c r="DL586" s="1"/>
      <c r="DM586" s="5"/>
      <c r="DN586" s="5"/>
      <c r="DO586" s="5"/>
      <c r="DP586" s="1"/>
      <c r="DQ586" s="5"/>
      <c r="DR586" s="1"/>
      <c r="DS586" s="5"/>
      <c r="DT586" s="5"/>
      <c r="DU586" s="5"/>
      <c r="DV586" s="1"/>
      <c r="DW586" s="5"/>
      <c r="DX586" s="1"/>
      <c r="DY586" s="5"/>
      <c r="DZ586" s="5"/>
      <c r="EA586" s="5"/>
      <c r="EB586" s="1"/>
      <c r="EC586" s="5"/>
      <c r="ED586" s="1"/>
      <c r="EE586" s="5"/>
      <c r="EF586" s="5"/>
      <c r="EG586" s="5"/>
      <c r="EH586" s="1"/>
      <c r="EI586" s="5"/>
      <c r="EJ586" s="1"/>
      <c r="EK586" s="5"/>
      <c r="EL586" s="5"/>
      <c r="EM586" s="5"/>
      <c r="EN586" s="1"/>
      <c r="EO586" s="5"/>
      <c r="EP586" s="1"/>
      <c r="EQ586" s="5"/>
      <c r="ER586" s="5"/>
      <c r="ES586" s="5"/>
      <c r="ET586" s="1"/>
      <c r="EU586" s="5"/>
      <c r="EV586" s="1"/>
      <c r="EW586" s="5"/>
      <c r="EX586" s="5"/>
      <c r="EY586" s="5"/>
      <c r="EZ586" s="1"/>
      <c r="FA586" s="5"/>
      <c r="FB586" s="1"/>
      <c r="FC586" s="5"/>
      <c r="FD586" s="4">
        <v>174.08710630794801</v>
      </c>
      <c r="FE586" s="4">
        <v>111.329536406534</v>
      </c>
      <c r="FF586" s="1">
        <v>0.63950477877206802</v>
      </c>
      <c r="FG586" s="4">
        <v>77.734740590181204</v>
      </c>
      <c r="FH586" s="1">
        <v>0.44652784596622602</v>
      </c>
      <c r="FI586" s="4">
        <v>31.558064516129001</v>
      </c>
      <c r="FJ586" s="4">
        <v>0</v>
      </c>
      <c r="FK586" s="4">
        <v>-10.5450981940748</v>
      </c>
      <c r="FL586" s="1"/>
      <c r="FM586" s="4">
        <v>-11.290612366957101</v>
      </c>
      <c r="FN586" s="1"/>
      <c r="FO586" s="4">
        <v>0</v>
      </c>
      <c r="FP586" s="4">
        <v>0</v>
      </c>
      <c r="FQ586" s="4">
        <v>0</v>
      </c>
      <c r="FR586" s="1"/>
      <c r="FS586" s="4">
        <v>0</v>
      </c>
      <c r="FT586" s="1"/>
      <c r="FU586" s="4">
        <v>0</v>
      </c>
      <c r="FV586" s="4">
        <v>0</v>
      </c>
      <c r="FW586" s="4">
        <v>0</v>
      </c>
      <c r="FX586" s="1"/>
      <c r="FY586" s="4">
        <v>0</v>
      </c>
      <c r="FZ586" s="1"/>
      <c r="GA586" s="4">
        <v>0</v>
      </c>
      <c r="GB586" s="4">
        <v>0</v>
      </c>
      <c r="GC586" s="4">
        <v>0</v>
      </c>
      <c r="GD586" s="1"/>
      <c r="GE586" s="4">
        <v>0</v>
      </c>
      <c r="GF586" s="1"/>
      <c r="GG586" s="4">
        <v>0</v>
      </c>
      <c r="GH586" s="4">
        <v>0</v>
      </c>
      <c r="GI586" s="4">
        <v>0</v>
      </c>
      <c r="GJ586" s="1"/>
      <c r="GK586" s="4">
        <v>0</v>
      </c>
      <c r="GL586" s="1"/>
      <c r="GM586" s="4">
        <v>0</v>
      </c>
      <c r="GN586" s="4">
        <v>0</v>
      </c>
      <c r="GO586" s="4">
        <v>0</v>
      </c>
      <c r="GP586" s="1"/>
      <c r="GQ586" s="4">
        <v>0</v>
      </c>
      <c r="GR586" s="1"/>
      <c r="GS586" s="4">
        <v>0</v>
      </c>
      <c r="GT586" s="4">
        <v>0</v>
      </c>
      <c r="GU586" s="4">
        <v>0</v>
      </c>
      <c r="GV586" s="1"/>
      <c r="GW586" s="4">
        <v>0</v>
      </c>
      <c r="GX586" s="1"/>
      <c r="GY586" s="4">
        <v>0</v>
      </c>
    </row>
    <row r="587" spans="1:207" s="8" customFormat="1" x14ac:dyDescent="0.25">
      <c r="A587" s="4" t="s">
        <v>220</v>
      </c>
      <c r="B587" s="4" t="s">
        <v>1343</v>
      </c>
      <c r="C587" s="4" t="s">
        <v>1344</v>
      </c>
      <c r="D587" s="30" t="s">
        <v>239</v>
      </c>
      <c r="E587" s="4"/>
      <c r="F587" s="5"/>
      <c r="G587" s="5"/>
      <c r="H587" s="5"/>
      <c r="I587" s="5"/>
      <c r="J587" s="5"/>
      <c r="K587" s="5"/>
      <c r="L587" s="5"/>
      <c r="M587" s="5"/>
      <c r="N587" s="5">
        <v>5.0794993685864496</v>
      </c>
      <c r="O587" s="5">
        <v>3.2398884250792199</v>
      </c>
      <c r="P587" s="5">
        <v>85.553463639859004</v>
      </c>
      <c r="Q587" s="5">
        <v>16.2605640781786</v>
      </c>
      <c r="R587" s="5">
        <v>23.8490727135868</v>
      </c>
      <c r="S587" s="5">
        <v>8.1878118640360695E-2</v>
      </c>
      <c r="T587" s="5">
        <v>-0.26076495342540701</v>
      </c>
      <c r="U587" s="5">
        <v>0</v>
      </c>
      <c r="V587" s="5"/>
      <c r="W587" s="5"/>
      <c r="X587" s="5"/>
      <c r="Y587" s="5"/>
      <c r="Z587" s="5"/>
      <c r="AA587" s="5"/>
      <c r="AB587" s="5"/>
      <c r="AC587" s="5">
        <v>0</v>
      </c>
      <c r="AD587" s="5">
        <v>0</v>
      </c>
      <c r="AE587" s="5">
        <v>0</v>
      </c>
      <c r="AF587" s="5">
        <v>0</v>
      </c>
      <c r="AG587" s="5">
        <v>8.3193877936656797</v>
      </c>
      <c r="AH587" s="5">
        <v>101.81402771803801</v>
      </c>
      <c r="AI587" s="5">
        <v>23.9309508322272</v>
      </c>
      <c r="AJ587" s="5">
        <v>-0.26076495342540701</v>
      </c>
      <c r="AK587" s="5">
        <v>0</v>
      </c>
      <c r="AL587" s="5">
        <v>0</v>
      </c>
      <c r="AM587" s="5">
        <v>0</v>
      </c>
      <c r="AN587" s="5">
        <v>0</v>
      </c>
      <c r="AO587" s="5"/>
      <c r="AP587" s="5"/>
      <c r="AQ587" s="5">
        <v>110.13341551170301</v>
      </c>
      <c r="AR587" s="5">
        <v>23.670185878801799</v>
      </c>
      <c r="AS587" s="5"/>
      <c r="AT587" s="5"/>
      <c r="AU587" s="5">
        <f t="shared" si="42"/>
        <v>110.13341551170301</v>
      </c>
      <c r="AV587" s="5">
        <f t="shared" si="42"/>
        <v>-86.463229632901204</v>
      </c>
      <c r="AW587" s="5">
        <f t="shared" si="43"/>
        <v>-23.670185878801799</v>
      </c>
      <c r="AX587" s="5">
        <v>0</v>
      </c>
      <c r="AY587" s="5">
        <v>5.0794993685864496</v>
      </c>
      <c r="AZ587" s="5">
        <v>-1.8396109435072301</v>
      </c>
      <c r="BA587" s="5">
        <v>82.313575214779803</v>
      </c>
      <c r="BB587" s="5">
        <v>-69.2928995616804</v>
      </c>
      <c r="BC587" s="5">
        <v>7.5885086354081999</v>
      </c>
      <c r="BD587" s="5">
        <v>-23.767194594946499</v>
      </c>
      <c r="BE587" s="5">
        <v>-0.342643072065768</v>
      </c>
      <c r="BF587" s="5">
        <v>0.26076495342540701</v>
      </c>
      <c r="BG587" s="5">
        <v>0</v>
      </c>
      <c r="BH587" s="5">
        <v>0</v>
      </c>
      <c r="BI587" s="5">
        <v>0</v>
      </c>
      <c r="BJ587" s="5">
        <v>0</v>
      </c>
      <c r="BK587" s="5">
        <v>0</v>
      </c>
      <c r="BL587" s="6">
        <v>0</v>
      </c>
      <c r="BM587" s="5" t="s">
        <v>344</v>
      </c>
      <c r="BN587" s="4" t="s">
        <v>344</v>
      </c>
      <c r="BO587" s="7"/>
      <c r="BP587" s="7"/>
      <c r="BQ587" s="4" t="s">
        <v>249</v>
      </c>
      <c r="BR587" s="5">
        <v>5.1798866474737304</v>
      </c>
      <c r="BS587" s="5">
        <v>3.4296544548636598</v>
      </c>
      <c r="BT587" s="1">
        <v>0.66210994337807205</v>
      </c>
      <c r="BU587" s="5">
        <v>3.0620000949031398</v>
      </c>
      <c r="BV587" s="1">
        <v>0.59113264503509999</v>
      </c>
      <c r="BW587" s="5">
        <v>0.391129032258065</v>
      </c>
      <c r="BX587" s="5">
        <v>3.4906278026905802</v>
      </c>
      <c r="BY587" s="5">
        <v>2.7371169778945501</v>
      </c>
      <c r="BZ587" s="1">
        <v>0.78413315100073999</v>
      </c>
      <c r="CA587" s="5">
        <v>2.6361877540005501</v>
      </c>
      <c r="CB587" s="1">
        <v>0.75521880389784601</v>
      </c>
      <c r="CC587" s="5">
        <v>0.33333333333333298</v>
      </c>
      <c r="CD587" s="5">
        <v>92.876987121085406</v>
      </c>
      <c r="CE587" s="5">
        <v>71.159736137189299</v>
      </c>
      <c r="CF587" s="1">
        <v>0.76617188329351205</v>
      </c>
      <c r="CG587" s="5">
        <v>57.8561213922966</v>
      </c>
      <c r="CH587" s="1">
        <v>0.62293279730175299</v>
      </c>
      <c r="CI587" s="5">
        <v>16.5</v>
      </c>
      <c r="CJ587" s="5">
        <v>17.959996429315598</v>
      </c>
      <c r="CK587" s="5">
        <v>9.0773247763502507</v>
      </c>
      <c r="CL587" s="1">
        <v>0.50541907466827596</v>
      </c>
      <c r="CM587" s="5">
        <v>3.0758443808815299</v>
      </c>
      <c r="CN587" s="1">
        <v>0.17126085703786101</v>
      </c>
      <c r="CO587" s="5">
        <v>6</v>
      </c>
      <c r="CP587" s="5">
        <v>26.602039771860699</v>
      </c>
      <c r="CQ587" s="5">
        <v>17.699734524813699</v>
      </c>
      <c r="CR587" s="1">
        <v>0.66535253223462298</v>
      </c>
      <c r="CS587" s="5">
        <v>15.3273684550105</v>
      </c>
      <c r="CT587" s="1">
        <v>0.57617267647361503</v>
      </c>
      <c r="CU587" s="5">
        <v>2.40967741935484</v>
      </c>
      <c r="CV587" s="5">
        <v>8.80520184231771E-2</v>
      </c>
      <c r="CW587" s="5">
        <v>-0.68386629408522004</v>
      </c>
      <c r="CX587" s="1">
        <v>-7.7666168968275704</v>
      </c>
      <c r="CY587" s="5">
        <v>-0.68515096778381201</v>
      </c>
      <c r="CZ587" s="1">
        <v>-7.78120683720143</v>
      </c>
      <c r="DA587" s="5">
        <v>0</v>
      </c>
      <c r="DB587" s="5">
        <v>-0.25832826534349201</v>
      </c>
      <c r="DC587" s="5">
        <v>-0.24997268605892101</v>
      </c>
      <c r="DD587" s="1">
        <v>0.96765518758289903</v>
      </c>
      <c r="DE587" s="5">
        <v>-0.25079434605387801</v>
      </c>
      <c r="DF587" s="1">
        <v>-0.97083586931690902</v>
      </c>
      <c r="DG587" s="5">
        <v>0</v>
      </c>
      <c r="DH587" s="5">
        <v>0</v>
      </c>
      <c r="DI587" s="5">
        <v>0</v>
      </c>
      <c r="DJ587" s="1"/>
      <c r="DK587" s="5">
        <v>-6.7620151339940699E-3</v>
      </c>
      <c r="DL587" s="1"/>
      <c r="DM587" s="5">
        <v>0</v>
      </c>
      <c r="DN587" s="5"/>
      <c r="DO587" s="5"/>
      <c r="DP587" s="1"/>
      <c r="DQ587" s="5"/>
      <c r="DR587" s="1"/>
      <c r="DS587" s="5"/>
      <c r="DT587" s="5"/>
      <c r="DU587" s="5"/>
      <c r="DV587" s="1"/>
      <c r="DW587" s="5"/>
      <c r="DX587" s="1"/>
      <c r="DY587" s="5"/>
      <c r="DZ587" s="5"/>
      <c r="EA587" s="5"/>
      <c r="EB587" s="1"/>
      <c r="EC587" s="5"/>
      <c r="ED587" s="1"/>
      <c r="EE587" s="5"/>
      <c r="EF587" s="5"/>
      <c r="EG587" s="5"/>
      <c r="EH587" s="1"/>
      <c r="EI587" s="5"/>
      <c r="EJ587" s="1"/>
      <c r="EK587" s="5"/>
      <c r="EL587" s="5"/>
      <c r="EM587" s="5"/>
      <c r="EN587" s="1"/>
      <c r="EO587" s="5"/>
      <c r="EP587" s="1"/>
      <c r="EQ587" s="5"/>
      <c r="ER587" s="5"/>
      <c r="ES587" s="5"/>
      <c r="ET587" s="1"/>
      <c r="EU587" s="5"/>
      <c r="EV587" s="1"/>
      <c r="EW587" s="5"/>
      <c r="EX587" s="5"/>
      <c r="EY587" s="5"/>
      <c r="EZ587" s="1"/>
      <c r="FA587" s="5"/>
      <c r="FB587" s="1"/>
      <c r="FC587" s="5"/>
      <c r="FD587" s="4">
        <v>8.6705144501643101</v>
      </c>
      <c r="FE587" s="4">
        <v>6.1667714327582202</v>
      </c>
      <c r="FF587" s="1">
        <v>0.71123477945894598</v>
      </c>
      <c r="FG587" s="4">
        <v>5.6981878489036903</v>
      </c>
      <c r="FH587" s="1">
        <v>0.65719143675444802</v>
      </c>
      <c r="FI587" s="4">
        <v>0.72446236559139798</v>
      </c>
      <c r="FJ587" s="4">
        <v>110.836983550401</v>
      </c>
      <c r="FK587" s="4">
        <v>80.237060913539594</v>
      </c>
      <c r="FL587" s="1">
        <v>0.72391956496229704</v>
      </c>
      <c r="FM587" s="4">
        <v>60.931965773178199</v>
      </c>
      <c r="FN587" s="1">
        <v>0.54974399177392297</v>
      </c>
      <c r="FO587" s="4">
        <v>22.5</v>
      </c>
      <c r="FP587" s="4">
        <v>26.690091790283901</v>
      </c>
      <c r="FQ587" s="4">
        <v>17.015868230728401</v>
      </c>
      <c r="FR587" s="1">
        <v>0.63753502102689696</v>
      </c>
      <c r="FS587" s="4">
        <v>14.6422174872267</v>
      </c>
      <c r="FT587" s="1">
        <v>0.54860124132495502</v>
      </c>
      <c r="FU587" s="4">
        <v>2.40967741935484</v>
      </c>
      <c r="FV587" s="4">
        <v>-0.25832826534349201</v>
      </c>
      <c r="FW587" s="4">
        <v>-0.24997268605892101</v>
      </c>
      <c r="FX587" s="1">
        <v>0.96765518758289903</v>
      </c>
      <c r="FY587" s="4">
        <v>-0.25755636118787201</v>
      </c>
      <c r="FZ587" s="1">
        <v>0.99701192529360505</v>
      </c>
      <c r="GA587" s="4">
        <v>0</v>
      </c>
      <c r="GB587" s="4">
        <v>0</v>
      </c>
      <c r="GC587" s="4">
        <v>0</v>
      </c>
      <c r="GD587" s="1"/>
      <c r="GE587" s="4">
        <v>0</v>
      </c>
      <c r="GF587" s="1"/>
      <c r="GG587" s="4">
        <v>0</v>
      </c>
      <c r="GH587" s="4">
        <v>0</v>
      </c>
      <c r="GI587" s="4">
        <v>0</v>
      </c>
      <c r="GJ587" s="1"/>
      <c r="GK587" s="4">
        <v>0</v>
      </c>
      <c r="GL587" s="1"/>
      <c r="GM587" s="4">
        <v>0</v>
      </c>
      <c r="GN587" s="4">
        <v>0</v>
      </c>
      <c r="GO587" s="4">
        <v>0</v>
      </c>
      <c r="GP587" s="1"/>
      <c r="GQ587" s="4">
        <v>0</v>
      </c>
      <c r="GR587" s="1"/>
      <c r="GS587" s="4">
        <v>0</v>
      </c>
      <c r="GT587" s="4">
        <v>0</v>
      </c>
      <c r="GU587" s="4">
        <v>0</v>
      </c>
      <c r="GV587" s="1"/>
      <c r="GW587" s="4">
        <v>0</v>
      </c>
      <c r="GX587" s="1"/>
      <c r="GY587" s="4">
        <v>0</v>
      </c>
    </row>
    <row r="588" spans="1:207" s="8" customFormat="1" x14ac:dyDescent="0.25">
      <c r="A588" s="4" t="s">
        <v>220</v>
      </c>
      <c r="B588" s="4" t="s">
        <v>1345</v>
      </c>
      <c r="C588" s="4" t="s">
        <v>1346</v>
      </c>
      <c r="D588" s="30" t="s">
        <v>232</v>
      </c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>
        <v>-0.61661922466715102</v>
      </c>
      <c r="S588" s="5">
        <v>43.715239144727398</v>
      </c>
      <c r="T588" s="5">
        <v>0</v>
      </c>
      <c r="U588" s="5"/>
      <c r="V588" s="5"/>
      <c r="W588" s="5"/>
      <c r="X588" s="5"/>
      <c r="Y588" s="5"/>
      <c r="Z588" s="5"/>
      <c r="AA588" s="5"/>
      <c r="AB588" s="5"/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43.098619920060301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/>
      <c r="AP588" s="5"/>
      <c r="AQ588" s="5"/>
      <c r="AR588" s="5">
        <v>43.098619920060301</v>
      </c>
      <c r="AS588" s="5"/>
      <c r="AT588" s="5"/>
      <c r="AU588" s="5">
        <f t="shared" si="42"/>
        <v>0</v>
      </c>
      <c r="AV588" s="5">
        <f t="shared" si="42"/>
        <v>43.098619920060301</v>
      </c>
      <c r="AW588" s="5">
        <f t="shared" si="43"/>
        <v>-43.098619920060301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-0.61661922466715102</v>
      </c>
      <c r="BD588" s="5">
        <v>44.331858369394602</v>
      </c>
      <c r="BE588" s="5">
        <v>-43.715239144727398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6">
        <v>0</v>
      </c>
      <c r="BM588" s="5" t="s">
        <v>344</v>
      </c>
      <c r="BN588" s="4" t="s">
        <v>244</v>
      </c>
      <c r="BO588" s="7"/>
      <c r="BP588" s="7"/>
      <c r="BQ588" s="4" t="s">
        <v>249</v>
      </c>
      <c r="BR588" s="5"/>
      <c r="BS588" s="5"/>
      <c r="BT588" s="1"/>
      <c r="BU588" s="5"/>
      <c r="BV588" s="1"/>
      <c r="BW588" s="5"/>
      <c r="BX588" s="5"/>
      <c r="BY588" s="5"/>
      <c r="BZ588" s="1"/>
      <c r="CA588" s="5"/>
      <c r="CB588" s="1"/>
      <c r="CC588" s="5"/>
      <c r="CD588" s="5"/>
      <c r="CE588" s="5"/>
      <c r="CF588" s="1"/>
      <c r="CG588" s="5"/>
      <c r="CH588" s="1"/>
      <c r="CI588" s="5"/>
      <c r="CJ588" s="5"/>
      <c r="CK588" s="5"/>
      <c r="CL588" s="1"/>
      <c r="CM588" s="5"/>
      <c r="CN588" s="1"/>
      <c r="CO588" s="5"/>
      <c r="CP588" s="5">
        <v>-0.29788711640045001</v>
      </c>
      <c r="CQ588" s="5">
        <v>-14.894722574270901</v>
      </c>
      <c r="CR588" s="1">
        <v>50.001231185332401</v>
      </c>
      <c r="CS588" s="5">
        <v>-19.5758451321595</v>
      </c>
      <c r="CT588" s="1">
        <v>-65.715648829349604</v>
      </c>
      <c r="CU588" s="5">
        <v>5.3870967741935498</v>
      </c>
      <c r="CV588" s="5">
        <v>47.117114600966801</v>
      </c>
      <c r="CW588" s="5">
        <v>41.079725776982599</v>
      </c>
      <c r="CX588" s="1">
        <v>0.87186420740924597</v>
      </c>
      <c r="CY588" s="5">
        <v>39.323785982975899</v>
      </c>
      <c r="CZ588" s="1">
        <v>0.83459664956158097</v>
      </c>
      <c r="DA588" s="5">
        <v>2</v>
      </c>
      <c r="DB588" s="5">
        <v>0</v>
      </c>
      <c r="DC588" s="5">
        <v>0</v>
      </c>
      <c r="DD588" s="1"/>
      <c r="DE588" s="5">
        <v>0.120273368658336</v>
      </c>
      <c r="DF588" s="1"/>
      <c r="DG588" s="5">
        <v>0</v>
      </c>
      <c r="DH588" s="5"/>
      <c r="DI588" s="5"/>
      <c r="DJ588" s="1"/>
      <c r="DK588" s="5"/>
      <c r="DL588" s="1"/>
      <c r="DM588" s="5"/>
      <c r="DN588" s="5"/>
      <c r="DO588" s="5"/>
      <c r="DP588" s="1"/>
      <c r="DQ588" s="5"/>
      <c r="DR588" s="1"/>
      <c r="DS588" s="5"/>
      <c r="DT588" s="5"/>
      <c r="DU588" s="5"/>
      <c r="DV588" s="1"/>
      <c r="DW588" s="5"/>
      <c r="DX588" s="1"/>
      <c r="DY588" s="5"/>
      <c r="DZ588" s="5"/>
      <c r="EA588" s="5"/>
      <c r="EB588" s="1"/>
      <c r="EC588" s="5"/>
      <c r="ED588" s="1"/>
      <c r="EE588" s="5"/>
      <c r="EF588" s="5"/>
      <c r="EG588" s="5"/>
      <c r="EH588" s="1"/>
      <c r="EI588" s="5"/>
      <c r="EJ588" s="1"/>
      <c r="EK588" s="5"/>
      <c r="EL588" s="5"/>
      <c r="EM588" s="5"/>
      <c r="EN588" s="1"/>
      <c r="EO588" s="5"/>
      <c r="EP588" s="1"/>
      <c r="EQ588" s="5"/>
      <c r="ER588" s="5"/>
      <c r="ES588" s="5"/>
      <c r="ET588" s="1"/>
      <c r="EU588" s="5"/>
      <c r="EV588" s="1"/>
      <c r="EW588" s="5"/>
      <c r="EX588" s="5"/>
      <c r="EY588" s="5"/>
      <c r="EZ588" s="1"/>
      <c r="FA588" s="5"/>
      <c r="FB588" s="1"/>
      <c r="FC588" s="5"/>
      <c r="FD588" s="4">
        <v>0</v>
      </c>
      <c r="FE588" s="4">
        <v>0</v>
      </c>
      <c r="FF588" s="1"/>
      <c r="FG588" s="4">
        <v>0</v>
      </c>
      <c r="FH588" s="1"/>
      <c r="FI588" s="4">
        <v>0</v>
      </c>
      <c r="FJ588" s="4">
        <v>0</v>
      </c>
      <c r="FK588" s="4">
        <v>0</v>
      </c>
      <c r="FL588" s="1"/>
      <c r="FM588" s="4">
        <v>0</v>
      </c>
      <c r="FN588" s="1"/>
      <c r="FO588" s="4">
        <v>0</v>
      </c>
      <c r="FP588" s="4">
        <v>46.819227484566397</v>
      </c>
      <c r="FQ588" s="4">
        <v>26.185003202711702</v>
      </c>
      <c r="FR588" s="1">
        <v>0.55927883926199695</v>
      </c>
      <c r="FS588" s="4">
        <v>19.747940850816398</v>
      </c>
      <c r="FT588" s="1">
        <v>0.421791257818728</v>
      </c>
      <c r="FU588" s="4">
        <v>7.3870967741935498</v>
      </c>
      <c r="FV588" s="4">
        <v>0</v>
      </c>
      <c r="FW588" s="4">
        <v>0</v>
      </c>
      <c r="FX588" s="1"/>
      <c r="FY588" s="4">
        <v>0.120273368658336</v>
      </c>
      <c r="FZ588" s="1"/>
      <c r="GA588" s="4">
        <v>0</v>
      </c>
      <c r="GB588" s="4">
        <v>0</v>
      </c>
      <c r="GC588" s="4">
        <v>0</v>
      </c>
      <c r="GD588" s="1"/>
      <c r="GE588" s="4">
        <v>0</v>
      </c>
      <c r="GF588" s="1"/>
      <c r="GG588" s="4">
        <v>0</v>
      </c>
      <c r="GH588" s="4">
        <v>0</v>
      </c>
      <c r="GI588" s="4">
        <v>0</v>
      </c>
      <c r="GJ588" s="1"/>
      <c r="GK588" s="4">
        <v>0</v>
      </c>
      <c r="GL588" s="1"/>
      <c r="GM588" s="4">
        <v>0</v>
      </c>
      <c r="GN588" s="4">
        <v>0</v>
      </c>
      <c r="GO588" s="4">
        <v>0</v>
      </c>
      <c r="GP588" s="1"/>
      <c r="GQ588" s="4">
        <v>0</v>
      </c>
      <c r="GR588" s="1"/>
      <c r="GS588" s="4">
        <v>0</v>
      </c>
      <c r="GT588" s="4">
        <v>0</v>
      </c>
      <c r="GU588" s="4">
        <v>0</v>
      </c>
      <c r="GV588" s="1"/>
      <c r="GW588" s="4">
        <v>0</v>
      </c>
      <c r="GX588" s="1"/>
      <c r="GY588" s="4">
        <v>0</v>
      </c>
    </row>
    <row r="589" spans="1:207" s="8" customFormat="1" x14ac:dyDescent="0.25">
      <c r="A589" s="4" t="s">
        <v>220</v>
      </c>
      <c r="B589" s="4" t="s">
        <v>1347</v>
      </c>
      <c r="C589" s="4" t="s">
        <v>1348</v>
      </c>
      <c r="D589" s="30" t="s">
        <v>232</v>
      </c>
      <c r="E589" s="4"/>
      <c r="F589" s="5"/>
      <c r="G589" s="5"/>
      <c r="H589" s="5"/>
      <c r="I589" s="5">
        <v>98.879067386295006</v>
      </c>
      <c r="J589" s="5">
        <v>-25.434751828830699</v>
      </c>
      <c r="K589" s="5">
        <v>-40.2340798364759</v>
      </c>
      <c r="L589" s="5">
        <v>3.83787753868691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>
        <v>0</v>
      </c>
      <c r="AD589" s="5">
        <v>98.879067386295006</v>
      </c>
      <c r="AE589" s="5">
        <v>-65.668831665306598</v>
      </c>
      <c r="AF589" s="5">
        <v>3.83787753868691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98.879067386295006</v>
      </c>
      <c r="AP589" s="5">
        <v>-61.830954126619702</v>
      </c>
      <c r="AQ589" s="5"/>
      <c r="AR589" s="5"/>
      <c r="AS589" s="5"/>
      <c r="AT589" s="5"/>
      <c r="AU589" s="5">
        <f t="shared" si="42"/>
        <v>61.830954126619702</v>
      </c>
      <c r="AV589" s="5">
        <f t="shared" si="42"/>
        <v>0</v>
      </c>
      <c r="AW589" s="5">
        <f t="shared" si="43"/>
        <v>0</v>
      </c>
      <c r="AX589" s="5">
        <v>-3.83787753868691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6">
        <v>0</v>
      </c>
      <c r="BM589" s="5" t="s">
        <v>344</v>
      </c>
      <c r="BN589" s="4" t="s">
        <v>344</v>
      </c>
      <c r="BO589" s="7"/>
      <c r="BP589" s="7"/>
      <c r="BQ589" s="4" t="s">
        <v>249</v>
      </c>
      <c r="BR589" s="5"/>
      <c r="BS589" s="5"/>
      <c r="BT589" s="1"/>
      <c r="BU589" s="5"/>
      <c r="BV589" s="1"/>
      <c r="BW589" s="5"/>
      <c r="BX589" s="5"/>
      <c r="BY589" s="5"/>
      <c r="BZ589" s="1"/>
      <c r="CA589" s="5"/>
      <c r="CB589" s="1"/>
      <c r="CC589" s="5"/>
      <c r="CD589" s="5"/>
      <c r="CE589" s="5"/>
      <c r="CF589" s="1"/>
      <c r="CG589" s="5"/>
      <c r="CH589" s="1"/>
      <c r="CI589" s="5"/>
      <c r="CJ589" s="5"/>
      <c r="CK589" s="5"/>
      <c r="CL589" s="1"/>
      <c r="CM589" s="5"/>
      <c r="CN589" s="1"/>
      <c r="CO589" s="5"/>
      <c r="CP589" s="5"/>
      <c r="CQ589" s="5"/>
      <c r="CR589" s="1"/>
      <c r="CS589" s="5"/>
      <c r="CT589" s="1"/>
      <c r="CU589" s="5"/>
      <c r="CV589" s="5"/>
      <c r="CW589" s="5"/>
      <c r="CX589" s="1"/>
      <c r="CY589" s="5"/>
      <c r="CZ589" s="1"/>
      <c r="DA589" s="5"/>
      <c r="DB589" s="5"/>
      <c r="DC589" s="5"/>
      <c r="DD589" s="1"/>
      <c r="DE589" s="5"/>
      <c r="DF589" s="1"/>
      <c r="DG589" s="5"/>
      <c r="DH589" s="5"/>
      <c r="DI589" s="5"/>
      <c r="DJ589" s="1"/>
      <c r="DK589" s="5"/>
      <c r="DL589" s="1"/>
      <c r="DM589" s="5"/>
      <c r="DN589" s="5"/>
      <c r="DO589" s="5"/>
      <c r="DP589" s="1"/>
      <c r="DQ589" s="5"/>
      <c r="DR589" s="1"/>
      <c r="DS589" s="5"/>
      <c r="DT589" s="5"/>
      <c r="DU589" s="5"/>
      <c r="DV589" s="1"/>
      <c r="DW589" s="5"/>
      <c r="DX589" s="1"/>
      <c r="DY589" s="5"/>
      <c r="DZ589" s="5"/>
      <c r="EA589" s="5"/>
      <c r="EB589" s="1"/>
      <c r="EC589" s="5"/>
      <c r="ED589" s="1"/>
      <c r="EE589" s="5"/>
      <c r="EF589" s="5"/>
      <c r="EG589" s="5"/>
      <c r="EH589" s="1"/>
      <c r="EI589" s="5"/>
      <c r="EJ589" s="1"/>
      <c r="EK589" s="5"/>
      <c r="EL589" s="5"/>
      <c r="EM589" s="5"/>
      <c r="EN589" s="1"/>
      <c r="EO589" s="5"/>
      <c r="EP589" s="1"/>
      <c r="EQ589" s="5"/>
      <c r="ER589" s="5"/>
      <c r="ES589" s="5"/>
      <c r="ET589" s="1"/>
      <c r="EU589" s="5"/>
      <c r="EV589" s="1"/>
      <c r="EW589" s="5"/>
      <c r="EX589" s="5"/>
      <c r="EY589" s="5"/>
      <c r="EZ589" s="1"/>
      <c r="FA589" s="5"/>
      <c r="FB589" s="1"/>
      <c r="FC589" s="5"/>
      <c r="FD589" s="4">
        <v>0</v>
      </c>
      <c r="FE589" s="4">
        <v>0</v>
      </c>
      <c r="FF589" s="1"/>
      <c r="FG589" s="4">
        <v>0</v>
      </c>
      <c r="FH589" s="1"/>
      <c r="FI589" s="4">
        <v>0</v>
      </c>
      <c r="FJ589" s="4">
        <v>0</v>
      </c>
      <c r="FK589" s="4">
        <v>0</v>
      </c>
      <c r="FL589" s="1"/>
      <c r="FM589" s="4">
        <v>0</v>
      </c>
      <c r="FN589" s="1"/>
      <c r="FO589" s="4">
        <v>0</v>
      </c>
      <c r="FP589" s="4">
        <v>0</v>
      </c>
      <c r="FQ589" s="4">
        <v>0</v>
      </c>
      <c r="FR589" s="1"/>
      <c r="FS589" s="4">
        <v>0</v>
      </c>
      <c r="FT589" s="1"/>
      <c r="FU589" s="4">
        <v>0</v>
      </c>
      <c r="FV589" s="4">
        <v>0</v>
      </c>
      <c r="FW589" s="4">
        <v>0</v>
      </c>
      <c r="FX589" s="1"/>
      <c r="FY589" s="4">
        <v>0</v>
      </c>
      <c r="FZ589" s="1"/>
      <c r="GA589" s="4">
        <v>0</v>
      </c>
      <c r="GB589" s="4">
        <v>0</v>
      </c>
      <c r="GC589" s="4">
        <v>0</v>
      </c>
      <c r="GD589" s="1"/>
      <c r="GE589" s="4">
        <v>0</v>
      </c>
      <c r="GF589" s="1"/>
      <c r="GG589" s="4">
        <v>0</v>
      </c>
      <c r="GH589" s="4">
        <v>0</v>
      </c>
      <c r="GI589" s="4">
        <v>0</v>
      </c>
      <c r="GJ589" s="1"/>
      <c r="GK589" s="4">
        <v>0</v>
      </c>
      <c r="GL589" s="1"/>
      <c r="GM589" s="4">
        <v>0</v>
      </c>
      <c r="GN589" s="4">
        <v>0</v>
      </c>
      <c r="GO589" s="4">
        <v>0</v>
      </c>
      <c r="GP589" s="1"/>
      <c r="GQ589" s="4">
        <v>0</v>
      </c>
      <c r="GR589" s="1"/>
      <c r="GS589" s="4">
        <v>0</v>
      </c>
      <c r="GT589" s="4">
        <v>0</v>
      </c>
      <c r="GU589" s="4">
        <v>0</v>
      </c>
      <c r="GV589" s="1"/>
      <c r="GW589" s="4">
        <v>0</v>
      </c>
      <c r="GX589" s="1"/>
      <c r="GY589" s="4">
        <v>0</v>
      </c>
    </row>
    <row r="590" spans="1:207" s="8" customFormat="1" x14ac:dyDescent="0.25">
      <c r="A590" s="4" t="s">
        <v>220</v>
      </c>
      <c r="B590" s="4" t="s">
        <v>1349</v>
      </c>
      <c r="C590" s="4"/>
      <c r="D590" s="30" t="s">
        <v>232</v>
      </c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>
        <v>194.66599358622199</v>
      </c>
      <c r="AB590" s="5">
        <v>53.267349532288797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194.66599358622199</v>
      </c>
      <c r="AN590" s="5">
        <v>53.267349532288797</v>
      </c>
      <c r="AO590" s="5"/>
      <c r="AP590" s="5"/>
      <c r="AQ590" s="5"/>
      <c r="AR590" s="5"/>
      <c r="AS590" s="5"/>
      <c r="AT590" s="5">
        <v>247.93334311851001</v>
      </c>
      <c r="AU590" s="5">
        <f t="shared" si="42"/>
        <v>0</v>
      </c>
      <c r="AV590" s="5">
        <f t="shared" si="42"/>
        <v>0</v>
      </c>
      <c r="AW590" s="5">
        <f t="shared" si="43"/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6">
        <v>194.66599358622199</v>
      </c>
      <c r="BM590" s="5" t="s">
        <v>344</v>
      </c>
      <c r="BN590" s="4" t="s">
        <v>344</v>
      </c>
      <c r="BO590" s="7"/>
      <c r="BP590" s="7"/>
      <c r="BQ590" s="4" t="s">
        <v>249</v>
      </c>
      <c r="BR590" s="5"/>
      <c r="BS590" s="5"/>
      <c r="BT590" s="1"/>
      <c r="BU590" s="5"/>
      <c r="BV590" s="1"/>
      <c r="BW590" s="5"/>
      <c r="BX590" s="5"/>
      <c r="BY590" s="5"/>
      <c r="BZ590" s="1"/>
      <c r="CA590" s="5"/>
      <c r="CB590" s="1"/>
      <c r="CC590" s="5"/>
      <c r="CD590" s="5"/>
      <c r="CE590" s="5"/>
      <c r="CF590" s="1"/>
      <c r="CG590" s="5"/>
      <c r="CH590" s="1"/>
      <c r="CI590" s="5"/>
      <c r="CJ590" s="5"/>
      <c r="CK590" s="5"/>
      <c r="CL590" s="1"/>
      <c r="CM590" s="5"/>
      <c r="CN590" s="1"/>
      <c r="CO590" s="5"/>
      <c r="CP590" s="5"/>
      <c r="CQ590" s="5"/>
      <c r="CR590" s="1"/>
      <c r="CS590" s="5"/>
      <c r="CT590" s="1"/>
      <c r="CU590" s="5"/>
      <c r="CV590" s="5"/>
      <c r="CW590" s="5"/>
      <c r="CX590" s="1"/>
      <c r="CY590" s="5"/>
      <c r="CZ590" s="1"/>
      <c r="DA590" s="5"/>
      <c r="DB590" s="5"/>
      <c r="DC590" s="5"/>
      <c r="DD590" s="1"/>
      <c r="DE590" s="5"/>
      <c r="DF590" s="1"/>
      <c r="DG590" s="5"/>
      <c r="DH590" s="5"/>
      <c r="DI590" s="5"/>
      <c r="DJ590" s="1"/>
      <c r="DK590" s="5"/>
      <c r="DL590" s="1"/>
      <c r="DM590" s="5"/>
      <c r="DN590" s="5"/>
      <c r="DO590" s="5"/>
      <c r="DP590" s="1"/>
      <c r="DQ590" s="5"/>
      <c r="DR590" s="1"/>
      <c r="DS590" s="5"/>
      <c r="DT590" s="5"/>
      <c r="DU590" s="5"/>
      <c r="DV590" s="1"/>
      <c r="DW590" s="5"/>
      <c r="DX590" s="1"/>
      <c r="DY590" s="5"/>
      <c r="DZ590" s="5"/>
      <c r="EA590" s="5"/>
      <c r="EB590" s="1"/>
      <c r="EC590" s="5"/>
      <c r="ED590" s="1"/>
      <c r="EE590" s="5"/>
      <c r="EF590" s="5"/>
      <c r="EG590" s="5"/>
      <c r="EH590" s="1"/>
      <c r="EI590" s="5"/>
      <c r="EJ590" s="1"/>
      <c r="EK590" s="5"/>
      <c r="EL590" s="5"/>
      <c r="EM590" s="5"/>
      <c r="EN590" s="1"/>
      <c r="EO590" s="5"/>
      <c r="EP590" s="1"/>
      <c r="EQ590" s="5"/>
      <c r="ER590" s="5">
        <v>193.751360132625</v>
      </c>
      <c r="ES590" s="5">
        <v>151.30396439102199</v>
      </c>
      <c r="ET590" s="1">
        <v>0.78091820510293897</v>
      </c>
      <c r="EU590" s="5">
        <v>130.98976053135101</v>
      </c>
      <c r="EV590" s="1">
        <v>0.67607143733952002</v>
      </c>
      <c r="EW590" s="5">
        <v>21.5913978494624</v>
      </c>
      <c r="EX590" s="5">
        <v>52.881666680577602</v>
      </c>
      <c r="EY590" s="5">
        <v>49.139381071914499</v>
      </c>
      <c r="EZ590" s="1">
        <v>0.92923283543108204</v>
      </c>
      <c r="FA590" s="5">
        <v>47.284771023466199</v>
      </c>
      <c r="FB590" s="1">
        <v>0.89416188996238699</v>
      </c>
      <c r="FC590" s="5">
        <v>2.63225806451613</v>
      </c>
      <c r="FD590" s="4">
        <v>0</v>
      </c>
      <c r="FE590" s="4">
        <v>0</v>
      </c>
      <c r="FF590" s="1"/>
      <c r="FG590" s="4">
        <v>0</v>
      </c>
      <c r="FH590" s="1"/>
      <c r="FI590" s="4">
        <v>0</v>
      </c>
      <c r="FJ590" s="4">
        <v>0</v>
      </c>
      <c r="FK590" s="4">
        <v>0</v>
      </c>
      <c r="FL590" s="1"/>
      <c r="FM590" s="4">
        <v>0</v>
      </c>
      <c r="FN590" s="1"/>
      <c r="FO590" s="4">
        <v>0</v>
      </c>
      <c r="FP590" s="4">
        <v>0</v>
      </c>
      <c r="FQ590" s="4">
        <v>0</v>
      </c>
      <c r="FR590" s="1"/>
      <c r="FS590" s="4">
        <v>0</v>
      </c>
      <c r="FT590" s="1"/>
      <c r="FU590" s="4">
        <v>0</v>
      </c>
      <c r="FV590" s="4">
        <v>0</v>
      </c>
      <c r="FW590" s="4">
        <v>0</v>
      </c>
      <c r="FX590" s="1"/>
      <c r="FY590" s="4">
        <v>0</v>
      </c>
      <c r="FZ590" s="1"/>
      <c r="GA590" s="4">
        <v>0</v>
      </c>
      <c r="GB590" s="4">
        <v>0</v>
      </c>
      <c r="GC590" s="4">
        <v>0</v>
      </c>
      <c r="GD590" s="1"/>
      <c r="GE590" s="4">
        <v>0</v>
      </c>
      <c r="GF590" s="1"/>
      <c r="GG590" s="4">
        <v>0</v>
      </c>
      <c r="GH590" s="4">
        <v>0</v>
      </c>
      <c r="GI590" s="4">
        <v>0</v>
      </c>
      <c r="GJ590" s="1"/>
      <c r="GK590" s="4">
        <v>0</v>
      </c>
      <c r="GL590" s="1"/>
      <c r="GM590" s="4">
        <v>0</v>
      </c>
      <c r="GN590" s="4">
        <v>193.751360132625</v>
      </c>
      <c r="GO590" s="4">
        <v>151.30396439102199</v>
      </c>
      <c r="GP590" s="1">
        <v>0.78091820510293897</v>
      </c>
      <c r="GQ590" s="4">
        <v>130.98976053135101</v>
      </c>
      <c r="GR590" s="1">
        <v>0.67607143733952002</v>
      </c>
      <c r="GS590" s="4">
        <v>21.5913978494624</v>
      </c>
      <c r="GT590" s="4">
        <v>52.881666680577602</v>
      </c>
      <c r="GU590" s="4">
        <v>49.139381071914499</v>
      </c>
      <c r="GV590" s="1">
        <v>0.92923283543108204</v>
      </c>
      <c r="GW590" s="4">
        <v>47.284771023466199</v>
      </c>
      <c r="GX590" s="1">
        <v>0.89416188996238699</v>
      </c>
      <c r="GY590" s="4">
        <v>2.63225806451613</v>
      </c>
    </row>
    <row r="591" spans="1:207" s="8" customFormat="1" x14ac:dyDescent="0.25">
      <c r="A591" s="4" t="s">
        <v>220</v>
      </c>
      <c r="B591" s="4" t="s">
        <v>1350</v>
      </c>
      <c r="C591" s="4" t="s">
        <v>1351</v>
      </c>
      <c r="D591" s="30" t="s">
        <v>228</v>
      </c>
      <c r="E591" s="4" t="s">
        <v>229</v>
      </c>
      <c r="F591" s="5">
        <v>0</v>
      </c>
      <c r="G591" s="5">
        <v>0</v>
      </c>
      <c r="H591" s="5">
        <v>0</v>
      </c>
      <c r="I591" s="5">
        <v>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/>
      <c r="AQ591" s="5"/>
      <c r="AR591" s="5"/>
      <c r="AS591" s="5"/>
      <c r="AT591" s="5"/>
      <c r="AU591" s="5">
        <f t="shared" si="42"/>
        <v>0</v>
      </c>
      <c r="AV591" s="5">
        <f t="shared" si="42"/>
        <v>0</v>
      </c>
      <c r="AW591" s="5">
        <f t="shared" si="43"/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6">
        <v>0</v>
      </c>
      <c r="BM591" s="5" t="s">
        <v>344</v>
      </c>
      <c r="BN591" s="4" t="s">
        <v>344</v>
      </c>
      <c r="BO591" s="7"/>
      <c r="BP591" s="7"/>
      <c r="BQ591" s="4" t="s">
        <v>249</v>
      </c>
      <c r="BR591" s="5"/>
      <c r="BS591" s="5"/>
      <c r="BT591" s="1"/>
      <c r="BU591" s="5"/>
      <c r="BV591" s="1"/>
      <c r="BW591" s="5"/>
      <c r="BX591" s="5"/>
      <c r="BY591" s="5"/>
      <c r="BZ591" s="1"/>
      <c r="CA591" s="5"/>
      <c r="CB591" s="1"/>
      <c r="CC591" s="5"/>
      <c r="CD591" s="5"/>
      <c r="CE591" s="5"/>
      <c r="CF591" s="1"/>
      <c r="CG591" s="5"/>
      <c r="CH591" s="1"/>
      <c r="CI591" s="5"/>
      <c r="CJ591" s="5"/>
      <c r="CK591" s="5"/>
      <c r="CL591" s="1"/>
      <c r="CM591" s="5"/>
      <c r="CN591" s="1"/>
      <c r="CO591" s="5"/>
      <c r="CP591" s="5"/>
      <c r="CQ591" s="5"/>
      <c r="CR591" s="1"/>
      <c r="CS591" s="5"/>
      <c r="CT591" s="1"/>
      <c r="CU591" s="5"/>
      <c r="CV591" s="5"/>
      <c r="CW591" s="5"/>
      <c r="CX591" s="1"/>
      <c r="CY591" s="5"/>
      <c r="CZ591" s="1"/>
      <c r="DA591" s="5"/>
      <c r="DB591" s="5"/>
      <c r="DC591" s="5"/>
      <c r="DD591" s="1"/>
      <c r="DE591" s="5"/>
      <c r="DF591" s="1"/>
      <c r="DG591" s="5"/>
      <c r="DH591" s="5"/>
      <c r="DI591" s="5"/>
      <c r="DJ591" s="1"/>
      <c r="DK591" s="5"/>
      <c r="DL591" s="1"/>
      <c r="DM591" s="5"/>
      <c r="DN591" s="5"/>
      <c r="DO591" s="5"/>
      <c r="DP591" s="1"/>
      <c r="DQ591" s="5"/>
      <c r="DR591" s="1"/>
      <c r="DS591" s="5"/>
      <c r="DT591" s="5"/>
      <c r="DU591" s="5"/>
      <c r="DV591" s="1"/>
      <c r="DW591" s="5"/>
      <c r="DX591" s="1"/>
      <c r="DY591" s="5"/>
      <c r="DZ591" s="5"/>
      <c r="EA591" s="5"/>
      <c r="EB591" s="1"/>
      <c r="EC591" s="5"/>
      <c r="ED591" s="1"/>
      <c r="EE591" s="5"/>
      <c r="EF591" s="5"/>
      <c r="EG591" s="5"/>
      <c r="EH591" s="1"/>
      <c r="EI591" s="5"/>
      <c r="EJ591" s="1"/>
      <c r="EK591" s="5"/>
      <c r="EL591" s="5"/>
      <c r="EM591" s="5"/>
      <c r="EN591" s="1"/>
      <c r="EO591" s="5"/>
      <c r="EP591" s="1"/>
      <c r="EQ591" s="5"/>
      <c r="ER591" s="5"/>
      <c r="ES591" s="5"/>
      <c r="ET591" s="1"/>
      <c r="EU591" s="5"/>
      <c r="EV591" s="1"/>
      <c r="EW591" s="5"/>
      <c r="EX591" s="5"/>
      <c r="EY591" s="5"/>
      <c r="EZ591" s="1"/>
      <c r="FA591" s="5"/>
      <c r="FB591" s="1"/>
      <c r="FC591" s="5"/>
      <c r="FD591" s="4">
        <v>0</v>
      </c>
      <c r="FE591" s="4">
        <v>0</v>
      </c>
      <c r="FF591" s="1"/>
      <c r="FG591" s="4">
        <v>0</v>
      </c>
      <c r="FH591" s="1"/>
      <c r="FI591" s="4">
        <v>0</v>
      </c>
      <c r="FJ591" s="4">
        <v>0</v>
      </c>
      <c r="FK591" s="4">
        <v>0</v>
      </c>
      <c r="FL591" s="1"/>
      <c r="FM591" s="4">
        <v>0</v>
      </c>
      <c r="FN591" s="1"/>
      <c r="FO591" s="4">
        <v>0</v>
      </c>
      <c r="FP591" s="4">
        <v>0</v>
      </c>
      <c r="FQ591" s="4">
        <v>0</v>
      </c>
      <c r="FR591" s="1"/>
      <c r="FS591" s="4">
        <v>0</v>
      </c>
      <c r="FT591" s="1"/>
      <c r="FU591" s="4">
        <v>0</v>
      </c>
      <c r="FV591" s="4">
        <v>0</v>
      </c>
      <c r="FW591" s="4">
        <v>0</v>
      </c>
      <c r="FX591" s="1"/>
      <c r="FY591" s="4">
        <v>0</v>
      </c>
      <c r="FZ591" s="1"/>
      <c r="GA591" s="4">
        <v>0</v>
      </c>
      <c r="GB591" s="4">
        <v>0</v>
      </c>
      <c r="GC591" s="4">
        <v>0</v>
      </c>
      <c r="GD591" s="1"/>
      <c r="GE591" s="4">
        <v>0</v>
      </c>
      <c r="GF591" s="1"/>
      <c r="GG591" s="4">
        <v>0</v>
      </c>
      <c r="GH591" s="4">
        <v>0</v>
      </c>
      <c r="GI591" s="4">
        <v>0</v>
      </c>
      <c r="GJ591" s="1"/>
      <c r="GK591" s="4">
        <v>0</v>
      </c>
      <c r="GL591" s="1"/>
      <c r="GM591" s="4">
        <v>0</v>
      </c>
      <c r="GN591" s="4">
        <v>0</v>
      </c>
      <c r="GO591" s="4">
        <v>0</v>
      </c>
      <c r="GP591" s="1"/>
      <c r="GQ591" s="4">
        <v>0</v>
      </c>
      <c r="GR591" s="1"/>
      <c r="GS591" s="4">
        <v>0</v>
      </c>
      <c r="GT591" s="4">
        <v>0</v>
      </c>
      <c r="GU591" s="4">
        <v>0</v>
      </c>
      <c r="GV591" s="1"/>
      <c r="GW591" s="4">
        <v>0</v>
      </c>
      <c r="GX591" s="1"/>
      <c r="GY591" s="4">
        <v>0</v>
      </c>
    </row>
    <row r="592" spans="1:207" s="8" customFormat="1" x14ac:dyDescent="0.25">
      <c r="A592" s="4" t="s">
        <v>220</v>
      </c>
      <c r="B592" s="4" t="s">
        <v>1352</v>
      </c>
      <c r="C592" s="4" t="s">
        <v>1353</v>
      </c>
      <c r="D592" s="30" t="s">
        <v>232</v>
      </c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>
        <v>0</v>
      </c>
      <c r="Q592" s="5">
        <v>54.587135742972102</v>
      </c>
      <c r="R592" s="5">
        <v>10.7214798588293</v>
      </c>
      <c r="S592" s="5">
        <v>0</v>
      </c>
      <c r="T592" s="5">
        <v>0</v>
      </c>
      <c r="U592" s="5">
        <v>0</v>
      </c>
      <c r="V592" s="5"/>
      <c r="W592" s="5"/>
      <c r="X592" s="5"/>
      <c r="Y592" s="5"/>
      <c r="Z592" s="5"/>
      <c r="AA592" s="5"/>
      <c r="AB592" s="5"/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54.587135742972102</v>
      </c>
      <c r="AI592" s="5">
        <v>10.7214798588293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/>
      <c r="AP592" s="5"/>
      <c r="AQ592" s="5">
        <v>54.587135742972102</v>
      </c>
      <c r="AR592" s="5">
        <v>10.7214798588293</v>
      </c>
      <c r="AS592" s="5"/>
      <c r="AT592" s="5"/>
      <c r="AU592" s="5">
        <f t="shared" si="42"/>
        <v>54.587135742972102</v>
      </c>
      <c r="AV592" s="5">
        <f t="shared" si="42"/>
        <v>-43.865655884142804</v>
      </c>
      <c r="AW592" s="5">
        <f t="shared" si="43"/>
        <v>-10.7214798588293</v>
      </c>
      <c r="AX592" s="5">
        <v>0</v>
      </c>
      <c r="AY592" s="5">
        <v>0</v>
      </c>
      <c r="AZ592" s="5">
        <v>0</v>
      </c>
      <c r="BA592" s="5">
        <v>0</v>
      </c>
      <c r="BB592" s="5">
        <v>54.587135742972102</v>
      </c>
      <c r="BC592" s="5">
        <v>-43.865655884142797</v>
      </c>
      <c r="BD592" s="5">
        <v>-10.7214798588293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6">
        <v>0</v>
      </c>
      <c r="BM592" s="5" t="s">
        <v>344</v>
      </c>
      <c r="BN592" s="4" t="s">
        <v>344</v>
      </c>
      <c r="BO592" s="7"/>
      <c r="BP592" s="7"/>
      <c r="BQ592" s="4" t="s">
        <v>249</v>
      </c>
      <c r="BR592" s="5"/>
      <c r="BS592" s="5"/>
      <c r="BT592" s="1"/>
      <c r="BU592" s="5"/>
      <c r="BV592" s="1"/>
      <c r="BW592" s="5"/>
      <c r="BX592" s="5"/>
      <c r="BY592" s="5"/>
      <c r="BZ592" s="1"/>
      <c r="CA592" s="5"/>
      <c r="CB592" s="1"/>
      <c r="CC592" s="5"/>
      <c r="CD592" s="5">
        <v>0</v>
      </c>
      <c r="CE592" s="5">
        <v>-8.7530289764477498</v>
      </c>
      <c r="CF592" s="1"/>
      <c r="CG592" s="5">
        <v>-13.0895172627091</v>
      </c>
      <c r="CH592" s="1"/>
      <c r="CI592" s="5">
        <v>4</v>
      </c>
      <c r="CJ592" s="5">
        <v>60.042784561451697</v>
      </c>
      <c r="CK592" s="5">
        <v>37.604431070515503</v>
      </c>
      <c r="CL592" s="1">
        <v>0.62629392266157502</v>
      </c>
      <c r="CM592" s="5">
        <v>22.896020344101</v>
      </c>
      <c r="CN592" s="1">
        <v>0.38132842291262697</v>
      </c>
      <c r="CO592" s="5">
        <v>8.67741935483871</v>
      </c>
      <c r="CP592" s="5">
        <v>11.7795187238069</v>
      </c>
      <c r="CQ592" s="5">
        <v>10.5088165218735</v>
      </c>
      <c r="CR592" s="1">
        <v>0.89212613590356105</v>
      </c>
      <c r="CS592" s="5">
        <v>8.1963033262788194</v>
      </c>
      <c r="CT592" s="1">
        <v>0.69580969464513998</v>
      </c>
      <c r="CU592" s="5">
        <v>0.7</v>
      </c>
      <c r="CV592" s="5">
        <v>0</v>
      </c>
      <c r="CW592" s="5">
        <v>0</v>
      </c>
      <c r="CX592" s="1"/>
      <c r="CY592" s="5">
        <v>-1.0894205206743199</v>
      </c>
      <c r="CZ592" s="1"/>
      <c r="DA592" s="5">
        <v>0</v>
      </c>
      <c r="DB592" s="5">
        <v>0</v>
      </c>
      <c r="DC592" s="5">
        <v>0</v>
      </c>
      <c r="DD592" s="1"/>
      <c r="DE592" s="5">
        <v>-0.79931355817304195</v>
      </c>
      <c r="DF592" s="1"/>
      <c r="DG592" s="5">
        <v>0</v>
      </c>
      <c r="DH592" s="5">
        <v>0</v>
      </c>
      <c r="DI592" s="5">
        <v>0</v>
      </c>
      <c r="DJ592" s="1"/>
      <c r="DK592" s="5">
        <v>-0.67771944619368596</v>
      </c>
      <c r="DL592" s="1"/>
      <c r="DM592" s="5">
        <v>0</v>
      </c>
      <c r="DN592" s="5"/>
      <c r="DO592" s="5"/>
      <c r="DP592" s="1"/>
      <c r="DQ592" s="5"/>
      <c r="DR592" s="1"/>
      <c r="DS592" s="5"/>
      <c r="DT592" s="5"/>
      <c r="DU592" s="5"/>
      <c r="DV592" s="1"/>
      <c r="DW592" s="5"/>
      <c r="DX592" s="1"/>
      <c r="DY592" s="5"/>
      <c r="DZ592" s="5"/>
      <c r="EA592" s="5"/>
      <c r="EB592" s="1"/>
      <c r="EC592" s="5"/>
      <c r="ED592" s="1"/>
      <c r="EE592" s="5"/>
      <c r="EF592" s="5"/>
      <c r="EG592" s="5"/>
      <c r="EH592" s="1"/>
      <c r="EI592" s="5"/>
      <c r="EJ592" s="1"/>
      <c r="EK592" s="5"/>
      <c r="EL592" s="5"/>
      <c r="EM592" s="5"/>
      <c r="EN592" s="1"/>
      <c r="EO592" s="5"/>
      <c r="EP592" s="1"/>
      <c r="EQ592" s="5"/>
      <c r="ER592" s="5"/>
      <c r="ES592" s="5"/>
      <c r="ET592" s="1"/>
      <c r="EU592" s="5"/>
      <c r="EV592" s="1"/>
      <c r="EW592" s="5"/>
      <c r="EX592" s="5"/>
      <c r="EY592" s="5"/>
      <c r="EZ592" s="1"/>
      <c r="FA592" s="5"/>
      <c r="FB592" s="1"/>
      <c r="FC592" s="5"/>
      <c r="FD592" s="4">
        <v>0</v>
      </c>
      <c r="FE592" s="4">
        <v>0</v>
      </c>
      <c r="FF592" s="1"/>
      <c r="FG592" s="4">
        <v>0</v>
      </c>
      <c r="FH592" s="1"/>
      <c r="FI592" s="4">
        <v>0</v>
      </c>
      <c r="FJ592" s="4">
        <v>60.042784561451697</v>
      </c>
      <c r="FK592" s="4">
        <v>28.851402094067701</v>
      </c>
      <c r="FL592" s="1">
        <v>0.48051405851338103</v>
      </c>
      <c r="FM592" s="4">
        <v>9.8065030813919503</v>
      </c>
      <c r="FN592" s="1">
        <v>0.16332525469992701</v>
      </c>
      <c r="FO592" s="4">
        <v>12.677419354838699</v>
      </c>
      <c r="FP592" s="4">
        <v>11.7795187238069</v>
      </c>
      <c r="FQ592" s="4">
        <v>10.5088165218735</v>
      </c>
      <c r="FR592" s="1">
        <v>0.89212613590356105</v>
      </c>
      <c r="FS592" s="4">
        <v>7.1068828056045001</v>
      </c>
      <c r="FT592" s="1">
        <v>0.60332539658357698</v>
      </c>
      <c r="FU592" s="4">
        <v>0.7</v>
      </c>
      <c r="FV592" s="4">
        <v>0</v>
      </c>
      <c r="FW592" s="4">
        <v>0</v>
      </c>
      <c r="FX592" s="1"/>
      <c r="FY592" s="4">
        <v>-1.4770330043667299</v>
      </c>
      <c r="FZ592" s="1"/>
      <c r="GA592" s="4">
        <v>0</v>
      </c>
      <c r="GB592" s="4">
        <v>0</v>
      </c>
      <c r="GC592" s="4">
        <v>0</v>
      </c>
      <c r="GD592" s="1"/>
      <c r="GE592" s="4">
        <v>0</v>
      </c>
      <c r="GF592" s="1"/>
      <c r="GG592" s="4">
        <v>0</v>
      </c>
      <c r="GH592" s="4">
        <v>0</v>
      </c>
      <c r="GI592" s="4">
        <v>0</v>
      </c>
      <c r="GJ592" s="1"/>
      <c r="GK592" s="4">
        <v>0</v>
      </c>
      <c r="GL592" s="1"/>
      <c r="GM592" s="4">
        <v>0</v>
      </c>
      <c r="GN592" s="4">
        <v>0</v>
      </c>
      <c r="GO592" s="4">
        <v>0</v>
      </c>
      <c r="GP592" s="1"/>
      <c r="GQ592" s="4">
        <v>0</v>
      </c>
      <c r="GR592" s="1"/>
      <c r="GS592" s="4">
        <v>0</v>
      </c>
      <c r="GT592" s="4">
        <v>0</v>
      </c>
      <c r="GU592" s="4">
        <v>0</v>
      </c>
      <c r="GV592" s="1"/>
      <c r="GW592" s="4">
        <v>0</v>
      </c>
      <c r="GX592" s="1"/>
      <c r="GY592" s="4">
        <v>0</v>
      </c>
    </row>
    <row r="593" spans="1:207" s="8" customFormat="1" x14ac:dyDescent="0.25">
      <c r="A593" s="4" t="s">
        <v>220</v>
      </c>
      <c r="B593" s="4" t="s">
        <v>1354</v>
      </c>
      <c r="C593" s="4" t="s">
        <v>1355</v>
      </c>
      <c r="D593" s="30" t="s">
        <v>232</v>
      </c>
      <c r="E593" s="4"/>
      <c r="F593" s="5">
        <v>26.390226592876399</v>
      </c>
      <c r="G593" s="5">
        <v>48.615994977733699</v>
      </c>
      <c r="H593" s="5">
        <v>52.288032593345498</v>
      </c>
      <c r="I593" s="5">
        <v>87.282048784878299</v>
      </c>
      <c r="J593" s="5">
        <v>212.11346010271001</v>
      </c>
      <c r="K593" s="5">
        <v>109.451811303973</v>
      </c>
      <c r="L593" s="5">
        <v>105.77353571885099</v>
      </c>
      <c r="M593" s="5">
        <v>125.700364998994</v>
      </c>
      <c r="N593" s="5">
        <v>117.71509156152599</v>
      </c>
      <c r="O593" s="5">
        <v>126.46347447066699</v>
      </c>
      <c r="P593" s="5">
        <v>110.337528478813</v>
      </c>
      <c r="Q593" s="5">
        <v>59.829598714692203</v>
      </c>
      <c r="R593" s="5">
        <v>19.881947368421098</v>
      </c>
      <c r="S593" s="5">
        <v>0</v>
      </c>
      <c r="T593" s="5"/>
      <c r="U593" s="5"/>
      <c r="V593" s="5"/>
      <c r="W593" s="5"/>
      <c r="X593" s="5"/>
      <c r="Y593" s="5"/>
      <c r="Z593" s="5"/>
      <c r="AA593" s="5"/>
      <c r="AB593" s="5"/>
      <c r="AC593" s="5">
        <v>75.006221570610094</v>
      </c>
      <c r="AD593" s="5">
        <v>139.57008137822399</v>
      </c>
      <c r="AE593" s="5">
        <v>321.565271406683</v>
      </c>
      <c r="AF593" s="5">
        <v>231.473900717845</v>
      </c>
      <c r="AG593" s="5">
        <v>244.178566032193</v>
      </c>
      <c r="AH593" s="5">
        <v>170.167127193505</v>
      </c>
      <c r="AI593" s="5">
        <v>19.881947368421098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214.57630294883401</v>
      </c>
      <c r="AP593" s="5">
        <v>553.039172124527</v>
      </c>
      <c r="AQ593" s="5">
        <v>414.34569322569803</v>
      </c>
      <c r="AR593" s="5">
        <v>19.881947368421098</v>
      </c>
      <c r="AS593" s="5"/>
      <c r="AT593" s="5"/>
      <c r="AU593" s="5">
        <f t="shared" si="42"/>
        <v>-138.69347889882897</v>
      </c>
      <c r="AV593" s="5">
        <f t="shared" si="42"/>
        <v>-394.46374585727693</v>
      </c>
      <c r="AW593" s="5">
        <f t="shared" si="43"/>
        <v>-19.881947368421098</v>
      </c>
      <c r="AX593" s="5">
        <v>19.9268292801431</v>
      </c>
      <c r="AY593" s="5">
        <v>-7.9852734374676997</v>
      </c>
      <c r="AZ593" s="5">
        <v>8.7483829091409309</v>
      </c>
      <c r="BA593" s="5">
        <v>-16.125945991854401</v>
      </c>
      <c r="BB593" s="5">
        <v>-50.507929764120497</v>
      </c>
      <c r="BC593" s="5">
        <v>-39.947651346271201</v>
      </c>
      <c r="BD593" s="5">
        <v>-19.881947368421098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6">
        <v>0</v>
      </c>
      <c r="BM593" s="5" t="s">
        <v>344</v>
      </c>
      <c r="BN593" s="4" t="s">
        <v>344</v>
      </c>
      <c r="BO593" s="7"/>
      <c r="BP593" s="7"/>
      <c r="BQ593" s="4" t="s">
        <v>249</v>
      </c>
      <c r="BR593" s="5">
        <v>117.71509156152599</v>
      </c>
      <c r="BS593" s="5">
        <v>47.295471247602102</v>
      </c>
      <c r="BT593" s="1">
        <v>0.40177916544270897</v>
      </c>
      <c r="BU593" s="5">
        <v>32.658093875330799</v>
      </c>
      <c r="BV593" s="1">
        <v>0.27743336425356602</v>
      </c>
      <c r="BW593" s="5">
        <v>14.277419354838701</v>
      </c>
      <c r="BX593" s="5">
        <v>126.46347447066699</v>
      </c>
      <c r="BY593" s="5">
        <v>56.647628882495503</v>
      </c>
      <c r="BZ593" s="1">
        <v>0.44793667989593999</v>
      </c>
      <c r="CA593" s="5">
        <v>39.9797833826184</v>
      </c>
      <c r="CB593" s="1">
        <v>0.31613699963535002</v>
      </c>
      <c r="CC593" s="5">
        <v>15.4</v>
      </c>
      <c r="CD593" s="5">
        <v>110.337528478813</v>
      </c>
      <c r="CE593" s="5">
        <v>37.139033688200101</v>
      </c>
      <c r="CF593" s="1">
        <v>0.33659475792347099</v>
      </c>
      <c r="CG593" s="5">
        <v>22.180391055061499</v>
      </c>
      <c r="CH593" s="1">
        <v>0.201023091244251</v>
      </c>
      <c r="CI593" s="5">
        <v>14.7935483870968</v>
      </c>
      <c r="CJ593" s="5">
        <v>59.829598714692203</v>
      </c>
      <c r="CK593" s="5">
        <v>13.3609087016661</v>
      </c>
      <c r="CL593" s="1">
        <v>0.22331603401486699</v>
      </c>
      <c r="CM593" s="5">
        <v>10.2877905388758</v>
      </c>
      <c r="CN593" s="1">
        <v>0.17195152165293501</v>
      </c>
      <c r="CO593" s="5">
        <v>3</v>
      </c>
      <c r="CP593" s="5">
        <v>19.881947368421098</v>
      </c>
      <c r="CQ593" s="5">
        <v>3.7239190299285601</v>
      </c>
      <c r="CR593" s="1">
        <v>0.18730152338313399</v>
      </c>
      <c r="CS593" s="5">
        <v>2.8079170102370101</v>
      </c>
      <c r="CT593" s="1">
        <v>0.141229476077222</v>
      </c>
      <c r="CU593" s="5">
        <v>1</v>
      </c>
      <c r="CV593" s="5">
        <v>0</v>
      </c>
      <c r="CW593" s="5">
        <v>0.108389715832206</v>
      </c>
      <c r="CX593" s="1"/>
      <c r="CY593" s="5">
        <v>0.123118139032719</v>
      </c>
      <c r="CZ593" s="1"/>
      <c r="DA593" s="5">
        <v>0</v>
      </c>
      <c r="DB593" s="5"/>
      <c r="DC593" s="5"/>
      <c r="DD593" s="1"/>
      <c r="DE593" s="5"/>
      <c r="DF593" s="1"/>
      <c r="DG593" s="5"/>
      <c r="DH593" s="5"/>
      <c r="DI593" s="5"/>
      <c r="DJ593" s="1"/>
      <c r="DK593" s="5"/>
      <c r="DL593" s="1"/>
      <c r="DM593" s="5"/>
      <c r="DN593" s="5"/>
      <c r="DO593" s="5"/>
      <c r="DP593" s="1"/>
      <c r="DQ593" s="5"/>
      <c r="DR593" s="1"/>
      <c r="DS593" s="5"/>
      <c r="DT593" s="5"/>
      <c r="DU593" s="5"/>
      <c r="DV593" s="1"/>
      <c r="DW593" s="5"/>
      <c r="DX593" s="1"/>
      <c r="DY593" s="5"/>
      <c r="DZ593" s="5"/>
      <c r="EA593" s="5"/>
      <c r="EB593" s="1"/>
      <c r="EC593" s="5"/>
      <c r="ED593" s="1"/>
      <c r="EE593" s="5"/>
      <c r="EF593" s="5"/>
      <c r="EG593" s="5"/>
      <c r="EH593" s="1"/>
      <c r="EI593" s="5"/>
      <c r="EJ593" s="1"/>
      <c r="EK593" s="5"/>
      <c r="EL593" s="5"/>
      <c r="EM593" s="5"/>
      <c r="EN593" s="1"/>
      <c r="EO593" s="5"/>
      <c r="EP593" s="1"/>
      <c r="EQ593" s="5"/>
      <c r="ER593" s="5"/>
      <c r="ES593" s="5"/>
      <c r="ET593" s="1"/>
      <c r="EU593" s="5"/>
      <c r="EV593" s="1"/>
      <c r="EW593" s="5"/>
      <c r="EX593" s="5"/>
      <c r="EY593" s="5"/>
      <c r="EZ593" s="1"/>
      <c r="FA593" s="5"/>
      <c r="FB593" s="1"/>
      <c r="FC593" s="5"/>
      <c r="FD593" s="4">
        <v>244.178566032193</v>
      </c>
      <c r="FE593" s="4">
        <v>103.943100130098</v>
      </c>
      <c r="FF593" s="1">
        <v>0.42568478396418102</v>
      </c>
      <c r="FG593" s="4">
        <v>72.637877257949199</v>
      </c>
      <c r="FH593" s="1">
        <v>0.29747851516325302</v>
      </c>
      <c r="FI593" s="4">
        <v>29.677419354838701</v>
      </c>
      <c r="FJ593" s="4">
        <v>170.167127193505</v>
      </c>
      <c r="FK593" s="4">
        <v>50.499942389866099</v>
      </c>
      <c r="FL593" s="1">
        <v>0.29676673293332601</v>
      </c>
      <c r="FM593" s="4">
        <v>32.468181593937302</v>
      </c>
      <c r="FN593" s="1">
        <v>0.190801726099638</v>
      </c>
      <c r="FO593" s="4">
        <v>17.793548387096799</v>
      </c>
      <c r="FP593" s="4">
        <v>19.881947368421098</v>
      </c>
      <c r="FQ593" s="4">
        <v>3.8323087457607699</v>
      </c>
      <c r="FR593" s="1">
        <v>0.192753188344503</v>
      </c>
      <c r="FS593" s="4">
        <v>2.93103514926973</v>
      </c>
      <c r="FT593" s="1">
        <v>0.147421934831452</v>
      </c>
      <c r="FU593" s="4">
        <v>1</v>
      </c>
      <c r="FV593" s="4">
        <v>0</v>
      </c>
      <c r="FW593" s="4">
        <v>0</v>
      </c>
      <c r="FX593" s="1"/>
      <c r="FY593" s="4">
        <v>0</v>
      </c>
      <c r="FZ593" s="1"/>
      <c r="GA593" s="4">
        <v>0</v>
      </c>
      <c r="GB593" s="4">
        <v>0</v>
      </c>
      <c r="GC593" s="4">
        <v>0</v>
      </c>
      <c r="GD593" s="1"/>
      <c r="GE593" s="4">
        <v>0</v>
      </c>
      <c r="GF593" s="1"/>
      <c r="GG593" s="4">
        <v>0</v>
      </c>
      <c r="GH593" s="4">
        <v>0</v>
      </c>
      <c r="GI593" s="4">
        <v>0</v>
      </c>
      <c r="GJ593" s="1"/>
      <c r="GK593" s="4">
        <v>0</v>
      </c>
      <c r="GL593" s="1"/>
      <c r="GM593" s="4">
        <v>0</v>
      </c>
      <c r="GN593" s="4">
        <v>0</v>
      </c>
      <c r="GO593" s="4">
        <v>0</v>
      </c>
      <c r="GP593" s="1"/>
      <c r="GQ593" s="4">
        <v>0</v>
      </c>
      <c r="GR593" s="1"/>
      <c r="GS593" s="4">
        <v>0</v>
      </c>
      <c r="GT593" s="4">
        <v>0</v>
      </c>
      <c r="GU593" s="4">
        <v>0</v>
      </c>
      <c r="GV593" s="1"/>
      <c r="GW593" s="4">
        <v>0</v>
      </c>
      <c r="GX593" s="1"/>
      <c r="GY593" s="4">
        <v>0</v>
      </c>
    </row>
    <row r="594" spans="1:207" s="8" customFormat="1" x14ac:dyDescent="0.25">
      <c r="A594" s="4" t="s">
        <v>220</v>
      </c>
      <c r="B594" s="4" t="s">
        <v>1356</v>
      </c>
      <c r="C594" s="4" t="s">
        <v>1357</v>
      </c>
      <c r="D594" s="30" t="s">
        <v>223</v>
      </c>
      <c r="E594" s="4"/>
      <c r="F594" s="5">
        <v>-0.12732615918397999</v>
      </c>
      <c r="G594" s="5">
        <v>-33.730758491075399</v>
      </c>
      <c r="H594" s="5"/>
      <c r="I594" s="5">
        <v>22.512079057766801</v>
      </c>
      <c r="J594" s="5">
        <v>11.292848990137299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>
        <v>-33.8580846502594</v>
      </c>
      <c r="AD594" s="5">
        <v>22.512079057766801</v>
      </c>
      <c r="AE594" s="5">
        <v>11.292848990137299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-11.346005592492601</v>
      </c>
      <c r="AP594" s="5">
        <v>11.292848990137299</v>
      </c>
      <c r="AQ594" s="5"/>
      <c r="AR594" s="5"/>
      <c r="AS594" s="5"/>
      <c r="AT594" s="5"/>
      <c r="AU594" s="5">
        <f t="shared" si="42"/>
        <v>-11.292848990137299</v>
      </c>
      <c r="AV594" s="5">
        <f t="shared" si="42"/>
        <v>0</v>
      </c>
      <c r="AW594" s="5">
        <f t="shared" si="43"/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6">
        <v>0</v>
      </c>
      <c r="BM594" s="5" t="s">
        <v>344</v>
      </c>
      <c r="BN594" s="4" t="s">
        <v>344</v>
      </c>
      <c r="BO594" s="7"/>
      <c r="BP594" s="7"/>
      <c r="BQ594" s="4" t="s">
        <v>249</v>
      </c>
      <c r="BR594" s="5"/>
      <c r="BS594" s="5"/>
      <c r="BT594" s="1"/>
      <c r="BU594" s="5"/>
      <c r="BV594" s="1"/>
      <c r="BW594" s="5"/>
      <c r="BX594" s="5"/>
      <c r="BY594" s="5"/>
      <c r="BZ594" s="1"/>
      <c r="CA594" s="5"/>
      <c r="CB594" s="1"/>
      <c r="CC594" s="5"/>
      <c r="CD594" s="5"/>
      <c r="CE594" s="5"/>
      <c r="CF594" s="1"/>
      <c r="CG594" s="5"/>
      <c r="CH594" s="1"/>
      <c r="CI594" s="5"/>
      <c r="CJ594" s="5"/>
      <c r="CK594" s="5"/>
      <c r="CL594" s="1"/>
      <c r="CM594" s="5"/>
      <c r="CN594" s="1"/>
      <c r="CO594" s="5"/>
      <c r="CP594" s="5"/>
      <c r="CQ594" s="5"/>
      <c r="CR594" s="1"/>
      <c r="CS594" s="5"/>
      <c r="CT594" s="1"/>
      <c r="CU594" s="5"/>
      <c r="CV594" s="5"/>
      <c r="CW594" s="5"/>
      <c r="CX594" s="1"/>
      <c r="CY594" s="5"/>
      <c r="CZ594" s="1"/>
      <c r="DA594" s="5"/>
      <c r="DB594" s="5"/>
      <c r="DC594" s="5"/>
      <c r="DD594" s="1"/>
      <c r="DE594" s="5"/>
      <c r="DF594" s="1"/>
      <c r="DG594" s="5"/>
      <c r="DH594" s="5"/>
      <c r="DI594" s="5"/>
      <c r="DJ594" s="1"/>
      <c r="DK594" s="5"/>
      <c r="DL594" s="1"/>
      <c r="DM594" s="5"/>
      <c r="DN594" s="5"/>
      <c r="DO594" s="5"/>
      <c r="DP594" s="1"/>
      <c r="DQ594" s="5"/>
      <c r="DR594" s="1"/>
      <c r="DS594" s="5"/>
      <c r="DT594" s="5"/>
      <c r="DU594" s="5"/>
      <c r="DV594" s="1"/>
      <c r="DW594" s="5"/>
      <c r="DX594" s="1"/>
      <c r="DY594" s="5"/>
      <c r="DZ594" s="5"/>
      <c r="EA594" s="5"/>
      <c r="EB594" s="1"/>
      <c r="EC594" s="5"/>
      <c r="ED594" s="1"/>
      <c r="EE594" s="5"/>
      <c r="EF594" s="5"/>
      <c r="EG594" s="5"/>
      <c r="EH594" s="1"/>
      <c r="EI594" s="5"/>
      <c r="EJ594" s="1"/>
      <c r="EK594" s="5"/>
      <c r="EL594" s="5"/>
      <c r="EM594" s="5"/>
      <c r="EN594" s="1"/>
      <c r="EO594" s="5"/>
      <c r="EP594" s="1"/>
      <c r="EQ594" s="5"/>
      <c r="ER594" s="5"/>
      <c r="ES594" s="5"/>
      <c r="ET594" s="1"/>
      <c r="EU594" s="5"/>
      <c r="EV594" s="1"/>
      <c r="EW594" s="5"/>
      <c r="EX594" s="5"/>
      <c r="EY594" s="5"/>
      <c r="EZ594" s="1"/>
      <c r="FA594" s="5"/>
      <c r="FB594" s="1"/>
      <c r="FC594" s="5"/>
      <c r="FD594" s="4">
        <v>0</v>
      </c>
      <c r="FE594" s="4">
        <v>0</v>
      </c>
      <c r="FF594" s="1"/>
      <c r="FG594" s="4">
        <v>0</v>
      </c>
      <c r="FH594" s="1"/>
      <c r="FI594" s="4">
        <v>0</v>
      </c>
      <c r="FJ594" s="4">
        <v>0</v>
      </c>
      <c r="FK594" s="4">
        <v>0</v>
      </c>
      <c r="FL594" s="1"/>
      <c r="FM594" s="4">
        <v>0</v>
      </c>
      <c r="FN594" s="1"/>
      <c r="FO594" s="4">
        <v>0</v>
      </c>
      <c r="FP594" s="4">
        <v>0</v>
      </c>
      <c r="FQ594" s="4">
        <v>0</v>
      </c>
      <c r="FR594" s="1"/>
      <c r="FS594" s="4">
        <v>0</v>
      </c>
      <c r="FT594" s="1"/>
      <c r="FU594" s="4">
        <v>0</v>
      </c>
      <c r="FV594" s="4">
        <v>0</v>
      </c>
      <c r="FW594" s="4">
        <v>0</v>
      </c>
      <c r="FX594" s="1"/>
      <c r="FY594" s="4">
        <v>0</v>
      </c>
      <c r="FZ594" s="1"/>
      <c r="GA594" s="4">
        <v>0</v>
      </c>
      <c r="GB594" s="4">
        <v>0</v>
      </c>
      <c r="GC594" s="4">
        <v>0</v>
      </c>
      <c r="GD594" s="1"/>
      <c r="GE594" s="4">
        <v>0</v>
      </c>
      <c r="GF594" s="1"/>
      <c r="GG594" s="4">
        <v>0</v>
      </c>
      <c r="GH594" s="4">
        <v>0</v>
      </c>
      <c r="GI594" s="4">
        <v>0</v>
      </c>
      <c r="GJ594" s="1"/>
      <c r="GK594" s="4">
        <v>0</v>
      </c>
      <c r="GL594" s="1"/>
      <c r="GM594" s="4">
        <v>0</v>
      </c>
      <c r="GN594" s="4">
        <v>0</v>
      </c>
      <c r="GO594" s="4">
        <v>0</v>
      </c>
      <c r="GP594" s="1"/>
      <c r="GQ594" s="4">
        <v>0</v>
      </c>
      <c r="GR594" s="1"/>
      <c r="GS594" s="4">
        <v>0</v>
      </c>
      <c r="GT594" s="4">
        <v>0</v>
      </c>
      <c r="GU594" s="4">
        <v>0</v>
      </c>
      <c r="GV594" s="1"/>
      <c r="GW594" s="4">
        <v>0</v>
      </c>
      <c r="GX594" s="1"/>
      <c r="GY594" s="4">
        <v>0</v>
      </c>
    </row>
    <row r="595" spans="1:207" s="8" customFormat="1" x14ac:dyDescent="0.25">
      <c r="A595" s="4" t="s">
        <v>220</v>
      </c>
      <c r="B595" s="4" t="s">
        <v>1358</v>
      </c>
      <c r="C595" s="4" t="s">
        <v>1359</v>
      </c>
      <c r="D595" s="30" t="s">
        <v>223</v>
      </c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>
        <v>81.196261656732304</v>
      </c>
      <c r="AA595" s="5">
        <v>251.89533719187801</v>
      </c>
      <c r="AB595" s="5">
        <v>76.590860929259605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333.09159884860998</v>
      </c>
      <c r="AN595" s="5">
        <v>76.590860929259605</v>
      </c>
      <c r="AO595" s="5"/>
      <c r="AP595" s="5"/>
      <c r="AQ595" s="5"/>
      <c r="AR595" s="5"/>
      <c r="AS595" s="5"/>
      <c r="AT595" s="5">
        <v>409.68245977787001</v>
      </c>
      <c r="AU595" s="5">
        <f t="shared" si="42"/>
        <v>0</v>
      </c>
      <c r="AV595" s="5">
        <f t="shared" si="42"/>
        <v>0</v>
      </c>
      <c r="AW595" s="5">
        <f t="shared" si="43"/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81.196261656732304</v>
      </c>
      <c r="BL595" s="6">
        <v>170.69907553514599</v>
      </c>
      <c r="BM595" s="5" t="s">
        <v>344</v>
      </c>
      <c r="BN595" s="4" t="s">
        <v>344</v>
      </c>
      <c r="BO595" s="7"/>
      <c r="BP595" s="7"/>
      <c r="BQ595" s="4" t="s">
        <v>249</v>
      </c>
      <c r="BR595" s="5"/>
      <c r="BS595" s="5"/>
      <c r="BT595" s="1"/>
      <c r="BU595" s="5"/>
      <c r="BV595" s="1"/>
      <c r="BW595" s="5"/>
      <c r="BX595" s="5"/>
      <c r="BY595" s="5"/>
      <c r="BZ595" s="1"/>
      <c r="CA595" s="5"/>
      <c r="CB595" s="1"/>
      <c r="CC595" s="5"/>
      <c r="CD595" s="5"/>
      <c r="CE595" s="5"/>
      <c r="CF595" s="1"/>
      <c r="CG595" s="5"/>
      <c r="CH595" s="1"/>
      <c r="CI595" s="5"/>
      <c r="CJ595" s="5"/>
      <c r="CK595" s="5"/>
      <c r="CL595" s="1"/>
      <c r="CM595" s="5"/>
      <c r="CN595" s="1"/>
      <c r="CO595" s="5"/>
      <c r="CP595" s="5"/>
      <c r="CQ595" s="5"/>
      <c r="CR595" s="1"/>
      <c r="CS595" s="5"/>
      <c r="CT595" s="1"/>
      <c r="CU595" s="5"/>
      <c r="CV595" s="5"/>
      <c r="CW595" s="5"/>
      <c r="CX595" s="1"/>
      <c r="CY595" s="5"/>
      <c r="CZ595" s="1"/>
      <c r="DA595" s="5"/>
      <c r="DB595" s="5"/>
      <c r="DC595" s="5"/>
      <c r="DD595" s="1"/>
      <c r="DE595" s="5"/>
      <c r="DF595" s="1"/>
      <c r="DG595" s="5"/>
      <c r="DH595" s="5"/>
      <c r="DI595" s="5"/>
      <c r="DJ595" s="1"/>
      <c r="DK595" s="5"/>
      <c r="DL595" s="1"/>
      <c r="DM595" s="5"/>
      <c r="DN595" s="5"/>
      <c r="DO595" s="5"/>
      <c r="DP595" s="1"/>
      <c r="DQ595" s="5"/>
      <c r="DR595" s="1"/>
      <c r="DS595" s="5"/>
      <c r="DT595" s="5"/>
      <c r="DU595" s="5"/>
      <c r="DV595" s="1"/>
      <c r="DW595" s="5"/>
      <c r="DX595" s="1"/>
      <c r="DY595" s="5"/>
      <c r="DZ595" s="5"/>
      <c r="EA595" s="5"/>
      <c r="EB595" s="1"/>
      <c r="EC595" s="5"/>
      <c r="ED595" s="1"/>
      <c r="EE595" s="5"/>
      <c r="EF595" s="5"/>
      <c r="EG595" s="5"/>
      <c r="EH595" s="1"/>
      <c r="EI595" s="5"/>
      <c r="EJ595" s="1"/>
      <c r="EK595" s="5"/>
      <c r="EL595" s="5">
        <v>81.196261656732304</v>
      </c>
      <c r="EM595" s="5">
        <v>21.279739305025998</v>
      </c>
      <c r="EN595" s="1">
        <v>0.26207782071284003</v>
      </c>
      <c r="EO595" s="5">
        <v>16.672311635734498</v>
      </c>
      <c r="EP595" s="1">
        <v>0.20533348821179501</v>
      </c>
      <c r="EQ595" s="5">
        <v>5.5612903225806498</v>
      </c>
      <c r="ER595" s="5">
        <v>251.893840292465</v>
      </c>
      <c r="ES595" s="5">
        <v>134.17957378499801</v>
      </c>
      <c r="ET595" s="1">
        <v>0.53268302880772</v>
      </c>
      <c r="EU595" s="5">
        <v>118.727032599187</v>
      </c>
      <c r="EV595" s="1">
        <v>0.471337578010394</v>
      </c>
      <c r="EW595" s="5">
        <v>11.709677419354801</v>
      </c>
      <c r="EX595" s="5">
        <v>76.590860929259605</v>
      </c>
      <c r="EY595" s="5">
        <v>2.2101964946126098</v>
      </c>
      <c r="EZ595" s="1">
        <v>2.8857183060704599E-2</v>
      </c>
      <c r="FA595" s="5">
        <v>-16.109017086677198</v>
      </c>
      <c r="FB595" s="1">
        <v>-0.21032557789833101</v>
      </c>
      <c r="FC595" s="5">
        <v>7.0494623655913999</v>
      </c>
      <c r="FD595" s="4">
        <v>0</v>
      </c>
      <c r="FE595" s="4">
        <v>0</v>
      </c>
      <c r="FF595" s="1"/>
      <c r="FG595" s="4">
        <v>0</v>
      </c>
      <c r="FH595" s="1"/>
      <c r="FI595" s="4">
        <v>0</v>
      </c>
      <c r="FJ595" s="4">
        <v>0</v>
      </c>
      <c r="FK595" s="4">
        <v>0</v>
      </c>
      <c r="FL595" s="1"/>
      <c r="FM595" s="4">
        <v>0</v>
      </c>
      <c r="FN595" s="1"/>
      <c r="FO595" s="4">
        <v>0</v>
      </c>
      <c r="FP595" s="4">
        <v>0</v>
      </c>
      <c r="FQ595" s="4">
        <v>0</v>
      </c>
      <c r="FR595" s="1"/>
      <c r="FS595" s="4">
        <v>0</v>
      </c>
      <c r="FT595" s="1"/>
      <c r="FU595" s="4">
        <v>0</v>
      </c>
      <c r="FV595" s="4">
        <v>0</v>
      </c>
      <c r="FW595" s="4">
        <v>0</v>
      </c>
      <c r="FX595" s="1"/>
      <c r="FY595" s="4">
        <v>0</v>
      </c>
      <c r="FZ595" s="1"/>
      <c r="GA595" s="4">
        <v>0</v>
      </c>
      <c r="GB595" s="4">
        <v>0</v>
      </c>
      <c r="GC595" s="4">
        <v>0</v>
      </c>
      <c r="GD595" s="1"/>
      <c r="GE595" s="4">
        <v>0</v>
      </c>
      <c r="GF595" s="1"/>
      <c r="GG595" s="4">
        <v>0</v>
      </c>
      <c r="GH595" s="4">
        <v>0</v>
      </c>
      <c r="GI595" s="4">
        <v>0</v>
      </c>
      <c r="GJ595" s="1"/>
      <c r="GK595" s="4">
        <v>0</v>
      </c>
      <c r="GL595" s="1"/>
      <c r="GM595" s="4">
        <v>0</v>
      </c>
      <c r="GN595" s="4">
        <v>333.09010194919699</v>
      </c>
      <c r="GO595" s="4">
        <v>155.45931309002401</v>
      </c>
      <c r="GP595" s="1">
        <v>0.46671850103109602</v>
      </c>
      <c r="GQ595" s="4">
        <v>135.39934423492201</v>
      </c>
      <c r="GR595" s="1">
        <v>0.40649464947347203</v>
      </c>
      <c r="GS595" s="4">
        <v>17.2709677419355</v>
      </c>
      <c r="GT595" s="4">
        <v>76.590860929259605</v>
      </c>
      <c r="GU595" s="4">
        <v>2.2101964946126098</v>
      </c>
      <c r="GV595" s="1">
        <v>2.8857183060704599E-2</v>
      </c>
      <c r="GW595" s="4">
        <v>-16.109017086677198</v>
      </c>
      <c r="GX595" s="1">
        <v>-0.21032557789833101</v>
      </c>
      <c r="GY595" s="4">
        <v>7.0494623655913999</v>
      </c>
    </row>
    <row r="596" spans="1:207" s="8" customFormat="1" x14ac:dyDescent="0.25">
      <c r="A596" s="4" t="s">
        <v>220</v>
      </c>
      <c r="B596" s="4" t="s">
        <v>1360</v>
      </c>
      <c r="C596" s="4" t="s">
        <v>1361</v>
      </c>
      <c r="D596" s="30" t="s">
        <v>223</v>
      </c>
      <c r="E596" s="4"/>
      <c r="F596" s="5">
        <v>4.0867553848471196</v>
      </c>
      <c r="G596" s="5">
        <v>0</v>
      </c>
      <c r="H596" s="5">
        <v>0</v>
      </c>
      <c r="I596" s="5"/>
      <c r="J596" s="5"/>
      <c r="K596" s="5">
        <v>0</v>
      </c>
      <c r="L596" s="5"/>
      <c r="M596" s="5"/>
      <c r="N596" s="5"/>
      <c r="O596" s="5"/>
      <c r="P596" s="5"/>
      <c r="Q596" s="5">
        <v>0</v>
      </c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>
        <v>4.0867553848471196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4.0867553848471196</v>
      </c>
      <c r="AP596" s="5">
        <v>0</v>
      </c>
      <c r="AQ596" s="5">
        <v>0</v>
      </c>
      <c r="AR596" s="5"/>
      <c r="AS596" s="5"/>
      <c r="AT596" s="5"/>
      <c r="AU596" s="5">
        <f t="shared" ref="AU596:AV659" si="44">AQ596-AP596</f>
        <v>0</v>
      </c>
      <c r="AV596" s="5">
        <f t="shared" si="44"/>
        <v>0</v>
      </c>
      <c r="AW596" s="5">
        <f t="shared" ref="AW596:AW659" si="45">AS596-AR596</f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v>0</v>
      </c>
      <c r="BL596" s="6">
        <v>0</v>
      </c>
      <c r="BM596" s="5" t="s">
        <v>344</v>
      </c>
      <c r="BN596" s="4" t="s">
        <v>224</v>
      </c>
      <c r="BO596" s="7">
        <v>826</v>
      </c>
      <c r="BP596" s="7"/>
      <c r="BQ596" s="4" t="s">
        <v>249</v>
      </c>
      <c r="BR596" s="5"/>
      <c r="BS596" s="5"/>
      <c r="BT596" s="1"/>
      <c r="BU596" s="5"/>
      <c r="BV596" s="1"/>
      <c r="BW596" s="5"/>
      <c r="BX596" s="5"/>
      <c r="BY596" s="5"/>
      <c r="BZ596" s="1"/>
      <c r="CA596" s="5"/>
      <c r="CB596" s="1"/>
      <c r="CC596" s="5"/>
      <c r="CD596" s="5"/>
      <c r="CE596" s="5"/>
      <c r="CF596" s="1"/>
      <c r="CG596" s="5"/>
      <c r="CH596" s="1"/>
      <c r="CI596" s="5"/>
      <c r="CJ596" s="5">
        <v>0</v>
      </c>
      <c r="CK596" s="5">
        <v>0.30995738245806997</v>
      </c>
      <c r="CL596" s="1"/>
      <c r="CM596" s="5">
        <v>0.30995738245806997</v>
      </c>
      <c r="CN596" s="1"/>
      <c r="CO596" s="5">
        <v>0</v>
      </c>
      <c r="CP596" s="5"/>
      <c r="CQ596" s="5"/>
      <c r="CR596" s="1"/>
      <c r="CS596" s="5"/>
      <c r="CT596" s="1"/>
      <c r="CU596" s="5"/>
      <c r="CV596" s="5"/>
      <c r="CW596" s="5"/>
      <c r="CX596" s="1"/>
      <c r="CY596" s="5"/>
      <c r="CZ596" s="1"/>
      <c r="DA596" s="5"/>
      <c r="DB596" s="5"/>
      <c r="DC596" s="5"/>
      <c r="DD596" s="1"/>
      <c r="DE596" s="5"/>
      <c r="DF596" s="1"/>
      <c r="DG596" s="5"/>
      <c r="DH596" s="5"/>
      <c r="DI596" s="5"/>
      <c r="DJ596" s="1"/>
      <c r="DK596" s="5"/>
      <c r="DL596" s="1"/>
      <c r="DM596" s="5"/>
      <c r="DN596" s="5"/>
      <c r="DO596" s="5"/>
      <c r="DP596" s="1"/>
      <c r="DQ596" s="5"/>
      <c r="DR596" s="1"/>
      <c r="DS596" s="5"/>
      <c r="DT596" s="5"/>
      <c r="DU596" s="5"/>
      <c r="DV596" s="1"/>
      <c r="DW596" s="5"/>
      <c r="DX596" s="1"/>
      <c r="DY596" s="5"/>
      <c r="DZ596" s="5"/>
      <c r="EA596" s="5"/>
      <c r="EB596" s="1"/>
      <c r="EC596" s="5"/>
      <c r="ED596" s="1"/>
      <c r="EE596" s="5"/>
      <c r="EF596" s="5"/>
      <c r="EG596" s="5"/>
      <c r="EH596" s="1"/>
      <c r="EI596" s="5"/>
      <c r="EJ596" s="1"/>
      <c r="EK596" s="5"/>
      <c r="EL596" s="5"/>
      <c r="EM596" s="5"/>
      <c r="EN596" s="1"/>
      <c r="EO596" s="5"/>
      <c r="EP596" s="1"/>
      <c r="EQ596" s="5"/>
      <c r="ER596" s="5"/>
      <c r="ES596" s="5"/>
      <c r="ET596" s="1"/>
      <c r="EU596" s="5"/>
      <c r="EV596" s="1"/>
      <c r="EW596" s="5"/>
      <c r="EX596" s="5"/>
      <c r="EY596" s="5"/>
      <c r="EZ596" s="1"/>
      <c r="FA596" s="5"/>
      <c r="FB596" s="1"/>
      <c r="FC596" s="5"/>
      <c r="FD596" s="4">
        <v>0</v>
      </c>
      <c r="FE596" s="4">
        <v>0</v>
      </c>
      <c r="FF596" s="1"/>
      <c r="FG596" s="4">
        <v>0</v>
      </c>
      <c r="FH596" s="1"/>
      <c r="FI596" s="4">
        <v>0</v>
      </c>
      <c r="FJ596" s="4">
        <v>0</v>
      </c>
      <c r="FK596" s="4">
        <v>0.30995738245806997</v>
      </c>
      <c r="FL596" s="1"/>
      <c r="FM596" s="4">
        <v>0.30995738245806997</v>
      </c>
      <c r="FN596" s="1"/>
      <c r="FO596" s="4">
        <v>0</v>
      </c>
      <c r="FP596" s="4">
        <v>0</v>
      </c>
      <c r="FQ596" s="4">
        <v>0</v>
      </c>
      <c r="FR596" s="1"/>
      <c r="FS596" s="4">
        <v>0</v>
      </c>
      <c r="FT596" s="1"/>
      <c r="FU596" s="4">
        <v>0</v>
      </c>
      <c r="FV596" s="4">
        <v>0</v>
      </c>
      <c r="FW596" s="4">
        <v>0</v>
      </c>
      <c r="FX596" s="1"/>
      <c r="FY596" s="4">
        <v>0</v>
      </c>
      <c r="FZ596" s="1"/>
      <c r="GA596" s="4">
        <v>0</v>
      </c>
      <c r="GB596" s="4">
        <v>0</v>
      </c>
      <c r="GC596" s="4">
        <v>0</v>
      </c>
      <c r="GD596" s="1"/>
      <c r="GE596" s="4">
        <v>0</v>
      </c>
      <c r="GF596" s="1"/>
      <c r="GG596" s="4">
        <v>0</v>
      </c>
      <c r="GH596" s="4">
        <v>0</v>
      </c>
      <c r="GI596" s="4">
        <v>0</v>
      </c>
      <c r="GJ596" s="1"/>
      <c r="GK596" s="4">
        <v>0</v>
      </c>
      <c r="GL596" s="1"/>
      <c r="GM596" s="4">
        <v>0</v>
      </c>
      <c r="GN596" s="4">
        <v>0</v>
      </c>
      <c r="GO596" s="4">
        <v>0</v>
      </c>
      <c r="GP596" s="1"/>
      <c r="GQ596" s="4">
        <v>0</v>
      </c>
      <c r="GR596" s="1"/>
      <c r="GS596" s="4">
        <v>0</v>
      </c>
      <c r="GT596" s="4">
        <v>0</v>
      </c>
      <c r="GU596" s="4">
        <v>0</v>
      </c>
      <c r="GV596" s="1"/>
      <c r="GW596" s="4">
        <v>0</v>
      </c>
      <c r="GX596" s="1"/>
      <c r="GY596" s="4">
        <v>0</v>
      </c>
    </row>
    <row r="597" spans="1:207" s="8" customFormat="1" x14ac:dyDescent="0.25">
      <c r="A597" s="4" t="s">
        <v>220</v>
      </c>
      <c r="B597" s="4" t="s">
        <v>1362</v>
      </c>
      <c r="C597" s="4" t="s">
        <v>1363</v>
      </c>
      <c r="D597" s="30" t="s">
        <v>223</v>
      </c>
      <c r="E597" s="4"/>
      <c r="F597" s="5"/>
      <c r="G597" s="5"/>
      <c r="H597" s="5"/>
      <c r="I597" s="5"/>
      <c r="J597" s="5"/>
      <c r="K597" s="5">
        <v>22.021233034681501</v>
      </c>
      <c r="L597" s="5">
        <v>9.7291075151342508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>
        <v>0</v>
      </c>
      <c r="AD597" s="5">
        <v>0</v>
      </c>
      <c r="AE597" s="5">
        <v>22.021233034681501</v>
      </c>
      <c r="AF597" s="5">
        <v>9.7291075151342508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/>
      <c r="AP597" s="5">
        <v>31.7503405498158</v>
      </c>
      <c r="AQ597" s="5">
        <v>0</v>
      </c>
      <c r="AR597" s="5">
        <v>0</v>
      </c>
      <c r="AS597" s="5"/>
      <c r="AT597" s="5"/>
      <c r="AU597" s="5">
        <f t="shared" si="44"/>
        <v>-31.7503405498158</v>
      </c>
      <c r="AV597" s="5">
        <f t="shared" si="44"/>
        <v>0</v>
      </c>
      <c r="AW597" s="5">
        <f t="shared" si="45"/>
        <v>0</v>
      </c>
      <c r="AX597" s="5">
        <v>-9.7291075151342508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6">
        <v>0</v>
      </c>
      <c r="BM597" s="5" t="s">
        <v>344</v>
      </c>
      <c r="BN597" s="4" t="s">
        <v>344</v>
      </c>
      <c r="BO597" s="7">
        <v>734</v>
      </c>
      <c r="BP597" s="7"/>
      <c r="BQ597" s="4" t="s">
        <v>249</v>
      </c>
      <c r="BR597" s="5">
        <v>0</v>
      </c>
      <c r="BS597" s="5">
        <v>0</v>
      </c>
      <c r="BT597" s="1"/>
      <c r="BU597" s="5">
        <v>-2.7085063555633302</v>
      </c>
      <c r="BV597" s="1"/>
      <c r="BW597" s="5">
        <v>0</v>
      </c>
      <c r="BX597" s="5">
        <v>0</v>
      </c>
      <c r="BY597" s="5">
        <v>0</v>
      </c>
      <c r="BZ597" s="1"/>
      <c r="CA597" s="5">
        <v>6.3463529583671199E-2</v>
      </c>
      <c r="CB597" s="1"/>
      <c r="CC597" s="5">
        <v>0</v>
      </c>
      <c r="CD597" s="5">
        <v>0</v>
      </c>
      <c r="CE597" s="5">
        <v>0</v>
      </c>
      <c r="CF597" s="1"/>
      <c r="CG597" s="5">
        <v>2.5887802902305902E-2</v>
      </c>
      <c r="CH597" s="1"/>
      <c r="CI597" s="5">
        <v>0</v>
      </c>
      <c r="CJ597" s="5">
        <v>0</v>
      </c>
      <c r="CK597" s="5">
        <v>0</v>
      </c>
      <c r="CL597" s="1"/>
      <c r="CM597" s="5">
        <v>-1.51039948452719E-3</v>
      </c>
      <c r="CN597" s="1"/>
      <c r="CO597" s="5">
        <v>0</v>
      </c>
      <c r="CP597" s="5">
        <v>0</v>
      </c>
      <c r="CQ597" s="5">
        <v>0</v>
      </c>
      <c r="CR597" s="1"/>
      <c r="CS597" s="5">
        <v>2.6874727057455501</v>
      </c>
      <c r="CT597" s="1"/>
      <c r="CU597" s="5">
        <v>0</v>
      </c>
      <c r="CV597" s="5"/>
      <c r="CW597" s="5"/>
      <c r="CX597" s="1"/>
      <c r="CY597" s="5"/>
      <c r="CZ597" s="1"/>
      <c r="DA597" s="5"/>
      <c r="DB597" s="5"/>
      <c r="DC597" s="5"/>
      <c r="DD597" s="1"/>
      <c r="DE597" s="5"/>
      <c r="DF597" s="1"/>
      <c r="DG597" s="5"/>
      <c r="DH597" s="5"/>
      <c r="DI597" s="5"/>
      <c r="DJ597" s="1"/>
      <c r="DK597" s="5"/>
      <c r="DL597" s="1"/>
      <c r="DM597" s="5"/>
      <c r="DN597" s="5"/>
      <c r="DO597" s="5"/>
      <c r="DP597" s="1"/>
      <c r="DQ597" s="5"/>
      <c r="DR597" s="1"/>
      <c r="DS597" s="5"/>
      <c r="DT597" s="5"/>
      <c r="DU597" s="5"/>
      <c r="DV597" s="1"/>
      <c r="DW597" s="5"/>
      <c r="DX597" s="1"/>
      <c r="DY597" s="5"/>
      <c r="DZ597" s="5"/>
      <c r="EA597" s="5"/>
      <c r="EB597" s="1"/>
      <c r="EC597" s="5"/>
      <c r="ED597" s="1"/>
      <c r="EE597" s="5"/>
      <c r="EF597" s="5"/>
      <c r="EG597" s="5"/>
      <c r="EH597" s="1"/>
      <c r="EI597" s="5"/>
      <c r="EJ597" s="1"/>
      <c r="EK597" s="5"/>
      <c r="EL597" s="5"/>
      <c r="EM597" s="5"/>
      <c r="EN597" s="1"/>
      <c r="EO597" s="5"/>
      <c r="EP597" s="1"/>
      <c r="EQ597" s="5"/>
      <c r="ER597" s="5"/>
      <c r="ES597" s="5"/>
      <c r="ET597" s="1"/>
      <c r="EU597" s="5"/>
      <c r="EV597" s="1"/>
      <c r="EW597" s="5"/>
      <c r="EX597" s="5"/>
      <c r="EY597" s="5"/>
      <c r="EZ597" s="1"/>
      <c r="FA597" s="5"/>
      <c r="FB597" s="1"/>
      <c r="FC597" s="5"/>
      <c r="FD597" s="4">
        <v>0</v>
      </c>
      <c r="FE597" s="4">
        <v>0</v>
      </c>
      <c r="FF597" s="1"/>
      <c r="FG597" s="4">
        <v>-2.6450428259796599</v>
      </c>
      <c r="FH597" s="1"/>
      <c r="FI597" s="4">
        <v>0</v>
      </c>
      <c r="FJ597" s="4">
        <v>0</v>
      </c>
      <c r="FK597" s="4">
        <v>0</v>
      </c>
      <c r="FL597" s="1"/>
      <c r="FM597" s="4">
        <v>2.4377403417778699E-2</v>
      </c>
      <c r="FN597" s="1"/>
      <c r="FO597" s="4">
        <v>0</v>
      </c>
      <c r="FP597" s="4">
        <v>0</v>
      </c>
      <c r="FQ597" s="4">
        <v>0</v>
      </c>
      <c r="FR597" s="1"/>
      <c r="FS597" s="4">
        <v>2.6874727057455501</v>
      </c>
      <c r="FT597" s="1"/>
      <c r="FU597" s="4">
        <v>0</v>
      </c>
      <c r="FV597" s="4">
        <v>0</v>
      </c>
      <c r="FW597" s="4">
        <v>0</v>
      </c>
      <c r="FX597" s="1"/>
      <c r="FY597" s="4">
        <v>0</v>
      </c>
      <c r="FZ597" s="1"/>
      <c r="GA597" s="4">
        <v>0</v>
      </c>
      <c r="GB597" s="4">
        <v>0</v>
      </c>
      <c r="GC597" s="4">
        <v>0</v>
      </c>
      <c r="GD597" s="1"/>
      <c r="GE597" s="4">
        <v>0</v>
      </c>
      <c r="GF597" s="1"/>
      <c r="GG597" s="4">
        <v>0</v>
      </c>
      <c r="GH597" s="4">
        <v>0</v>
      </c>
      <c r="GI597" s="4">
        <v>0</v>
      </c>
      <c r="GJ597" s="1"/>
      <c r="GK597" s="4">
        <v>0</v>
      </c>
      <c r="GL597" s="1"/>
      <c r="GM597" s="4">
        <v>0</v>
      </c>
      <c r="GN597" s="4">
        <v>0</v>
      </c>
      <c r="GO597" s="4">
        <v>0</v>
      </c>
      <c r="GP597" s="1"/>
      <c r="GQ597" s="4">
        <v>0</v>
      </c>
      <c r="GR597" s="1"/>
      <c r="GS597" s="4">
        <v>0</v>
      </c>
      <c r="GT597" s="4">
        <v>0</v>
      </c>
      <c r="GU597" s="4">
        <v>0</v>
      </c>
      <c r="GV597" s="1"/>
      <c r="GW597" s="4">
        <v>0</v>
      </c>
      <c r="GX597" s="1"/>
      <c r="GY597" s="4">
        <v>0</v>
      </c>
    </row>
    <row r="598" spans="1:207" s="8" customFormat="1" x14ac:dyDescent="0.25">
      <c r="A598" s="4" t="s">
        <v>220</v>
      </c>
      <c r="B598" s="4" t="s">
        <v>1364</v>
      </c>
      <c r="C598" s="4" t="s">
        <v>1365</v>
      </c>
      <c r="D598" s="30" t="s">
        <v>239</v>
      </c>
      <c r="E598" s="4"/>
      <c r="F598" s="5">
        <v>0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/>
      <c r="AQ598" s="5"/>
      <c r="AR598" s="5"/>
      <c r="AS598" s="5"/>
      <c r="AT598" s="5"/>
      <c r="AU598" s="5">
        <f t="shared" si="44"/>
        <v>0</v>
      </c>
      <c r="AV598" s="5">
        <f t="shared" si="44"/>
        <v>0</v>
      </c>
      <c r="AW598" s="5">
        <f t="shared" si="45"/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6">
        <v>0</v>
      </c>
      <c r="BM598" s="5" t="s">
        <v>314</v>
      </c>
      <c r="BN598" s="4" t="s">
        <v>314</v>
      </c>
      <c r="BO598" s="7"/>
      <c r="BP598" s="7"/>
      <c r="BQ598" s="4" t="s">
        <v>249</v>
      </c>
      <c r="BR598" s="5"/>
      <c r="BS598" s="5"/>
      <c r="BT598" s="1"/>
      <c r="BU598" s="5"/>
      <c r="BV598" s="1"/>
      <c r="BW598" s="5"/>
      <c r="BX598" s="5"/>
      <c r="BY598" s="5"/>
      <c r="BZ598" s="1"/>
      <c r="CA598" s="5"/>
      <c r="CB598" s="1"/>
      <c r="CC598" s="5"/>
      <c r="CD598" s="5"/>
      <c r="CE598" s="5"/>
      <c r="CF598" s="1"/>
      <c r="CG598" s="5"/>
      <c r="CH598" s="1"/>
      <c r="CI598" s="5"/>
      <c r="CJ598" s="5"/>
      <c r="CK598" s="5"/>
      <c r="CL598" s="1"/>
      <c r="CM598" s="5"/>
      <c r="CN598" s="1"/>
      <c r="CO598" s="5"/>
      <c r="CP598" s="5"/>
      <c r="CQ598" s="5"/>
      <c r="CR598" s="1"/>
      <c r="CS598" s="5"/>
      <c r="CT598" s="1"/>
      <c r="CU598" s="5"/>
      <c r="CV598" s="5"/>
      <c r="CW598" s="5"/>
      <c r="CX598" s="1"/>
      <c r="CY598" s="5"/>
      <c r="CZ598" s="1"/>
      <c r="DA598" s="5"/>
      <c r="DB598" s="5"/>
      <c r="DC598" s="5"/>
      <c r="DD598" s="1"/>
      <c r="DE598" s="5"/>
      <c r="DF598" s="1"/>
      <c r="DG598" s="5"/>
      <c r="DH598" s="5"/>
      <c r="DI598" s="5"/>
      <c r="DJ598" s="1"/>
      <c r="DK598" s="5"/>
      <c r="DL598" s="1"/>
      <c r="DM598" s="5"/>
      <c r="DN598" s="5"/>
      <c r="DO598" s="5"/>
      <c r="DP598" s="1"/>
      <c r="DQ598" s="5"/>
      <c r="DR598" s="1"/>
      <c r="DS598" s="5"/>
      <c r="DT598" s="5"/>
      <c r="DU598" s="5"/>
      <c r="DV598" s="1"/>
      <c r="DW598" s="5"/>
      <c r="DX598" s="1"/>
      <c r="DY598" s="5"/>
      <c r="DZ598" s="5"/>
      <c r="EA598" s="5"/>
      <c r="EB598" s="1"/>
      <c r="EC598" s="5"/>
      <c r="ED598" s="1"/>
      <c r="EE598" s="5"/>
      <c r="EF598" s="5"/>
      <c r="EG598" s="5"/>
      <c r="EH598" s="1"/>
      <c r="EI598" s="5"/>
      <c r="EJ598" s="1"/>
      <c r="EK598" s="5"/>
      <c r="EL598" s="5"/>
      <c r="EM598" s="5"/>
      <c r="EN598" s="1"/>
      <c r="EO598" s="5"/>
      <c r="EP598" s="1"/>
      <c r="EQ598" s="5"/>
      <c r="ER598" s="5"/>
      <c r="ES598" s="5"/>
      <c r="ET598" s="1"/>
      <c r="EU598" s="5"/>
      <c r="EV598" s="1"/>
      <c r="EW598" s="5"/>
      <c r="EX598" s="5"/>
      <c r="EY598" s="5"/>
      <c r="EZ598" s="1"/>
      <c r="FA598" s="5"/>
      <c r="FB598" s="1"/>
      <c r="FC598" s="5"/>
      <c r="FD598" s="4">
        <v>0</v>
      </c>
      <c r="FE598" s="4">
        <v>0</v>
      </c>
      <c r="FF598" s="1"/>
      <c r="FG598" s="4">
        <v>0</v>
      </c>
      <c r="FH598" s="1"/>
      <c r="FI598" s="4">
        <v>0</v>
      </c>
      <c r="FJ598" s="4">
        <v>0</v>
      </c>
      <c r="FK598" s="4">
        <v>0</v>
      </c>
      <c r="FL598" s="1"/>
      <c r="FM598" s="4">
        <v>0</v>
      </c>
      <c r="FN598" s="1"/>
      <c r="FO598" s="4">
        <v>0</v>
      </c>
      <c r="FP598" s="4">
        <v>0</v>
      </c>
      <c r="FQ598" s="4">
        <v>0</v>
      </c>
      <c r="FR598" s="1"/>
      <c r="FS598" s="4">
        <v>0</v>
      </c>
      <c r="FT598" s="1"/>
      <c r="FU598" s="4">
        <v>0</v>
      </c>
      <c r="FV598" s="4">
        <v>0</v>
      </c>
      <c r="FW598" s="4">
        <v>0</v>
      </c>
      <c r="FX598" s="1"/>
      <c r="FY598" s="4">
        <v>0</v>
      </c>
      <c r="FZ598" s="1"/>
      <c r="GA598" s="4">
        <v>0</v>
      </c>
      <c r="GB598" s="4">
        <v>0</v>
      </c>
      <c r="GC598" s="4">
        <v>0</v>
      </c>
      <c r="GD598" s="1"/>
      <c r="GE598" s="4">
        <v>0</v>
      </c>
      <c r="GF598" s="1"/>
      <c r="GG598" s="4">
        <v>0</v>
      </c>
      <c r="GH598" s="4">
        <v>0</v>
      </c>
      <c r="GI598" s="4">
        <v>0</v>
      </c>
      <c r="GJ598" s="1"/>
      <c r="GK598" s="4">
        <v>0</v>
      </c>
      <c r="GL598" s="1"/>
      <c r="GM598" s="4">
        <v>0</v>
      </c>
      <c r="GN598" s="4">
        <v>0</v>
      </c>
      <c r="GO598" s="4">
        <v>0</v>
      </c>
      <c r="GP598" s="1"/>
      <c r="GQ598" s="4">
        <v>0</v>
      </c>
      <c r="GR598" s="1"/>
      <c r="GS598" s="4">
        <v>0</v>
      </c>
      <c r="GT598" s="4">
        <v>0</v>
      </c>
      <c r="GU598" s="4">
        <v>0</v>
      </c>
      <c r="GV598" s="1"/>
      <c r="GW598" s="4">
        <v>0</v>
      </c>
      <c r="GX598" s="1"/>
      <c r="GY598" s="4">
        <v>0</v>
      </c>
    </row>
    <row r="599" spans="1:207" s="8" customFormat="1" x14ac:dyDescent="0.25">
      <c r="A599" s="4" t="s">
        <v>220</v>
      </c>
      <c r="B599" s="4" t="s">
        <v>1366</v>
      </c>
      <c r="C599" s="4" t="s">
        <v>1367</v>
      </c>
      <c r="D599" s="30" t="s">
        <v>223</v>
      </c>
      <c r="E599" s="4"/>
      <c r="F599" s="5">
        <v>40.2992505256763</v>
      </c>
      <c r="G599" s="5">
        <v>38.745039000313</v>
      </c>
      <c r="H599" s="5">
        <v>37.513822817726002</v>
      </c>
      <c r="I599" s="5">
        <v>38.660555364459299</v>
      </c>
      <c r="J599" s="5">
        <v>0</v>
      </c>
      <c r="K599" s="5"/>
      <c r="L599" s="5"/>
      <c r="M599" s="5">
        <v>0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>
        <v>79.044289525989399</v>
      </c>
      <c r="AD599" s="5">
        <v>76.174378182185293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155.21866770817499</v>
      </c>
      <c r="AP599" s="5">
        <v>0</v>
      </c>
      <c r="AQ599" s="5"/>
      <c r="AR599" s="5"/>
      <c r="AS599" s="5"/>
      <c r="AT599" s="5"/>
      <c r="AU599" s="5">
        <f t="shared" si="44"/>
        <v>0</v>
      </c>
      <c r="AV599" s="5">
        <f t="shared" si="44"/>
        <v>0</v>
      </c>
      <c r="AW599" s="5">
        <f t="shared" si="45"/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6">
        <v>0</v>
      </c>
      <c r="BM599" s="5" t="s">
        <v>344</v>
      </c>
      <c r="BN599" s="4" t="s">
        <v>344</v>
      </c>
      <c r="BO599" s="7"/>
      <c r="BP599" s="7"/>
      <c r="BQ599" s="4" t="s">
        <v>249</v>
      </c>
      <c r="BR599" s="5"/>
      <c r="BS599" s="5"/>
      <c r="BT599" s="1"/>
      <c r="BU599" s="5"/>
      <c r="BV599" s="1"/>
      <c r="BW599" s="5"/>
      <c r="BX599" s="5"/>
      <c r="BY599" s="5"/>
      <c r="BZ599" s="1"/>
      <c r="CA599" s="5"/>
      <c r="CB599" s="1"/>
      <c r="CC599" s="5"/>
      <c r="CD599" s="5"/>
      <c r="CE599" s="5"/>
      <c r="CF599" s="1"/>
      <c r="CG599" s="5"/>
      <c r="CH599" s="1"/>
      <c r="CI599" s="5"/>
      <c r="CJ599" s="5"/>
      <c r="CK599" s="5"/>
      <c r="CL599" s="1"/>
      <c r="CM599" s="5"/>
      <c r="CN599" s="1"/>
      <c r="CO599" s="5"/>
      <c r="CP599" s="5"/>
      <c r="CQ599" s="5"/>
      <c r="CR599" s="1"/>
      <c r="CS599" s="5"/>
      <c r="CT599" s="1"/>
      <c r="CU599" s="5"/>
      <c r="CV599" s="5"/>
      <c r="CW599" s="5"/>
      <c r="CX599" s="1"/>
      <c r="CY599" s="5"/>
      <c r="CZ599" s="1"/>
      <c r="DA599" s="5"/>
      <c r="DB599" s="5"/>
      <c r="DC599" s="5"/>
      <c r="DD599" s="1"/>
      <c r="DE599" s="5"/>
      <c r="DF599" s="1"/>
      <c r="DG599" s="5"/>
      <c r="DH599" s="5"/>
      <c r="DI599" s="5"/>
      <c r="DJ599" s="1"/>
      <c r="DK599" s="5"/>
      <c r="DL599" s="1"/>
      <c r="DM599" s="5"/>
      <c r="DN599" s="5"/>
      <c r="DO599" s="5"/>
      <c r="DP599" s="1"/>
      <c r="DQ599" s="5"/>
      <c r="DR599" s="1"/>
      <c r="DS599" s="5"/>
      <c r="DT599" s="5"/>
      <c r="DU599" s="5"/>
      <c r="DV599" s="1"/>
      <c r="DW599" s="5"/>
      <c r="DX599" s="1"/>
      <c r="DY599" s="5"/>
      <c r="DZ599" s="5"/>
      <c r="EA599" s="5"/>
      <c r="EB599" s="1"/>
      <c r="EC599" s="5"/>
      <c r="ED599" s="1"/>
      <c r="EE599" s="5"/>
      <c r="EF599" s="5"/>
      <c r="EG599" s="5"/>
      <c r="EH599" s="1"/>
      <c r="EI599" s="5"/>
      <c r="EJ599" s="1"/>
      <c r="EK599" s="5"/>
      <c r="EL599" s="5"/>
      <c r="EM599" s="5"/>
      <c r="EN599" s="1"/>
      <c r="EO599" s="5"/>
      <c r="EP599" s="1"/>
      <c r="EQ599" s="5"/>
      <c r="ER599" s="5"/>
      <c r="ES599" s="5"/>
      <c r="ET599" s="1"/>
      <c r="EU599" s="5"/>
      <c r="EV599" s="1"/>
      <c r="EW599" s="5"/>
      <c r="EX599" s="5"/>
      <c r="EY599" s="5"/>
      <c r="EZ599" s="1"/>
      <c r="FA599" s="5"/>
      <c r="FB599" s="1"/>
      <c r="FC599" s="5"/>
      <c r="FD599" s="4">
        <v>0</v>
      </c>
      <c r="FE599" s="4">
        <v>0</v>
      </c>
      <c r="FF599" s="1"/>
      <c r="FG599" s="4">
        <v>0</v>
      </c>
      <c r="FH599" s="1"/>
      <c r="FI599" s="4">
        <v>0</v>
      </c>
      <c r="FJ599" s="4">
        <v>0</v>
      </c>
      <c r="FK599" s="4">
        <v>0</v>
      </c>
      <c r="FL599" s="1"/>
      <c r="FM599" s="4">
        <v>0</v>
      </c>
      <c r="FN599" s="1"/>
      <c r="FO599" s="4">
        <v>0</v>
      </c>
      <c r="FP599" s="4">
        <v>0</v>
      </c>
      <c r="FQ599" s="4">
        <v>0</v>
      </c>
      <c r="FR599" s="1"/>
      <c r="FS599" s="4">
        <v>0</v>
      </c>
      <c r="FT599" s="1"/>
      <c r="FU599" s="4">
        <v>0</v>
      </c>
      <c r="FV599" s="4">
        <v>0</v>
      </c>
      <c r="FW599" s="4">
        <v>0</v>
      </c>
      <c r="FX599" s="1"/>
      <c r="FY599" s="4">
        <v>0</v>
      </c>
      <c r="FZ599" s="1"/>
      <c r="GA599" s="4">
        <v>0</v>
      </c>
      <c r="GB599" s="4">
        <v>0</v>
      </c>
      <c r="GC599" s="4">
        <v>0</v>
      </c>
      <c r="GD599" s="1"/>
      <c r="GE599" s="4">
        <v>0</v>
      </c>
      <c r="GF599" s="1"/>
      <c r="GG599" s="4">
        <v>0</v>
      </c>
      <c r="GH599" s="4">
        <v>0</v>
      </c>
      <c r="GI599" s="4">
        <v>0</v>
      </c>
      <c r="GJ599" s="1"/>
      <c r="GK599" s="4">
        <v>0</v>
      </c>
      <c r="GL599" s="1"/>
      <c r="GM599" s="4">
        <v>0</v>
      </c>
      <c r="GN599" s="4">
        <v>0</v>
      </c>
      <c r="GO599" s="4">
        <v>0</v>
      </c>
      <c r="GP599" s="1"/>
      <c r="GQ599" s="4">
        <v>0</v>
      </c>
      <c r="GR599" s="1"/>
      <c r="GS599" s="4">
        <v>0</v>
      </c>
      <c r="GT599" s="4">
        <v>0</v>
      </c>
      <c r="GU599" s="4">
        <v>0</v>
      </c>
      <c r="GV599" s="1"/>
      <c r="GW599" s="4">
        <v>0</v>
      </c>
      <c r="GX599" s="1"/>
      <c r="GY599" s="4">
        <v>0</v>
      </c>
    </row>
    <row r="600" spans="1:207" s="8" customFormat="1" x14ac:dyDescent="0.25">
      <c r="A600" s="4" t="s">
        <v>220</v>
      </c>
      <c r="B600" s="4" t="s">
        <v>1368</v>
      </c>
      <c r="C600" s="4" t="s">
        <v>1369</v>
      </c>
      <c r="D600" s="30" t="s">
        <v>264</v>
      </c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>
        <v>15.2907275783407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15.2907275783407</v>
      </c>
      <c r="AO600" s="5"/>
      <c r="AP600" s="5"/>
      <c r="AQ600" s="5"/>
      <c r="AR600" s="5"/>
      <c r="AS600" s="5"/>
      <c r="AT600" s="5">
        <v>15.2907275783407</v>
      </c>
      <c r="AU600" s="5">
        <f t="shared" si="44"/>
        <v>0</v>
      </c>
      <c r="AV600" s="5">
        <f t="shared" si="44"/>
        <v>0</v>
      </c>
      <c r="AW600" s="5">
        <f t="shared" si="45"/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v>0</v>
      </c>
      <c r="BL600" s="6">
        <v>0</v>
      </c>
      <c r="BM600" s="5" t="s">
        <v>224</v>
      </c>
      <c r="BN600" s="4" t="s">
        <v>224</v>
      </c>
      <c r="BO600" s="7">
        <v>166</v>
      </c>
      <c r="BP600" s="7"/>
      <c r="BQ600" s="4" t="s">
        <v>249</v>
      </c>
      <c r="BR600" s="5"/>
      <c r="BS600" s="5"/>
      <c r="BT600" s="1"/>
      <c r="BU600" s="5"/>
      <c r="BV600" s="1"/>
      <c r="BW600" s="5"/>
      <c r="BX600" s="5"/>
      <c r="BY600" s="5"/>
      <c r="BZ600" s="1"/>
      <c r="CA600" s="5"/>
      <c r="CB600" s="1"/>
      <c r="CC600" s="5"/>
      <c r="CD600" s="5"/>
      <c r="CE600" s="5"/>
      <c r="CF600" s="1"/>
      <c r="CG600" s="5"/>
      <c r="CH600" s="1"/>
      <c r="CI600" s="5"/>
      <c r="CJ600" s="5"/>
      <c r="CK600" s="5"/>
      <c r="CL600" s="1"/>
      <c r="CM600" s="5"/>
      <c r="CN600" s="1"/>
      <c r="CO600" s="5"/>
      <c r="CP600" s="5"/>
      <c r="CQ600" s="5"/>
      <c r="CR600" s="1"/>
      <c r="CS600" s="5"/>
      <c r="CT600" s="1"/>
      <c r="CU600" s="5"/>
      <c r="CV600" s="5"/>
      <c r="CW600" s="5"/>
      <c r="CX600" s="1"/>
      <c r="CY600" s="5"/>
      <c r="CZ600" s="1"/>
      <c r="DA600" s="5"/>
      <c r="DB600" s="5"/>
      <c r="DC600" s="5"/>
      <c r="DD600" s="1"/>
      <c r="DE600" s="5"/>
      <c r="DF600" s="1"/>
      <c r="DG600" s="5"/>
      <c r="DH600" s="5"/>
      <c r="DI600" s="5"/>
      <c r="DJ600" s="1"/>
      <c r="DK600" s="5"/>
      <c r="DL600" s="1"/>
      <c r="DM600" s="5"/>
      <c r="DN600" s="5"/>
      <c r="DO600" s="5"/>
      <c r="DP600" s="1"/>
      <c r="DQ600" s="5"/>
      <c r="DR600" s="1"/>
      <c r="DS600" s="5"/>
      <c r="DT600" s="5"/>
      <c r="DU600" s="5"/>
      <c r="DV600" s="1"/>
      <c r="DW600" s="5"/>
      <c r="DX600" s="1"/>
      <c r="DY600" s="5"/>
      <c r="DZ600" s="5"/>
      <c r="EA600" s="5"/>
      <c r="EB600" s="1"/>
      <c r="EC600" s="5"/>
      <c r="ED600" s="1"/>
      <c r="EE600" s="5"/>
      <c r="EF600" s="5"/>
      <c r="EG600" s="5"/>
      <c r="EH600" s="1"/>
      <c r="EI600" s="5"/>
      <c r="EJ600" s="1"/>
      <c r="EK600" s="5"/>
      <c r="EL600" s="5"/>
      <c r="EM600" s="5"/>
      <c r="EN600" s="1"/>
      <c r="EO600" s="5"/>
      <c r="EP600" s="1"/>
      <c r="EQ600" s="5"/>
      <c r="ER600" s="5"/>
      <c r="ES600" s="5"/>
      <c r="ET600" s="1"/>
      <c r="EU600" s="5"/>
      <c r="EV600" s="1"/>
      <c r="EW600" s="5"/>
      <c r="EX600" s="5">
        <v>15.2907275783407</v>
      </c>
      <c r="EY600" s="5">
        <v>10.962978628887001</v>
      </c>
      <c r="EZ600" s="1">
        <v>0.71696906329140597</v>
      </c>
      <c r="FA600" s="5">
        <v>9.5988107816064296</v>
      </c>
      <c r="FB600" s="1">
        <v>0.62775369794718705</v>
      </c>
      <c r="FC600" s="5">
        <v>1.5</v>
      </c>
      <c r="FD600" s="4">
        <v>0</v>
      </c>
      <c r="FE600" s="4">
        <v>0</v>
      </c>
      <c r="FF600" s="1"/>
      <c r="FG600" s="4">
        <v>0</v>
      </c>
      <c r="FH600" s="1"/>
      <c r="FI600" s="4">
        <v>0</v>
      </c>
      <c r="FJ600" s="4">
        <v>0</v>
      </c>
      <c r="FK600" s="4">
        <v>0</v>
      </c>
      <c r="FL600" s="1"/>
      <c r="FM600" s="4">
        <v>0</v>
      </c>
      <c r="FN600" s="1"/>
      <c r="FO600" s="4">
        <v>0</v>
      </c>
      <c r="FP600" s="4">
        <v>0</v>
      </c>
      <c r="FQ600" s="4">
        <v>0</v>
      </c>
      <c r="FR600" s="1"/>
      <c r="FS600" s="4">
        <v>0</v>
      </c>
      <c r="FT600" s="1"/>
      <c r="FU600" s="4">
        <v>0</v>
      </c>
      <c r="FV600" s="4">
        <v>0</v>
      </c>
      <c r="FW600" s="4">
        <v>0</v>
      </c>
      <c r="FX600" s="1"/>
      <c r="FY600" s="4">
        <v>0</v>
      </c>
      <c r="FZ600" s="1"/>
      <c r="GA600" s="4">
        <v>0</v>
      </c>
      <c r="GB600" s="4">
        <v>0</v>
      </c>
      <c r="GC600" s="4">
        <v>0</v>
      </c>
      <c r="GD600" s="1"/>
      <c r="GE600" s="4">
        <v>0</v>
      </c>
      <c r="GF600" s="1"/>
      <c r="GG600" s="4">
        <v>0</v>
      </c>
      <c r="GH600" s="4">
        <v>0</v>
      </c>
      <c r="GI600" s="4">
        <v>0</v>
      </c>
      <c r="GJ600" s="1"/>
      <c r="GK600" s="4">
        <v>0</v>
      </c>
      <c r="GL600" s="1"/>
      <c r="GM600" s="4">
        <v>0</v>
      </c>
      <c r="GN600" s="4">
        <v>0</v>
      </c>
      <c r="GO600" s="4">
        <v>0</v>
      </c>
      <c r="GP600" s="1"/>
      <c r="GQ600" s="4">
        <v>0</v>
      </c>
      <c r="GR600" s="1"/>
      <c r="GS600" s="4">
        <v>0</v>
      </c>
      <c r="GT600" s="4">
        <v>15.2907275783407</v>
      </c>
      <c r="GU600" s="4">
        <v>10.962978628887001</v>
      </c>
      <c r="GV600" s="1">
        <v>0.71696906329140597</v>
      </c>
      <c r="GW600" s="4">
        <v>9.5988107816064296</v>
      </c>
      <c r="GX600" s="1">
        <v>0.62775369794718705</v>
      </c>
      <c r="GY600" s="4">
        <v>1.5</v>
      </c>
    </row>
    <row r="601" spans="1:207" s="8" customFormat="1" x14ac:dyDescent="0.25">
      <c r="A601" s="4" t="s">
        <v>220</v>
      </c>
      <c r="B601" s="4" t="s">
        <v>1370</v>
      </c>
      <c r="C601" s="4" t="s">
        <v>1371</v>
      </c>
      <c r="D601" s="30" t="s">
        <v>232</v>
      </c>
      <c r="E601" s="4"/>
      <c r="F601" s="5"/>
      <c r="G601" s="5"/>
      <c r="H601" s="5"/>
      <c r="I601" s="5"/>
      <c r="J601" s="5">
        <v>4.8372255660647703</v>
      </c>
      <c r="K601" s="5">
        <v>2.3146742897406498</v>
      </c>
      <c r="L601" s="5">
        <v>4.42248322644119</v>
      </c>
      <c r="M601" s="5">
        <v>2.6673109104229402</v>
      </c>
      <c r="N601" s="5">
        <v>3.0213500095652202</v>
      </c>
      <c r="O601" s="5">
        <v>0.58197346948281103</v>
      </c>
      <c r="P601" s="5">
        <v>0.387870556827422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>
        <v>78.965864500651705</v>
      </c>
      <c r="AC601" s="5">
        <v>0</v>
      </c>
      <c r="AD601" s="5">
        <v>0</v>
      </c>
      <c r="AE601" s="5">
        <v>7.1518998558054303</v>
      </c>
      <c r="AF601" s="5">
        <v>7.0897941368641302</v>
      </c>
      <c r="AG601" s="5">
        <v>3.6033234790480302</v>
      </c>
      <c r="AH601" s="5">
        <v>0.387870556827422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78.965864500651705</v>
      </c>
      <c r="AO601" s="5"/>
      <c r="AP601" s="5">
        <v>14.2416939926696</v>
      </c>
      <c r="AQ601" s="5">
        <v>3.9911940358754499</v>
      </c>
      <c r="AR601" s="5"/>
      <c r="AS601" s="5"/>
      <c r="AT601" s="5">
        <v>78.965864500651705</v>
      </c>
      <c r="AU601" s="5">
        <f t="shared" si="44"/>
        <v>-10.250499956794149</v>
      </c>
      <c r="AV601" s="5">
        <f t="shared" si="44"/>
        <v>-3.9911940358754499</v>
      </c>
      <c r="AW601" s="5">
        <f t="shared" si="45"/>
        <v>0</v>
      </c>
      <c r="AX601" s="5">
        <v>-1.75517231601826</v>
      </c>
      <c r="AY601" s="5">
        <v>0.35403909914227699</v>
      </c>
      <c r="AZ601" s="5">
        <v>-2.4393765400823999</v>
      </c>
      <c r="BA601" s="5">
        <v>-0.19410291265539001</v>
      </c>
      <c r="BB601" s="5">
        <v>-0.387870556827422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6">
        <v>0</v>
      </c>
      <c r="BM601" s="5" t="s">
        <v>344</v>
      </c>
      <c r="BN601" s="4" t="s">
        <v>344</v>
      </c>
      <c r="BO601" s="7">
        <v>577</v>
      </c>
      <c r="BP601" s="7"/>
      <c r="BQ601" s="4" t="s">
        <v>249</v>
      </c>
      <c r="BR601" s="5">
        <v>3.0213500095652202</v>
      </c>
      <c r="BS601" s="5">
        <v>3.0213500095652202</v>
      </c>
      <c r="BT601" s="1">
        <v>1</v>
      </c>
      <c r="BU601" s="5">
        <v>3.0077848912815899</v>
      </c>
      <c r="BV601" s="1">
        <v>0.99551024600239002</v>
      </c>
      <c r="BW601" s="5">
        <v>0</v>
      </c>
      <c r="BX601" s="5">
        <v>0.58197346948281103</v>
      </c>
      <c r="BY601" s="5">
        <v>0.45460801565686199</v>
      </c>
      <c r="BZ601" s="1">
        <v>0.78114903770589905</v>
      </c>
      <c r="CA601" s="5">
        <v>0.44845121361509699</v>
      </c>
      <c r="CB601" s="1">
        <v>0.77056985778686204</v>
      </c>
      <c r="CC601" s="5">
        <v>0</v>
      </c>
      <c r="CD601" s="5">
        <v>0.387870556827422</v>
      </c>
      <c r="CE601" s="5">
        <v>0.51442763600694397</v>
      </c>
      <c r="CF601" s="1">
        <v>1.32628689378924</v>
      </c>
      <c r="CG601" s="5">
        <v>0.51479563102967896</v>
      </c>
      <c r="CH601" s="1">
        <v>1.3272356510904999</v>
      </c>
      <c r="CI601" s="5">
        <v>0</v>
      </c>
      <c r="CJ601" s="5"/>
      <c r="CK601" s="5"/>
      <c r="CL601" s="1"/>
      <c r="CM601" s="5"/>
      <c r="CN601" s="1"/>
      <c r="CO601" s="5"/>
      <c r="CP601" s="5"/>
      <c r="CQ601" s="5"/>
      <c r="CR601" s="1"/>
      <c r="CS601" s="5"/>
      <c r="CT601" s="1"/>
      <c r="CU601" s="5"/>
      <c r="CV601" s="5"/>
      <c r="CW601" s="5"/>
      <c r="CX601" s="1"/>
      <c r="CY601" s="5"/>
      <c r="CZ601" s="1"/>
      <c r="DA601" s="5"/>
      <c r="DB601" s="5"/>
      <c r="DC601" s="5"/>
      <c r="DD601" s="1"/>
      <c r="DE601" s="5"/>
      <c r="DF601" s="1"/>
      <c r="DG601" s="5"/>
      <c r="DH601" s="5"/>
      <c r="DI601" s="5"/>
      <c r="DJ601" s="1"/>
      <c r="DK601" s="5"/>
      <c r="DL601" s="1"/>
      <c r="DM601" s="5"/>
      <c r="DN601" s="5"/>
      <c r="DO601" s="5"/>
      <c r="DP601" s="1"/>
      <c r="DQ601" s="5"/>
      <c r="DR601" s="1"/>
      <c r="DS601" s="5"/>
      <c r="DT601" s="5"/>
      <c r="DU601" s="5"/>
      <c r="DV601" s="1"/>
      <c r="DW601" s="5"/>
      <c r="DX601" s="1"/>
      <c r="DY601" s="5"/>
      <c r="DZ601" s="5"/>
      <c r="EA601" s="5"/>
      <c r="EB601" s="1"/>
      <c r="EC601" s="5"/>
      <c r="ED601" s="1"/>
      <c r="EE601" s="5"/>
      <c r="EF601" s="5"/>
      <c r="EG601" s="5"/>
      <c r="EH601" s="1"/>
      <c r="EI601" s="5"/>
      <c r="EJ601" s="1"/>
      <c r="EK601" s="5"/>
      <c r="EL601" s="5"/>
      <c r="EM601" s="5"/>
      <c r="EN601" s="1"/>
      <c r="EO601" s="5"/>
      <c r="EP601" s="1"/>
      <c r="EQ601" s="5"/>
      <c r="ER601" s="5"/>
      <c r="ES601" s="5"/>
      <c r="ET601" s="1"/>
      <c r="EU601" s="5"/>
      <c r="EV601" s="1"/>
      <c r="EW601" s="5"/>
      <c r="EX601" s="5">
        <v>78.965864500651705</v>
      </c>
      <c r="EY601" s="5">
        <v>33.896408723332698</v>
      </c>
      <c r="EZ601" s="1">
        <v>0.429253943304236</v>
      </c>
      <c r="FA601" s="5">
        <v>29.856491464674001</v>
      </c>
      <c r="FB601" s="1">
        <v>0.37809364405081097</v>
      </c>
      <c r="FC601" s="5">
        <v>4.6193548387096799</v>
      </c>
      <c r="FD601" s="4">
        <v>3.6033234790480302</v>
      </c>
      <c r="FE601" s="4">
        <v>3.4759580252220799</v>
      </c>
      <c r="FF601" s="1">
        <v>0.96465333890600402</v>
      </c>
      <c r="FG601" s="4">
        <v>3.4562361048966901</v>
      </c>
      <c r="FH601" s="1">
        <v>0.959180080554355</v>
      </c>
      <c r="FI601" s="4">
        <v>0</v>
      </c>
      <c r="FJ601" s="4">
        <v>0.387870556827422</v>
      </c>
      <c r="FK601" s="4">
        <v>0.51442763600694397</v>
      </c>
      <c r="FL601" s="1">
        <v>1.32628689378924</v>
      </c>
      <c r="FM601" s="4">
        <v>0.51479563102967896</v>
      </c>
      <c r="FN601" s="1">
        <v>1.3272356510904999</v>
      </c>
      <c r="FO601" s="4">
        <v>0</v>
      </c>
      <c r="FP601" s="4">
        <v>0</v>
      </c>
      <c r="FQ601" s="4">
        <v>0</v>
      </c>
      <c r="FR601" s="1"/>
      <c r="FS601" s="4">
        <v>0</v>
      </c>
      <c r="FT601" s="1"/>
      <c r="FU601" s="4">
        <v>0</v>
      </c>
      <c r="FV601" s="4">
        <v>0</v>
      </c>
      <c r="FW601" s="4">
        <v>0</v>
      </c>
      <c r="FX601" s="1"/>
      <c r="FY601" s="4">
        <v>0</v>
      </c>
      <c r="FZ601" s="1"/>
      <c r="GA601" s="4">
        <v>0</v>
      </c>
      <c r="GB601" s="4">
        <v>0</v>
      </c>
      <c r="GC601" s="4">
        <v>0</v>
      </c>
      <c r="GD601" s="1"/>
      <c r="GE601" s="4">
        <v>0</v>
      </c>
      <c r="GF601" s="1"/>
      <c r="GG601" s="4">
        <v>0</v>
      </c>
      <c r="GH601" s="4">
        <v>0</v>
      </c>
      <c r="GI601" s="4">
        <v>0</v>
      </c>
      <c r="GJ601" s="1"/>
      <c r="GK601" s="4">
        <v>0</v>
      </c>
      <c r="GL601" s="1"/>
      <c r="GM601" s="4">
        <v>0</v>
      </c>
      <c r="GN601" s="4">
        <v>0</v>
      </c>
      <c r="GO601" s="4">
        <v>0</v>
      </c>
      <c r="GP601" s="1"/>
      <c r="GQ601" s="4">
        <v>0</v>
      </c>
      <c r="GR601" s="1"/>
      <c r="GS601" s="4">
        <v>0</v>
      </c>
      <c r="GT601" s="4">
        <v>78.965864500651705</v>
      </c>
      <c r="GU601" s="4">
        <v>33.896408723332698</v>
      </c>
      <c r="GV601" s="1">
        <v>0.429253943304236</v>
      </c>
      <c r="GW601" s="4">
        <v>29.856491464674001</v>
      </c>
      <c r="GX601" s="1">
        <v>0.37809364405081097</v>
      </c>
      <c r="GY601" s="4">
        <v>4.6193548387096799</v>
      </c>
    </row>
    <row r="602" spans="1:207" s="8" customFormat="1" x14ac:dyDescent="0.25">
      <c r="A602" s="4" t="s">
        <v>220</v>
      </c>
      <c r="B602" s="4" t="s">
        <v>1372</v>
      </c>
      <c r="C602" s="4" t="s">
        <v>1373</v>
      </c>
      <c r="D602" s="30" t="s">
        <v>932</v>
      </c>
      <c r="E602" s="4"/>
      <c r="F602" s="5">
        <v>356.97380293910498</v>
      </c>
      <c r="G602" s="5">
        <v>470.69353205019701</v>
      </c>
      <c r="H602" s="5">
        <v>430.31603988129001</v>
      </c>
      <c r="I602" s="5">
        <v>343.26088321370997</v>
      </c>
      <c r="J602" s="5">
        <v>202.12351373812399</v>
      </c>
      <c r="K602" s="5">
        <v>173.846377297071</v>
      </c>
      <c r="L602" s="5">
        <v>88.754456216729295</v>
      </c>
      <c r="M602" s="5">
        <v>29.166390257188201</v>
      </c>
      <c r="N602" s="5">
        <v>16.7934987126043</v>
      </c>
      <c r="O602" s="5">
        <v>9.8360483176486895</v>
      </c>
      <c r="P602" s="5">
        <v>13.660162296689601</v>
      </c>
      <c r="Q602" s="5">
        <v>13.642214737421</v>
      </c>
      <c r="R602" s="5">
        <v>13.302653191157599</v>
      </c>
      <c r="S602" s="5">
        <v>13.7551239414202</v>
      </c>
      <c r="T602" s="5">
        <v>2.83573104644955</v>
      </c>
      <c r="U602" s="5"/>
      <c r="V602" s="5"/>
      <c r="W602" s="5"/>
      <c r="X602" s="5"/>
      <c r="Y602" s="5"/>
      <c r="Z602" s="5"/>
      <c r="AA602" s="5"/>
      <c r="AB602" s="5"/>
      <c r="AC602" s="5">
        <v>827.66733498930205</v>
      </c>
      <c r="AD602" s="5">
        <v>773.57692309500101</v>
      </c>
      <c r="AE602" s="5">
        <v>375.96989103519502</v>
      </c>
      <c r="AF602" s="5">
        <v>117.920846473917</v>
      </c>
      <c r="AG602" s="5">
        <v>26.629547030253001</v>
      </c>
      <c r="AH602" s="5">
        <v>27.302377034110499</v>
      </c>
      <c r="AI602" s="5">
        <v>27.0577771325779</v>
      </c>
      <c r="AJ602" s="5">
        <v>2.83573104644955</v>
      </c>
      <c r="AK602" s="5">
        <v>0</v>
      </c>
      <c r="AL602" s="5">
        <v>0</v>
      </c>
      <c r="AM602" s="5">
        <v>0</v>
      </c>
      <c r="AN602" s="5">
        <v>0</v>
      </c>
      <c r="AO602" s="5">
        <v>1601.2442580843001</v>
      </c>
      <c r="AP602" s="5">
        <v>493.890737509112</v>
      </c>
      <c r="AQ602" s="5">
        <v>53.9319240643635</v>
      </c>
      <c r="AR602" s="5">
        <v>29.8935081790274</v>
      </c>
      <c r="AS602" s="5"/>
      <c r="AT602" s="5"/>
      <c r="AU602" s="5">
        <f t="shared" si="44"/>
        <v>-439.9588134447485</v>
      </c>
      <c r="AV602" s="5">
        <f t="shared" si="44"/>
        <v>-24.0384158853361</v>
      </c>
      <c r="AW602" s="5">
        <f t="shared" si="45"/>
        <v>-29.8935081790274</v>
      </c>
      <c r="AX602" s="5">
        <v>-59.588065959541098</v>
      </c>
      <c r="AY602" s="5">
        <v>-12.372891544583901</v>
      </c>
      <c r="AZ602" s="5">
        <v>-6.9574503949556297</v>
      </c>
      <c r="BA602" s="5">
        <v>3.82411397904088</v>
      </c>
      <c r="BB602" s="5">
        <v>-1.7947559268627299E-2</v>
      </c>
      <c r="BC602" s="5">
        <v>-0.33956154626330998</v>
      </c>
      <c r="BD602" s="5">
        <v>0.45247075026258998</v>
      </c>
      <c r="BE602" s="5">
        <v>-10.9193928949707</v>
      </c>
      <c r="BF602" s="5">
        <v>-2.83573104644955</v>
      </c>
      <c r="BG602" s="5">
        <v>0</v>
      </c>
      <c r="BH602" s="5">
        <v>0</v>
      </c>
      <c r="BI602" s="5">
        <v>0</v>
      </c>
      <c r="BJ602" s="5">
        <v>0</v>
      </c>
      <c r="BK602" s="5">
        <v>0</v>
      </c>
      <c r="BL602" s="6">
        <v>0</v>
      </c>
      <c r="BM602" s="5" t="s">
        <v>344</v>
      </c>
      <c r="BN602" s="4" t="s">
        <v>344</v>
      </c>
      <c r="BO602" s="7"/>
      <c r="BP602" s="7"/>
      <c r="BQ602" s="4" t="s">
        <v>249</v>
      </c>
      <c r="BR602" s="5">
        <v>16.7934987126043</v>
      </c>
      <c r="BS602" s="5">
        <v>12.4202383013776</v>
      </c>
      <c r="BT602" s="1">
        <v>0.73958610495236699</v>
      </c>
      <c r="BU602" s="5">
        <v>-0.57957166801481397</v>
      </c>
      <c r="BV602" s="1">
        <v>-3.4511668946020001E-2</v>
      </c>
      <c r="BW602" s="5">
        <v>3</v>
      </c>
      <c r="BX602" s="5">
        <v>9.8360483176486895</v>
      </c>
      <c r="BY602" s="5">
        <v>7.3458275761137202</v>
      </c>
      <c r="BZ602" s="1">
        <v>0.74682711378442401</v>
      </c>
      <c r="CA602" s="5">
        <v>14.6220281746056</v>
      </c>
      <c r="CB602" s="1">
        <v>1.4865754724251901</v>
      </c>
      <c r="CC602" s="5">
        <v>2.7419354838709702</v>
      </c>
      <c r="CD602" s="5">
        <v>13.660162296689601</v>
      </c>
      <c r="CE602" s="5">
        <v>11.0988291405325</v>
      </c>
      <c r="CF602" s="1">
        <v>0.812496140197556</v>
      </c>
      <c r="CG602" s="5">
        <v>7.1743359101441202</v>
      </c>
      <c r="CH602" s="1">
        <v>0.52520136688879304</v>
      </c>
      <c r="CI602" s="5">
        <v>3</v>
      </c>
      <c r="CJ602" s="5">
        <v>13.642214737421</v>
      </c>
      <c r="CK602" s="5">
        <v>10.6357709650811</v>
      </c>
      <c r="CL602" s="1">
        <v>0.77962201664418296</v>
      </c>
      <c r="CM602" s="5">
        <v>7.6122771680841703</v>
      </c>
      <c r="CN602" s="1">
        <v>0.557994234411477</v>
      </c>
      <c r="CO602" s="5">
        <v>2.71428571428571</v>
      </c>
      <c r="CP602" s="5">
        <v>13.302653191157599</v>
      </c>
      <c r="CQ602" s="5">
        <v>10.6247689696942</v>
      </c>
      <c r="CR602" s="1">
        <v>0.79869547954212095</v>
      </c>
      <c r="CS602" s="5">
        <v>7.6917550286471901</v>
      </c>
      <c r="CT602" s="1">
        <v>0.57821209935473195</v>
      </c>
      <c r="CU602" s="5">
        <v>3</v>
      </c>
      <c r="CV602" s="5">
        <v>13.7551239414202</v>
      </c>
      <c r="CW602" s="5">
        <v>9.9448102215479004</v>
      </c>
      <c r="CX602" s="1">
        <v>0.72298950295907605</v>
      </c>
      <c r="CY602" s="5">
        <v>6.7430065860821999</v>
      </c>
      <c r="CZ602" s="1">
        <v>0.490217799185165</v>
      </c>
      <c r="DA602" s="5">
        <v>3</v>
      </c>
      <c r="DB602" s="5">
        <v>2.83573104644955</v>
      </c>
      <c r="DC602" s="5">
        <v>2.0964975974372702</v>
      </c>
      <c r="DD602" s="1">
        <v>0.73931468220943197</v>
      </c>
      <c r="DE602" s="5">
        <v>1.4766202390269001</v>
      </c>
      <c r="DF602" s="1">
        <v>0.52071942467029497</v>
      </c>
      <c r="DG602" s="5">
        <v>0.58064516129032295</v>
      </c>
      <c r="DH602" s="5"/>
      <c r="DI602" s="5"/>
      <c r="DJ602" s="1"/>
      <c r="DK602" s="5"/>
      <c r="DL602" s="1"/>
      <c r="DM602" s="5"/>
      <c r="DN602" s="5"/>
      <c r="DO602" s="5"/>
      <c r="DP602" s="1"/>
      <c r="DQ602" s="5"/>
      <c r="DR602" s="1"/>
      <c r="DS602" s="5"/>
      <c r="DT602" s="5"/>
      <c r="DU602" s="5"/>
      <c r="DV602" s="1"/>
      <c r="DW602" s="5"/>
      <c r="DX602" s="1"/>
      <c r="DY602" s="5"/>
      <c r="DZ602" s="5"/>
      <c r="EA602" s="5"/>
      <c r="EB602" s="1"/>
      <c r="EC602" s="5"/>
      <c r="ED602" s="1"/>
      <c r="EE602" s="5"/>
      <c r="EF602" s="5"/>
      <c r="EG602" s="5"/>
      <c r="EH602" s="1"/>
      <c r="EI602" s="5"/>
      <c r="EJ602" s="1"/>
      <c r="EK602" s="5"/>
      <c r="EL602" s="5"/>
      <c r="EM602" s="5"/>
      <c r="EN602" s="1"/>
      <c r="EO602" s="5"/>
      <c r="EP602" s="1"/>
      <c r="EQ602" s="5"/>
      <c r="ER602" s="5"/>
      <c r="ES602" s="5"/>
      <c r="ET602" s="1"/>
      <c r="EU602" s="5"/>
      <c r="EV602" s="1"/>
      <c r="EW602" s="5"/>
      <c r="EX602" s="5"/>
      <c r="EY602" s="5"/>
      <c r="EZ602" s="1"/>
      <c r="FA602" s="5"/>
      <c r="FB602" s="1"/>
      <c r="FC602" s="5"/>
      <c r="FD602" s="4">
        <v>26.629547030253001</v>
      </c>
      <c r="FE602" s="4">
        <v>19.7660658774913</v>
      </c>
      <c r="FF602" s="1">
        <v>0.74226068716211002</v>
      </c>
      <c r="FG602" s="4">
        <v>14.042456506590799</v>
      </c>
      <c r="FH602" s="1">
        <v>0.52732614980786396</v>
      </c>
      <c r="FI602" s="4">
        <v>5.7419354838709697</v>
      </c>
      <c r="FJ602" s="4">
        <v>27.302377034110499</v>
      </c>
      <c r="FK602" s="4">
        <v>21.734600105613598</v>
      </c>
      <c r="FL602" s="1">
        <v>0.79606988352915997</v>
      </c>
      <c r="FM602" s="4">
        <v>14.786613078228299</v>
      </c>
      <c r="FN602" s="1">
        <v>0.54158702224917898</v>
      </c>
      <c r="FO602" s="4">
        <v>5.71428571428571</v>
      </c>
      <c r="FP602" s="4">
        <v>27.0577771325779</v>
      </c>
      <c r="FQ602" s="4">
        <v>20.569579191242099</v>
      </c>
      <c r="FR602" s="1">
        <v>0.760209498749846</v>
      </c>
      <c r="FS602" s="4">
        <v>14.4347616147294</v>
      </c>
      <c r="FT602" s="1">
        <v>0.53347921168844903</v>
      </c>
      <c r="FU602" s="4">
        <v>6</v>
      </c>
      <c r="FV602" s="4">
        <v>2.83573104644955</v>
      </c>
      <c r="FW602" s="4">
        <v>2.0964975974372702</v>
      </c>
      <c r="FX602" s="1">
        <v>0.73931468220943197</v>
      </c>
      <c r="FY602" s="4">
        <v>1.4766202390269001</v>
      </c>
      <c r="FZ602" s="1">
        <v>0.52071942467029497</v>
      </c>
      <c r="GA602" s="4">
        <v>0.58064516129032295</v>
      </c>
      <c r="GB602" s="4">
        <v>0</v>
      </c>
      <c r="GC602" s="4">
        <v>0</v>
      </c>
      <c r="GD602" s="1"/>
      <c r="GE602" s="4">
        <v>0</v>
      </c>
      <c r="GF602" s="1"/>
      <c r="GG602" s="4">
        <v>0</v>
      </c>
      <c r="GH602" s="4">
        <v>0</v>
      </c>
      <c r="GI602" s="4">
        <v>0</v>
      </c>
      <c r="GJ602" s="1"/>
      <c r="GK602" s="4">
        <v>0</v>
      </c>
      <c r="GL602" s="1"/>
      <c r="GM602" s="4">
        <v>0</v>
      </c>
      <c r="GN602" s="4">
        <v>0</v>
      </c>
      <c r="GO602" s="4">
        <v>0</v>
      </c>
      <c r="GP602" s="1"/>
      <c r="GQ602" s="4">
        <v>0</v>
      </c>
      <c r="GR602" s="1"/>
      <c r="GS602" s="4">
        <v>0</v>
      </c>
      <c r="GT602" s="4">
        <v>0</v>
      </c>
      <c r="GU602" s="4">
        <v>0</v>
      </c>
      <c r="GV602" s="1"/>
      <c r="GW602" s="4">
        <v>0</v>
      </c>
      <c r="GX602" s="1"/>
      <c r="GY602" s="4">
        <v>0</v>
      </c>
    </row>
    <row r="603" spans="1:207" s="8" customFormat="1" x14ac:dyDescent="0.25">
      <c r="A603" s="4" t="s">
        <v>220</v>
      </c>
      <c r="B603" s="4" t="s">
        <v>1374</v>
      </c>
      <c r="C603" s="4" t="s">
        <v>1375</v>
      </c>
      <c r="D603" s="30" t="s">
        <v>377</v>
      </c>
      <c r="E603" s="4"/>
      <c r="F603" s="5">
        <v>81.912870268350304</v>
      </c>
      <c r="G603" s="5">
        <v>58.646604195786502</v>
      </c>
      <c r="H603" s="5">
        <v>13.7387913782777</v>
      </c>
      <c r="I603" s="5">
        <v>0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>
        <v>140.559474464137</v>
      </c>
      <c r="AD603" s="5">
        <v>13.7387913782777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154.298265842414</v>
      </c>
      <c r="AP603" s="5"/>
      <c r="AQ603" s="5"/>
      <c r="AR603" s="5"/>
      <c r="AS603" s="5"/>
      <c r="AT603" s="5"/>
      <c r="AU603" s="5">
        <f t="shared" si="44"/>
        <v>0</v>
      </c>
      <c r="AV603" s="5">
        <f t="shared" si="44"/>
        <v>0</v>
      </c>
      <c r="AW603" s="5">
        <f t="shared" si="45"/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v>0</v>
      </c>
      <c r="BL603" s="6">
        <v>0</v>
      </c>
      <c r="BM603" s="5" t="s">
        <v>344</v>
      </c>
      <c r="BN603" s="4" t="s">
        <v>344</v>
      </c>
      <c r="BO603" s="7"/>
      <c r="BP603" s="7"/>
      <c r="BQ603" s="4" t="s">
        <v>249</v>
      </c>
      <c r="BR603" s="5"/>
      <c r="BS603" s="5"/>
      <c r="BT603" s="1"/>
      <c r="BU603" s="5"/>
      <c r="BV603" s="1"/>
      <c r="BW603" s="5"/>
      <c r="BX603" s="5"/>
      <c r="BY603" s="5"/>
      <c r="BZ603" s="1"/>
      <c r="CA603" s="5"/>
      <c r="CB603" s="1"/>
      <c r="CC603" s="5"/>
      <c r="CD603" s="5"/>
      <c r="CE603" s="5"/>
      <c r="CF603" s="1"/>
      <c r="CG603" s="5"/>
      <c r="CH603" s="1"/>
      <c r="CI603" s="5"/>
      <c r="CJ603" s="5"/>
      <c r="CK603" s="5"/>
      <c r="CL603" s="1"/>
      <c r="CM603" s="5"/>
      <c r="CN603" s="1"/>
      <c r="CO603" s="5"/>
      <c r="CP603" s="5"/>
      <c r="CQ603" s="5"/>
      <c r="CR603" s="1"/>
      <c r="CS603" s="5"/>
      <c r="CT603" s="1"/>
      <c r="CU603" s="5"/>
      <c r="CV603" s="5"/>
      <c r="CW603" s="5"/>
      <c r="CX603" s="1"/>
      <c r="CY603" s="5"/>
      <c r="CZ603" s="1"/>
      <c r="DA603" s="5"/>
      <c r="DB603" s="5"/>
      <c r="DC603" s="5"/>
      <c r="DD603" s="1"/>
      <c r="DE603" s="5"/>
      <c r="DF603" s="1"/>
      <c r="DG603" s="5"/>
      <c r="DH603" s="5"/>
      <c r="DI603" s="5"/>
      <c r="DJ603" s="1"/>
      <c r="DK603" s="5"/>
      <c r="DL603" s="1"/>
      <c r="DM603" s="5"/>
      <c r="DN603" s="5"/>
      <c r="DO603" s="5"/>
      <c r="DP603" s="1"/>
      <c r="DQ603" s="5"/>
      <c r="DR603" s="1"/>
      <c r="DS603" s="5"/>
      <c r="DT603" s="5"/>
      <c r="DU603" s="5"/>
      <c r="DV603" s="1"/>
      <c r="DW603" s="5"/>
      <c r="DX603" s="1"/>
      <c r="DY603" s="5"/>
      <c r="DZ603" s="5"/>
      <c r="EA603" s="5"/>
      <c r="EB603" s="1"/>
      <c r="EC603" s="5"/>
      <c r="ED603" s="1"/>
      <c r="EE603" s="5"/>
      <c r="EF603" s="5"/>
      <c r="EG603" s="5"/>
      <c r="EH603" s="1"/>
      <c r="EI603" s="5"/>
      <c r="EJ603" s="1"/>
      <c r="EK603" s="5"/>
      <c r="EL603" s="5"/>
      <c r="EM603" s="5"/>
      <c r="EN603" s="1"/>
      <c r="EO603" s="5"/>
      <c r="EP603" s="1"/>
      <c r="EQ603" s="5"/>
      <c r="ER603" s="5"/>
      <c r="ES603" s="5"/>
      <c r="ET603" s="1"/>
      <c r="EU603" s="5"/>
      <c r="EV603" s="1"/>
      <c r="EW603" s="5"/>
      <c r="EX603" s="5"/>
      <c r="EY603" s="5"/>
      <c r="EZ603" s="1"/>
      <c r="FA603" s="5"/>
      <c r="FB603" s="1"/>
      <c r="FC603" s="5"/>
      <c r="FD603" s="4">
        <v>0</v>
      </c>
      <c r="FE603" s="4">
        <v>0</v>
      </c>
      <c r="FF603" s="1"/>
      <c r="FG603" s="4">
        <v>0</v>
      </c>
      <c r="FH603" s="1"/>
      <c r="FI603" s="4">
        <v>0</v>
      </c>
      <c r="FJ603" s="4">
        <v>0</v>
      </c>
      <c r="FK603" s="4">
        <v>0</v>
      </c>
      <c r="FL603" s="1"/>
      <c r="FM603" s="4">
        <v>0</v>
      </c>
      <c r="FN603" s="1"/>
      <c r="FO603" s="4">
        <v>0</v>
      </c>
      <c r="FP603" s="4">
        <v>0</v>
      </c>
      <c r="FQ603" s="4">
        <v>0</v>
      </c>
      <c r="FR603" s="1"/>
      <c r="FS603" s="4">
        <v>0</v>
      </c>
      <c r="FT603" s="1"/>
      <c r="FU603" s="4">
        <v>0</v>
      </c>
      <c r="FV603" s="4">
        <v>0</v>
      </c>
      <c r="FW603" s="4">
        <v>0</v>
      </c>
      <c r="FX603" s="1"/>
      <c r="FY603" s="4">
        <v>0</v>
      </c>
      <c r="FZ603" s="1"/>
      <c r="GA603" s="4">
        <v>0</v>
      </c>
      <c r="GB603" s="4">
        <v>0</v>
      </c>
      <c r="GC603" s="4">
        <v>0</v>
      </c>
      <c r="GD603" s="1"/>
      <c r="GE603" s="4">
        <v>0</v>
      </c>
      <c r="GF603" s="1"/>
      <c r="GG603" s="4">
        <v>0</v>
      </c>
      <c r="GH603" s="4">
        <v>0</v>
      </c>
      <c r="GI603" s="4">
        <v>0</v>
      </c>
      <c r="GJ603" s="1"/>
      <c r="GK603" s="4">
        <v>0</v>
      </c>
      <c r="GL603" s="1"/>
      <c r="GM603" s="4">
        <v>0</v>
      </c>
      <c r="GN603" s="4">
        <v>0</v>
      </c>
      <c r="GO603" s="4">
        <v>0</v>
      </c>
      <c r="GP603" s="1"/>
      <c r="GQ603" s="4">
        <v>0</v>
      </c>
      <c r="GR603" s="1"/>
      <c r="GS603" s="4">
        <v>0</v>
      </c>
      <c r="GT603" s="4">
        <v>0</v>
      </c>
      <c r="GU603" s="4">
        <v>0</v>
      </c>
      <c r="GV603" s="1"/>
      <c r="GW603" s="4">
        <v>0</v>
      </c>
      <c r="GX603" s="1"/>
      <c r="GY603" s="4">
        <v>0</v>
      </c>
    </row>
    <row r="604" spans="1:207" s="8" customFormat="1" x14ac:dyDescent="0.25">
      <c r="A604" s="4" t="s">
        <v>220</v>
      </c>
      <c r="B604" s="4" t="s">
        <v>1376</v>
      </c>
      <c r="C604" s="4" t="s">
        <v>1377</v>
      </c>
      <c r="D604" s="30" t="s">
        <v>239</v>
      </c>
      <c r="E604" s="4"/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/>
      <c r="AR604" s="5"/>
      <c r="AS604" s="5"/>
      <c r="AT604" s="5"/>
      <c r="AU604" s="5">
        <f t="shared" si="44"/>
        <v>0</v>
      </c>
      <c r="AV604" s="5">
        <f t="shared" si="44"/>
        <v>0</v>
      </c>
      <c r="AW604" s="5">
        <f t="shared" si="45"/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6">
        <v>0</v>
      </c>
      <c r="BM604" s="5" t="s">
        <v>344</v>
      </c>
      <c r="BN604" s="4" t="s">
        <v>344</v>
      </c>
      <c r="BO604" s="7"/>
      <c r="BP604" s="7"/>
      <c r="BQ604" s="4" t="s">
        <v>249</v>
      </c>
      <c r="BR604" s="5"/>
      <c r="BS604" s="5"/>
      <c r="BT604" s="1"/>
      <c r="BU604" s="5"/>
      <c r="BV604" s="1"/>
      <c r="BW604" s="5"/>
      <c r="BX604" s="5"/>
      <c r="BY604" s="5"/>
      <c r="BZ604" s="1"/>
      <c r="CA604" s="5"/>
      <c r="CB604" s="1"/>
      <c r="CC604" s="5"/>
      <c r="CD604" s="5"/>
      <c r="CE604" s="5"/>
      <c r="CF604" s="1"/>
      <c r="CG604" s="5"/>
      <c r="CH604" s="1"/>
      <c r="CI604" s="5"/>
      <c r="CJ604" s="5"/>
      <c r="CK604" s="5"/>
      <c r="CL604" s="1"/>
      <c r="CM604" s="5"/>
      <c r="CN604" s="1"/>
      <c r="CO604" s="5"/>
      <c r="CP604" s="5"/>
      <c r="CQ604" s="5"/>
      <c r="CR604" s="1"/>
      <c r="CS604" s="5"/>
      <c r="CT604" s="1"/>
      <c r="CU604" s="5"/>
      <c r="CV604" s="5"/>
      <c r="CW604" s="5"/>
      <c r="CX604" s="1"/>
      <c r="CY604" s="5"/>
      <c r="CZ604" s="1"/>
      <c r="DA604" s="5"/>
      <c r="DB604" s="5"/>
      <c r="DC604" s="5"/>
      <c r="DD604" s="1"/>
      <c r="DE604" s="5"/>
      <c r="DF604" s="1"/>
      <c r="DG604" s="5"/>
      <c r="DH604" s="5"/>
      <c r="DI604" s="5"/>
      <c r="DJ604" s="1"/>
      <c r="DK604" s="5"/>
      <c r="DL604" s="1"/>
      <c r="DM604" s="5"/>
      <c r="DN604" s="5"/>
      <c r="DO604" s="5"/>
      <c r="DP604" s="1"/>
      <c r="DQ604" s="5"/>
      <c r="DR604" s="1"/>
      <c r="DS604" s="5"/>
      <c r="DT604" s="5"/>
      <c r="DU604" s="5"/>
      <c r="DV604" s="1"/>
      <c r="DW604" s="5"/>
      <c r="DX604" s="1"/>
      <c r="DY604" s="5"/>
      <c r="DZ604" s="5"/>
      <c r="EA604" s="5"/>
      <c r="EB604" s="1"/>
      <c r="EC604" s="5"/>
      <c r="ED604" s="1"/>
      <c r="EE604" s="5"/>
      <c r="EF604" s="5"/>
      <c r="EG604" s="5"/>
      <c r="EH604" s="1"/>
      <c r="EI604" s="5"/>
      <c r="EJ604" s="1"/>
      <c r="EK604" s="5"/>
      <c r="EL604" s="5"/>
      <c r="EM604" s="5"/>
      <c r="EN604" s="1"/>
      <c r="EO604" s="5"/>
      <c r="EP604" s="1"/>
      <c r="EQ604" s="5"/>
      <c r="ER604" s="5"/>
      <c r="ES604" s="5"/>
      <c r="ET604" s="1"/>
      <c r="EU604" s="5"/>
      <c r="EV604" s="1"/>
      <c r="EW604" s="5"/>
      <c r="EX604" s="5"/>
      <c r="EY604" s="5"/>
      <c r="EZ604" s="1"/>
      <c r="FA604" s="5"/>
      <c r="FB604" s="1"/>
      <c r="FC604" s="5"/>
      <c r="FD604" s="4">
        <v>0</v>
      </c>
      <c r="FE604" s="4">
        <v>0</v>
      </c>
      <c r="FF604" s="1"/>
      <c r="FG604" s="4">
        <v>0</v>
      </c>
      <c r="FH604" s="1"/>
      <c r="FI604" s="4">
        <v>0</v>
      </c>
      <c r="FJ604" s="4">
        <v>0</v>
      </c>
      <c r="FK604" s="4">
        <v>0</v>
      </c>
      <c r="FL604" s="1"/>
      <c r="FM604" s="4">
        <v>0</v>
      </c>
      <c r="FN604" s="1"/>
      <c r="FO604" s="4">
        <v>0</v>
      </c>
      <c r="FP604" s="4">
        <v>0</v>
      </c>
      <c r="FQ604" s="4">
        <v>0</v>
      </c>
      <c r="FR604" s="1"/>
      <c r="FS604" s="4">
        <v>0</v>
      </c>
      <c r="FT604" s="1"/>
      <c r="FU604" s="4">
        <v>0</v>
      </c>
      <c r="FV604" s="4">
        <v>0</v>
      </c>
      <c r="FW604" s="4">
        <v>0</v>
      </c>
      <c r="FX604" s="1"/>
      <c r="FY604" s="4">
        <v>0</v>
      </c>
      <c r="FZ604" s="1"/>
      <c r="GA604" s="4">
        <v>0</v>
      </c>
      <c r="GB604" s="4">
        <v>0</v>
      </c>
      <c r="GC604" s="4">
        <v>0</v>
      </c>
      <c r="GD604" s="1"/>
      <c r="GE604" s="4">
        <v>0</v>
      </c>
      <c r="GF604" s="1"/>
      <c r="GG604" s="4">
        <v>0</v>
      </c>
      <c r="GH604" s="4">
        <v>0</v>
      </c>
      <c r="GI604" s="4">
        <v>0</v>
      </c>
      <c r="GJ604" s="1"/>
      <c r="GK604" s="4">
        <v>0</v>
      </c>
      <c r="GL604" s="1"/>
      <c r="GM604" s="4">
        <v>0</v>
      </c>
      <c r="GN604" s="4">
        <v>0</v>
      </c>
      <c r="GO604" s="4">
        <v>0</v>
      </c>
      <c r="GP604" s="1"/>
      <c r="GQ604" s="4">
        <v>0</v>
      </c>
      <c r="GR604" s="1"/>
      <c r="GS604" s="4">
        <v>0</v>
      </c>
      <c r="GT604" s="4">
        <v>0</v>
      </c>
      <c r="GU604" s="4">
        <v>0</v>
      </c>
      <c r="GV604" s="1"/>
      <c r="GW604" s="4">
        <v>0</v>
      </c>
      <c r="GX604" s="1"/>
      <c r="GY604" s="4">
        <v>0</v>
      </c>
    </row>
    <row r="605" spans="1:207" s="8" customFormat="1" x14ac:dyDescent="0.25">
      <c r="A605" s="4" t="s">
        <v>220</v>
      </c>
      <c r="B605" s="4" t="s">
        <v>1378</v>
      </c>
      <c r="C605" s="4" t="s">
        <v>1379</v>
      </c>
      <c r="D605" s="30" t="s">
        <v>351</v>
      </c>
      <c r="E605" s="4" t="s">
        <v>352</v>
      </c>
      <c r="F605" s="5"/>
      <c r="G605" s="5"/>
      <c r="H605" s="5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/>
      <c r="AQ605" s="5"/>
      <c r="AR605" s="5"/>
      <c r="AS605" s="5"/>
      <c r="AT605" s="5"/>
      <c r="AU605" s="5">
        <f t="shared" si="44"/>
        <v>0</v>
      </c>
      <c r="AV605" s="5">
        <f t="shared" si="44"/>
        <v>0</v>
      </c>
      <c r="AW605" s="5">
        <f t="shared" si="45"/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6">
        <v>0</v>
      </c>
      <c r="BM605" s="5" t="s">
        <v>344</v>
      </c>
      <c r="BN605" s="4" t="s">
        <v>344</v>
      </c>
      <c r="BO605" s="7"/>
      <c r="BP605" s="7"/>
      <c r="BQ605" s="4" t="s">
        <v>249</v>
      </c>
      <c r="BR605" s="5"/>
      <c r="BS605" s="5"/>
      <c r="BT605" s="1"/>
      <c r="BU605" s="5"/>
      <c r="BV605" s="1"/>
      <c r="BW605" s="5"/>
      <c r="BX605" s="5"/>
      <c r="BY605" s="5"/>
      <c r="BZ605" s="1"/>
      <c r="CA605" s="5"/>
      <c r="CB605" s="1"/>
      <c r="CC605" s="5"/>
      <c r="CD605" s="5"/>
      <c r="CE605" s="5"/>
      <c r="CF605" s="1"/>
      <c r="CG605" s="5"/>
      <c r="CH605" s="1"/>
      <c r="CI605" s="5"/>
      <c r="CJ605" s="5"/>
      <c r="CK605" s="5"/>
      <c r="CL605" s="1"/>
      <c r="CM605" s="5"/>
      <c r="CN605" s="1"/>
      <c r="CO605" s="5"/>
      <c r="CP605" s="5"/>
      <c r="CQ605" s="5"/>
      <c r="CR605" s="1"/>
      <c r="CS605" s="5"/>
      <c r="CT605" s="1"/>
      <c r="CU605" s="5"/>
      <c r="CV605" s="5"/>
      <c r="CW605" s="5"/>
      <c r="CX605" s="1"/>
      <c r="CY605" s="5"/>
      <c r="CZ605" s="1"/>
      <c r="DA605" s="5"/>
      <c r="DB605" s="5"/>
      <c r="DC605" s="5"/>
      <c r="DD605" s="1"/>
      <c r="DE605" s="5"/>
      <c r="DF605" s="1"/>
      <c r="DG605" s="5"/>
      <c r="DH605" s="5"/>
      <c r="DI605" s="5"/>
      <c r="DJ605" s="1"/>
      <c r="DK605" s="5"/>
      <c r="DL605" s="1"/>
      <c r="DM605" s="5"/>
      <c r="DN605" s="5"/>
      <c r="DO605" s="5"/>
      <c r="DP605" s="1"/>
      <c r="DQ605" s="5"/>
      <c r="DR605" s="1"/>
      <c r="DS605" s="5"/>
      <c r="DT605" s="5"/>
      <c r="DU605" s="5"/>
      <c r="DV605" s="1"/>
      <c r="DW605" s="5"/>
      <c r="DX605" s="1"/>
      <c r="DY605" s="5"/>
      <c r="DZ605" s="5"/>
      <c r="EA605" s="5"/>
      <c r="EB605" s="1"/>
      <c r="EC605" s="5"/>
      <c r="ED605" s="1"/>
      <c r="EE605" s="5"/>
      <c r="EF605" s="5"/>
      <c r="EG605" s="5"/>
      <c r="EH605" s="1"/>
      <c r="EI605" s="5"/>
      <c r="EJ605" s="1"/>
      <c r="EK605" s="5"/>
      <c r="EL605" s="5"/>
      <c r="EM605" s="5"/>
      <c r="EN605" s="1"/>
      <c r="EO605" s="5"/>
      <c r="EP605" s="1"/>
      <c r="EQ605" s="5"/>
      <c r="ER605" s="5"/>
      <c r="ES605" s="5"/>
      <c r="ET605" s="1"/>
      <c r="EU605" s="5"/>
      <c r="EV605" s="1"/>
      <c r="EW605" s="5"/>
      <c r="EX605" s="5"/>
      <c r="EY605" s="5"/>
      <c r="EZ605" s="1"/>
      <c r="FA605" s="5"/>
      <c r="FB605" s="1"/>
      <c r="FC605" s="5"/>
      <c r="FD605" s="4">
        <v>0</v>
      </c>
      <c r="FE605" s="4">
        <v>0</v>
      </c>
      <c r="FF605" s="1"/>
      <c r="FG605" s="4">
        <v>0</v>
      </c>
      <c r="FH605" s="1"/>
      <c r="FI605" s="4">
        <v>0</v>
      </c>
      <c r="FJ605" s="4">
        <v>0</v>
      </c>
      <c r="FK605" s="4">
        <v>0</v>
      </c>
      <c r="FL605" s="1"/>
      <c r="FM605" s="4">
        <v>0</v>
      </c>
      <c r="FN605" s="1"/>
      <c r="FO605" s="4">
        <v>0</v>
      </c>
      <c r="FP605" s="4">
        <v>0</v>
      </c>
      <c r="FQ605" s="4">
        <v>0</v>
      </c>
      <c r="FR605" s="1"/>
      <c r="FS605" s="4">
        <v>0</v>
      </c>
      <c r="FT605" s="1"/>
      <c r="FU605" s="4">
        <v>0</v>
      </c>
      <c r="FV605" s="4">
        <v>0</v>
      </c>
      <c r="FW605" s="4">
        <v>0</v>
      </c>
      <c r="FX605" s="1"/>
      <c r="FY605" s="4">
        <v>0</v>
      </c>
      <c r="FZ605" s="1"/>
      <c r="GA605" s="4">
        <v>0</v>
      </c>
      <c r="GB605" s="4">
        <v>0</v>
      </c>
      <c r="GC605" s="4">
        <v>0</v>
      </c>
      <c r="GD605" s="1"/>
      <c r="GE605" s="4">
        <v>0</v>
      </c>
      <c r="GF605" s="1"/>
      <c r="GG605" s="4">
        <v>0</v>
      </c>
      <c r="GH605" s="4">
        <v>0</v>
      </c>
      <c r="GI605" s="4">
        <v>0</v>
      </c>
      <c r="GJ605" s="1"/>
      <c r="GK605" s="4">
        <v>0</v>
      </c>
      <c r="GL605" s="1"/>
      <c r="GM605" s="4">
        <v>0</v>
      </c>
      <c r="GN605" s="4">
        <v>0</v>
      </c>
      <c r="GO605" s="4">
        <v>0</v>
      </c>
      <c r="GP605" s="1"/>
      <c r="GQ605" s="4">
        <v>0</v>
      </c>
      <c r="GR605" s="1"/>
      <c r="GS605" s="4">
        <v>0</v>
      </c>
      <c r="GT605" s="4">
        <v>0</v>
      </c>
      <c r="GU605" s="4">
        <v>0</v>
      </c>
      <c r="GV605" s="1"/>
      <c r="GW605" s="4">
        <v>0</v>
      </c>
      <c r="GX605" s="1"/>
      <c r="GY605" s="4">
        <v>0</v>
      </c>
    </row>
    <row r="606" spans="1:207" s="8" customFormat="1" x14ac:dyDescent="0.25">
      <c r="A606" s="4" t="s">
        <v>220</v>
      </c>
      <c r="B606" s="4" t="s">
        <v>1380</v>
      </c>
      <c r="C606" s="4" t="s">
        <v>1381</v>
      </c>
      <c r="D606" s="30" t="s">
        <v>239</v>
      </c>
      <c r="E606" s="4"/>
      <c r="F606" s="5">
        <v>15.896887978581001</v>
      </c>
      <c r="G606" s="5">
        <v>17.9452599294146</v>
      </c>
      <c r="H606" s="5">
        <v>17.9452599294146</v>
      </c>
      <c r="I606" s="5">
        <v>-6.3245938176950096</v>
      </c>
      <c r="J606" s="5">
        <v>0</v>
      </c>
      <c r="K606" s="5">
        <v>0</v>
      </c>
      <c r="L606" s="5">
        <v>77.267958529877006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>
        <v>33.842147907995603</v>
      </c>
      <c r="AD606" s="5">
        <v>11.620666111719601</v>
      </c>
      <c r="AE606" s="5">
        <v>0</v>
      </c>
      <c r="AF606" s="5">
        <v>77.267958529877006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45.462814019715204</v>
      </c>
      <c r="AP606" s="5">
        <v>77.267958529877006</v>
      </c>
      <c r="AQ606" s="5"/>
      <c r="AR606" s="5"/>
      <c r="AS606" s="5"/>
      <c r="AT606" s="5"/>
      <c r="AU606" s="5">
        <f t="shared" si="44"/>
        <v>-77.267958529877006</v>
      </c>
      <c r="AV606" s="5">
        <f t="shared" si="44"/>
        <v>0</v>
      </c>
      <c r="AW606" s="5">
        <f t="shared" si="45"/>
        <v>0</v>
      </c>
      <c r="AX606" s="5">
        <v>-77.267958529877006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6">
        <v>0</v>
      </c>
      <c r="BM606" s="5" t="s">
        <v>344</v>
      </c>
      <c r="BN606" s="4" t="s">
        <v>344</v>
      </c>
      <c r="BO606" s="7"/>
      <c r="BP606" s="7"/>
      <c r="BQ606" s="4" t="s">
        <v>249</v>
      </c>
      <c r="BR606" s="5"/>
      <c r="BS606" s="5"/>
      <c r="BT606" s="1"/>
      <c r="BU606" s="5"/>
      <c r="BV606" s="1"/>
      <c r="BW606" s="5"/>
      <c r="BX606" s="5"/>
      <c r="BY606" s="5"/>
      <c r="BZ606" s="1"/>
      <c r="CA606" s="5"/>
      <c r="CB606" s="1"/>
      <c r="CC606" s="5"/>
      <c r="CD606" s="5"/>
      <c r="CE606" s="5"/>
      <c r="CF606" s="1"/>
      <c r="CG606" s="5"/>
      <c r="CH606" s="1"/>
      <c r="CI606" s="5"/>
      <c r="CJ606" s="5"/>
      <c r="CK606" s="5"/>
      <c r="CL606" s="1"/>
      <c r="CM606" s="5"/>
      <c r="CN606" s="1"/>
      <c r="CO606" s="5"/>
      <c r="CP606" s="5"/>
      <c r="CQ606" s="5"/>
      <c r="CR606" s="1"/>
      <c r="CS606" s="5"/>
      <c r="CT606" s="1"/>
      <c r="CU606" s="5"/>
      <c r="CV606" s="5"/>
      <c r="CW606" s="5"/>
      <c r="CX606" s="1"/>
      <c r="CY606" s="5"/>
      <c r="CZ606" s="1"/>
      <c r="DA606" s="5"/>
      <c r="DB606" s="5"/>
      <c r="DC606" s="5"/>
      <c r="DD606" s="1"/>
      <c r="DE606" s="5"/>
      <c r="DF606" s="1"/>
      <c r="DG606" s="5"/>
      <c r="DH606" s="5"/>
      <c r="DI606" s="5"/>
      <c r="DJ606" s="1"/>
      <c r="DK606" s="5"/>
      <c r="DL606" s="1"/>
      <c r="DM606" s="5"/>
      <c r="DN606" s="5"/>
      <c r="DO606" s="5"/>
      <c r="DP606" s="1"/>
      <c r="DQ606" s="5"/>
      <c r="DR606" s="1"/>
      <c r="DS606" s="5"/>
      <c r="DT606" s="5"/>
      <c r="DU606" s="5"/>
      <c r="DV606" s="1"/>
      <c r="DW606" s="5"/>
      <c r="DX606" s="1"/>
      <c r="DY606" s="5"/>
      <c r="DZ606" s="5"/>
      <c r="EA606" s="5"/>
      <c r="EB606" s="1"/>
      <c r="EC606" s="5"/>
      <c r="ED606" s="1"/>
      <c r="EE606" s="5"/>
      <c r="EF606" s="5"/>
      <c r="EG606" s="5"/>
      <c r="EH606" s="1"/>
      <c r="EI606" s="5"/>
      <c r="EJ606" s="1"/>
      <c r="EK606" s="5"/>
      <c r="EL606" s="5"/>
      <c r="EM606" s="5"/>
      <c r="EN606" s="1"/>
      <c r="EO606" s="5"/>
      <c r="EP606" s="1"/>
      <c r="EQ606" s="5"/>
      <c r="ER606" s="5"/>
      <c r="ES606" s="5"/>
      <c r="ET606" s="1"/>
      <c r="EU606" s="5"/>
      <c r="EV606" s="1"/>
      <c r="EW606" s="5"/>
      <c r="EX606" s="5"/>
      <c r="EY606" s="5"/>
      <c r="EZ606" s="1"/>
      <c r="FA606" s="5"/>
      <c r="FB606" s="1"/>
      <c r="FC606" s="5"/>
      <c r="FD606" s="4">
        <v>0</v>
      </c>
      <c r="FE606" s="4">
        <v>0</v>
      </c>
      <c r="FF606" s="1"/>
      <c r="FG606" s="4">
        <v>0</v>
      </c>
      <c r="FH606" s="1"/>
      <c r="FI606" s="4">
        <v>0</v>
      </c>
      <c r="FJ606" s="4">
        <v>0</v>
      </c>
      <c r="FK606" s="4">
        <v>0</v>
      </c>
      <c r="FL606" s="1"/>
      <c r="FM606" s="4">
        <v>0</v>
      </c>
      <c r="FN606" s="1"/>
      <c r="FO606" s="4">
        <v>0</v>
      </c>
      <c r="FP606" s="4">
        <v>0</v>
      </c>
      <c r="FQ606" s="4">
        <v>0</v>
      </c>
      <c r="FR606" s="1"/>
      <c r="FS606" s="4">
        <v>0</v>
      </c>
      <c r="FT606" s="1"/>
      <c r="FU606" s="4">
        <v>0</v>
      </c>
      <c r="FV606" s="4">
        <v>0</v>
      </c>
      <c r="FW606" s="4">
        <v>0</v>
      </c>
      <c r="FX606" s="1"/>
      <c r="FY606" s="4">
        <v>0</v>
      </c>
      <c r="FZ606" s="1"/>
      <c r="GA606" s="4">
        <v>0</v>
      </c>
      <c r="GB606" s="4">
        <v>0</v>
      </c>
      <c r="GC606" s="4">
        <v>0</v>
      </c>
      <c r="GD606" s="1"/>
      <c r="GE606" s="4">
        <v>0</v>
      </c>
      <c r="GF606" s="1"/>
      <c r="GG606" s="4">
        <v>0</v>
      </c>
      <c r="GH606" s="4">
        <v>0</v>
      </c>
      <c r="GI606" s="4">
        <v>0</v>
      </c>
      <c r="GJ606" s="1"/>
      <c r="GK606" s="4">
        <v>0</v>
      </c>
      <c r="GL606" s="1"/>
      <c r="GM606" s="4">
        <v>0</v>
      </c>
      <c r="GN606" s="4">
        <v>0</v>
      </c>
      <c r="GO606" s="4">
        <v>0</v>
      </c>
      <c r="GP606" s="1"/>
      <c r="GQ606" s="4">
        <v>0</v>
      </c>
      <c r="GR606" s="1"/>
      <c r="GS606" s="4">
        <v>0</v>
      </c>
      <c r="GT606" s="4">
        <v>0</v>
      </c>
      <c r="GU606" s="4">
        <v>0</v>
      </c>
      <c r="GV606" s="1"/>
      <c r="GW606" s="4">
        <v>0</v>
      </c>
      <c r="GX606" s="1"/>
      <c r="GY606" s="4">
        <v>0</v>
      </c>
    </row>
    <row r="607" spans="1:207" s="8" customFormat="1" x14ac:dyDescent="0.25">
      <c r="A607" s="4" t="s">
        <v>220</v>
      </c>
      <c r="B607" s="4" t="s">
        <v>1382</v>
      </c>
      <c r="C607" s="4" t="s">
        <v>1383</v>
      </c>
      <c r="D607" s="30" t="s">
        <v>223</v>
      </c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>
        <v>361.09722129963899</v>
      </c>
      <c r="AB607" s="5">
        <v>1196.1750185563001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361.09722129963899</v>
      </c>
      <c r="AN607" s="5">
        <v>1196.1750185563001</v>
      </c>
      <c r="AO607" s="5"/>
      <c r="AP607" s="5"/>
      <c r="AQ607" s="5"/>
      <c r="AR607" s="5"/>
      <c r="AS607" s="5"/>
      <c r="AT607" s="5">
        <v>1557.2722398559399</v>
      </c>
      <c r="AU607" s="5">
        <f t="shared" si="44"/>
        <v>0</v>
      </c>
      <c r="AV607" s="5">
        <f t="shared" si="44"/>
        <v>0</v>
      </c>
      <c r="AW607" s="5">
        <f t="shared" si="45"/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6">
        <v>361.09722129963899</v>
      </c>
      <c r="BM607" s="5" t="s">
        <v>344</v>
      </c>
      <c r="BN607" s="4" t="s">
        <v>344</v>
      </c>
      <c r="BO607" s="7"/>
      <c r="BP607" s="7"/>
      <c r="BQ607" s="4" t="s">
        <v>249</v>
      </c>
      <c r="BR607" s="5"/>
      <c r="BS607" s="5"/>
      <c r="BT607" s="1"/>
      <c r="BU607" s="5"/>
      <c r="BV607" s="1"/>
      <c r="BW607" s="5"/>
      <c r="BX607" s="5"/>
      <c r="BY607" s="5"/>
      <c r="BZ607" s="1"/>
      <c r="CA607" s="5"/>
      <c r="CB607" s="1"/>
      <c r="CC607" s="5"/>
      <c r="CD607" s="5"/>
      <c r="CE607" s="5"/>
      <c r="CF607" s="1"/>
      <c r="CG607" s="5"/>
      <c r="CH607" s="1"/>
      <c r="CI607" s="5"/>
      <c r="CJ607" s="5"/>
      <c r="CK607" s="5"/>
      <c r="CL607" s="1"/>
      <c r="CM607" s="5"/>
      <c r="CN607" s="1"/>
      <c r="CO607" s="5"/>
      <c r="CP607" s="5"/>
      <c r="CQ607" s="5"/>
      <c r="CR607" s="1"/>
      <c r="CS607" s="5"/>
      <c r="CT607" s="1"/>
      <c r="CU607" s="5"/>
      <c r="CV607" s="5"/>
      <c r="CW607" s="5"/>
      <c r="CX607" s="1"/>
      <c r="CY607" s="5"/>
      <c r="CZ607" s="1"/>
      <c r="DA607" s="5"/>
      <c r="DB607" s="5"/>
      <c r="DC607" s="5"/>
      <c r="DD607" s="1"/>
      <c r="DE607" s="5"/>
      <c r="DF607" s="1"/>
      <c r="DG607" s="5"/>
      <c r="DH607" s="5"/>
      <c r="DI607" s="5"/>
      <c r="DJ607" s="1"/>
      <c r="DK607" s="5"/>
      <c r="DL607" s="1"/>
      <c r="DM607" s="5"/>
      <c r="DN607" s="5"/>
      <c r="DO607" s="5"/>
      <c r="DP607" s="1"/>
      <c r="DQ607" s="5"/>
      <c r="DR607" s="1"/>
      <c r="DS607" s="5"/>
      <c r="DT607" s="5"/>
      <c r="DU607" s="5"/>
      <c r="DV607" s="1"/>
      <c r="DW607" s="5"/>
      <c r="DX607" s="1"/>
      <c r="DY607" s="5"/>
      <c r="DZ607" s="5"/>
      <c r="EA607" s="5"/>
      <c r="EB607" s="1"/>
      <c r="EC607" s="5"/>
      <c r="ED607" s="1"/>
      <c r="EE607" s="5"/>
      <c r="EF607" s="5"/>
      <c r="EG607" s="5"/>
      <c r="EH607" s="1"/>
      <c r="EI607" s="5"/>
      <c r="EJ607" s="1"/>
      <c r="EK607" s="5"/>
      <c r="EL607" s="5"/>
      <c r="EM607" s="5"/>
      <c r="EN607" s="1"/>
      <c r="EO607" s="5"/>
      <c r="EP607" s="1"/>
      <c r="EQ607" s="5"/>
      <c r="ER607" s="5">
        <v>361.09722129963899</v>
      </c>
      <c r="ES607" s="5">
        <v>192.53047797833901</v>
      </c>
      <c r="ET607" s="1">
        <v>0.53318183198806002</v>
      </c>
      <c r="EU607" s="5">
        <v>165.40151251504199</v>
      </c>
      <c r="EV607" s="1">
        <v>0.45805257631099799</v>
      </c>
      <c r="EW607" s="5">
        <v>29.733333333333299</v>
      </c>
      <c r="EX607" s="5">
        <v>1196.14385612913</v>
      </c>
      <c r="EY607" s="5">
        <v>502.27166695939098</v>
      </c>
      <c r="EZ607" s="1">
        <v>0.41990908065590499</v>
      </c>
      <c r="FA607" s="5">
        <v>361.96150284301399</v>
      </c>
      <c r="FB607" s="1">
        <v>0.30260699914002598</v>
      </c>
      <c r="FC607" s="5">
        <v>118.21505376344101</v>
      </c>
      <c r="FD607" s="4">
        <v>0</v>
      </c>
      <c r="FE607" s="4">
        <v>0</v>
      </c>
      <c r="FF607" s="1"/>
      <c r="FG607" s="4">
        <v>0</v>
      </c>
      <c r="FH607" s="1"/>
      <c r="FI607" s="4">
        <v>0</v>
      </c>
      <c r="FJ607" s="4">
        <v>0</v>
      </c>
      <c r="FK607" s="4">
        <v>0</v>
      </c>
      <c r="FL607" s="1"/>
      <c r="FM607" s="4">
        <v>0</v>
      </c>
      <c r="FN607" s="1"/>
      <c r="FO607" s="4">
        <v>0</v>
      </c>
      <c r="FP607" s="4">
        <v>0</v>
      </c>
      <c r="FQ607" s="4">
        <v>0</v>
      </c>
      <c r="FR607" s="1"/>
      <c r="FS607" s="4">
        <v>0</v>
      </c>
      <c r="FT607" s="1"/>
      <c r="FU607" s="4">
        <v>0</v>
      </c>
      <c r="FV607" s="4">
        <v>0</v>
      </c>
      <c r="FW607" s="4">
        <v>0</v>
      </c>
      <c r="FX607" s="1"/>
      <c r="FY607" s="4">
        <v>0</v>
      </c>
      <c r="FZ607" s="1"/>
      <c r="GA607" s="4">
        <v>0</v>
      </c>
      <c r="GB607" s="4">
        <v>0</v>
      </c>
      <c r="GC607" s="4">
        <v>0</v>
      </c>
      <c r="GD607" s="1"/>
      <c r="GE607" s="4">
        <v>0</v>
      </c>
      <c r="GF607" s="1"/>
      <c r="GG607" s="4">
        <v>0</v>
      </c>
      <c r="GH607" s="4">
        <v>0</v>
      </c>
      <c r="GI607" s="4">
        <v>0</v>
      </c>
      <c r="GJ607" s="1"/>
      <c r="GK607" s="4">
        <v>0</v>
      </c>
      <c r="GL607" s="1"/>
      <c r="GM607" s="4">
        <v>0</v>
      </c>
      <c r="GN607" s="4">
        <v>361.09722129963899</v>
      </c>
      <c r="GO607" s="4">
        <v>192.53047797833901</v>
      </c>
      <c r="GP607" s="1">
        <v>0.53318183198806002</v>
      </c>
      <c r="GQ607" s="4">
        <v>165.40151251504199</v>
      </c>
      <c r="GR607" s="1">
        <v>0.45805257631099799</v>
      </c>
      <c r="GS607" s="4">
        <v>29.733333333333299</v>
      </c>
      <c r="GT607" s="4">
        <v>1196.14385612913</v>
      </c>
      <c r="GU607" s="4">
        <v>502.27166695939098</v>
      </c>
      <c r="GV607" s="1">
        <v>0.41990908065590499</v>
      </c>
      <c r="GW607" s="4">
        <v>361.96150284301399</v>
      </c>
      <c r="GX607" s="1">
        <v>0.30260699914002598</v>
      </c>
      <c r="GY607" s="4">
        <v>118.21505376344101</v>
      </c>
    </row>
    <row r="608" spans="1:207" s="8" customFormat="1" x14ac:dyDescent="0.25">
      <c r="A608" s="4" t="s">
        <v>220</v>
      </c>
      <c r="B608" s="4" t="s">
        <v>1384</v>
      </c>
      <c r="C608" s="4" t="s">
        <v>1385</v>
      </c>
      <c r="D608" s="30" t="s">
        <v>611</v>
      </c>
      <c r="E608" s="4"/>
      <c r="F608" s="5"/>
      <c r="G608" s="5"/>
      <c r="H608" s="5"/>
      <c r="I608" s="5">
        <v>0</v>
      </c>
      <c r="J608" s="5">
        <v>178.643945478886</v>
      </c>
      <c r="K608" s="5">
        <v>109.57245953511</v>
      </c>
      <c r="L608" s="5">
        <v>6.5132286722648303</v>
      </c>
      <c r="M608" s="5">
        <v>0</v>
      </c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>
        <v>0</v>
      </c>
      <c r="AD608" s="5">
        <v>0</v>
      </c>
      <c r="AE608" s="5">
        <v>288.216405013996</v>
      </c>
      <c r="AF608" s="5">
        <v>6.5132286722648303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294.72963368626102</v>
      </c>
      <c r="AQ608" s="5"/>
      <c r="AR608" s="5"/>
      <c r="AS608" s="5"/>
      <c r="AT608" s="5"/>
      <c r="AU608" s="5">
        <f t="shared" si="44"/>
        <v>-294.72963368626102</v>
      </c>
      <c r="AV608" s="5">
        <f t="shared" si="44"/>
        <v>0</v>
      </c>
      <c r="AW608" s="5">
        <f t="shared" si="45"/>
        <v>0</v>
      </c>
      <c r="AX608" s="5">
        <v>-6.5132286722648303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0</v>
      </c>
      <c r="BL608" s="6">
        <v>0</v>
      </c>
      <c r="BM608" s="5" t="s">
        <v>344</v>
      </c>
      <c r="BN608" s="4" t="s">
        <v>344</v>
      </c>
      <c r="BO608" s="7">
        <v>618</v>
      </c>
      <c r="BP608" s="7"/>
      <c r="BQ608" s="4" t="s">
        <v>249</v>
      </c>
      <c r="BR608" s="5"/>
      <c r="BS608" s="5"/>
      <c r="BT608" s="1"/>
      <c r="BU608" s="5"/>
      <c r="BV608" s="1"/>
      <c r="BW608" s="5"/>
      <c r="BX608" s="5"/>
      <c r="BY608" s="5"/>
      <c r="BZ608" s="1"/>
      <c r="CA608" s="5"/>
      <c r="CB608" s="1"/>
      <c r="CC608" s="5"/>
      <c r="CD608" s="5"/>
      <c r="CE608" s="5"/>
      <c r="CF608" s="1"/>
      <c r="CG608" s="5"/>
      <c r="CH608" s="1"/>
      <c r="CI608" s="5"/>
      <c r="CJ608" s="5"/>
      <c r="CK608" s="5"/>
      <c r="CL608" s="1"/>
      <c r="CM608" s="5"/>
      <c r="CN608" s="1"/>
      <c r="CO608" s="5"/>
      <c r="CP608" s="5"/>
      <c r="CQ608" s="5"/>
      <c r="CR608" s="1"/>
      <c r="CS608" s="5"/>
      <c r="CT608" s="1"/>
      <c r="CU608" s="5"/>
      <c r="CV608" s="5"/>
      <c r="CW608" s="5"/>
      <c r="CX608" s="1"/>
      <c r="CY608" s="5"/>
      <c r="CZ608" s="1"/>
      <c r="DA608" s="5"/>
      <c r="DB608" s="5"/>
      <c r="DC608" s="5"/>
      <c r="DD608" s="1"/>
      <c r="DE608" s="5"/>
      <c r="DF608" s="1"/>
      <c r="DG608" s="5"/>
      <c r="DH608" s="5"/>
      <c r="DI608" s="5"/>
      <c r="DJ608" s="1"/>
      <c r="DK608" s="5"/>
      <c r="DL608" s="1"/>
      <c r="DM608" s="5"/>
      <c r="DN608" s="5"/>
      <c r="DO608" s="5"/>
      <c r="DP608" s="1"/>
      <c r="DQ608" s="5"/>
      <c r="DR608" s="1"/>
      <c r="DS608" s="5"/>
      <c r="DT608" s="5"/>
      <c r="DU608" s="5"/>
      <c r="DV608" s="1"/>
      <c r="DW608" s="5"/>
      <c r="DX608" s="1"/>
      <c r="DY608" s="5"/>
      <c r="DZ608" s="5"/>
      <c r="EA608" s="5"/>
      <c r="EB608" s="1"/>
      <c r="EC608" s="5"/>
      <c r="ED608" s="1"/>
      <c r="EE608" s="5"/>
      <c r="EF608" s="5"/>
      <c r="EG608" s="5"/>
      <c r="EH608" s="1"/>
      <c r="EI608" s="5"/>
      <c r="EJ608" s="1"/>
      <c r="EK608" s="5"/>
      <c r="EL608" s="5"/>
      <c r="EM608" s="5"/>
      <c r="EN608" s="1"/>
      <c r="EO608" s="5"/>
      <c r="EP608" s="1"/>
      <c r="EQ608" s="5"/>
      <c r="ER608" s="5"/>
      <c r="ES608" s="5"/>
      <c r="ET608" s="1"/>
      <c r="EU608" s="5"/>
      <c r="EV608" s="1"/>
      <c r="EW608" s="5"/>
      <c r="EX608" s="5"/>
      <c r="EY608" s="5"/>
      <c r="EZ608" s="1"/>
      <c r="FA608" s="5"/>
      <c r="FB608" s="1"/>
      <c r="FC608" s="5"/>
      <c r="FD608" s="4">
        <v>0</v>
      </c>
      <c r="FE608" s="4">
        <v>0</v>
      </c>
      <c r="FF608" s="1"/>
      <c r="FG608" s="4">
        <v>0</v>
      </c>
      <c r="FH608" s="1"/>
      <c r="FI608" s="4">
        <v>0</v>
      </c>
      <c r="FJ608" s="4">
        <v>0</v>
      </c>
      <c r="FK608" s="4">
        <v>0</v>
      </c>
      <c r="FL608" s="1"/>
      <c r="FM608" s="4">
        <v>0</v>
      </c>
      <c r="FN608" s="1"/>
      <c r="FO608" s="4">
        <v>0</v>
      </c>
      <c r="FP608" s="4">
        <v>0</v>
      </c>
      <c r="FQ608" s="4">
        <v>0</v>
      </c>
      <c r="FR608" s="1"/>
      <c r="FS608" s="4">
        <v>0</v>
      </c>
      <c r="FT608" s="1"/>
      <c r="FU608" s="4">
        <v>0</v>
      </c>
      <c r="FV608" s="4">
        <v>0</v>
      </c>
      <c r="FW608" s="4">
        <v>0</v>
      </c>
      <c r="FX608" s="1"/>
      <c r="FY608" s="4">
        <v>0</v>
      </c>
      <c r="FZ608" s="1"/>
      <c r="GA608" s="4">
        <v>0</v>
      </c>
      <c r="GB608" s="4">
        <v>0</v>
      </c>
      <c r="GC608" s="4">
        <v>0</v>
      </c>
      <c r="GD608" s="1"/>
      <c r="GE608" s="4">
        <v>0</v>
      </c>
      <c r="GF608" s="1"/>
      <c r="GG608" s="4">
        <v>0</v>
      </c>
      <c r="GH608" s="4">
        <v>0</v>
      </c>
      <c r="GI608" s="4">
        <v>0</v>
      </c>
      <c r="GJ608" s="1"/>
      <c r="GK608" s="4">
        <v>0</v>
      </c>
      <c r="GL608" s="1"/>
      <c r="GM608" s="4">
        <v>0</v>
      </c>
      <c r="GN608" s="4">
        <v>0</v>
      </c>
      <c r="GO608" s="4">
        <v>0</v>
      </c>
      <c r="GP608" s="1"/>
      <c r="GQ608" s="4">
        <v>0</v>
      </c>
      <c r="GR608" s="1"/>
      <c r="GS608" s="4">
        <v>0</v>
      </c>
      <c r="GT608" s="4">
        <v>0</v>
      </c>
      <c r="GU608" s="4">
        <v>0</v>
      </c>
      <c r="GV608" s="1"/>
      <c r="GW608" s="4">
        <v>0</v>
      </c>
      <c r="GX608" s="1"/>
      <c r="GY608" s="4">
        <v>0</v>
      </c>
    </row>
    <row r="609" spans="1:207" s="8" customFormat="1" x14ac:dyDescent="0.25">
      <c r="A609" s="4" t="s">
        <v>220</v>
      </c>
      <c r="B609" s="4" t="s">
        <v>1386</v>
      </c>
      <c r="C609" s="4" t="s">
        <v>1387</v>
      </c>
      <c r="D609" s="30" t="s">
        <v>239</v>
      </c>
      <c r="E609" s="4"/>
      <c r="F609" s="5">
        <v>63.507012505616601</v>
      </c>
      <c r="G609" s="5">
        <v>50.026613856259601</v>
      </c>
      <c r="H609" s="5">
        <v>17.334384688815</v>
      </c>
      <c r="I609" s="5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>
        <v>113.533626361876</v>
      </c>
      <c r="AD609" s="5">
        <v>17.334384688815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130.868011050691</v>
      </c>
      <c r="AP609" s="5"/>
      <c r="AQ609" s="5"/>
      <c r="AR609" s="5"/>
      <c r="AS609" s="5"/>
      <c r="AT609" s="5"/>
      <c r="AU609" s="5">
        <f t="shared" si="44"/>
        <v>0</v>
      </c>
      <c r="AV609" s="5">
        <f t="shared" si="44"/>
        <v>0</v>
      </c>
      <c r="AW609" s="5">
        <f t="shared" si="45"/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6">
        <v>0</v>
      </c>
      <c r="BM609" s="5" t="s">
        <v>344</v>
      </c>
      <c r="BN609" s="4" t="s">
        <v>344</v>
      </c>
      <c r="BO609" s="7"/>
      <c r="BP609" s="7"/>
      <c r="BQ609" s="4" t="s">
        <v>249</v>
      </c>
      <c r="BR609" s="5"/>
      <c r="BS609" s="5"/>
      <c r="BT609" s="1"/>
      <c r="BU609" s="5"/>
      <c r="BV609" s="1"/>
      <c r="BW609" s="5"/>
      <c r="BX609" s="5"/>
      <c r="BY609" s="5"/>
      <c r="BZ609" s="1"/>
      <c r="CA609" s="5"/>
      <c r="CB609" s="1"/>
      <c r="CC609" s="5"/>
      <c r="CD609" s="5"/>
      <c r="CE609" s="5"/>
      <c r="CF609" s="1"/>
      <c r="CG609" s="5"/>
      <c r="CH609" s="1"/>
      <c r="CI609" s="5"/>
      <c r="CJ609" s="5"/>
      <c r="CK609" s="5"/>
      <c r="CL609" s="1"/>
      <c r="CM609" s="5"/>
      <c r="CN609" s="1"/>
      <c r="CO609" s="5"/>
      <c r="CP609" s="5"/>
      <c r="CQ609" s="5"/>
      <c r="CR609" s="1"/>
      <c r="CS609" s="5"/>
      <c r="CT609" s="1"/>
      <c r="CU609" s="5"/>
      <c r="CV609" s="5"/>
      <c r="CW609" s="5"/>
      <c r="CX609" s="1"/>
      <c r="CY609" s="5"/>
      <c r="CZ609" s="1"/>
      <c r="DA609" s="5"/>
      <c r="DB609" s="5"/>
      <c r="DC609" s="5"/>
      <c r="DD609" s="1"/>
      <c r="DE609" s="5"/>
      <c r="DF609" s="1"/>
      <c r="DG609" s="5"/>
      <c r="DH609" s="5"/>
      <c r="DI609" s="5"/>
      <c r="DJ609" s="1"/>
      <c r="DK609" s="5"/>
      <c r="DL609" s="1"/>
      <c r="DM609" s="5"/>
      <c r="DN609" s="5"/>
      <c r="DO609" s="5"/>
      <c r="DP609" s="1"/>
      <c r="DQ609" s="5"/>
      <c r="DR609" s="1"/>
      <c r="DS609" s="5"/>
      <c r="DT609" s="5"/>
      <c r="DU609" s="5"/>
      <c r="DV609" s="1"/>
      <c r="DW609" s="5"/>
      <c r="DX609" s="1"/>
      <c r="DY609" s="5"/>
      <c r="DZ609" s="5"/>
      <c r="EA609" s="5"/>
      <c r="EB609" s="1"/>
      <c r="EC609" s="5"/>
      <c r="ED609" s="1"/>
      <c r="EE609" s="5"/>
      <c r="EF609" s="5"/>
      <c r="EG609" s="5"/>
      <c r="EH609" s="1"/>
      <c r="EI609" s="5"/>
      <c r="EJ609" s="1"/>
      <c r="EK609" s="5"/>
      <c r="EL609" s="5"/>
      <c r="EM609" s="5"/>
      <c r="EN609" s="1"/>
      <c r="EO609" s="5"/>
      <c r="EP609" s="1"/>
      <c r="EQ609" s="5"/>
      <c r="ER609" s="5"/>
      <c r="ES609" s="5"/>
      <c r="ET609" s="1"/>
      <c r="EU609" s="5"/>
      <c r="EV609" s="1"/>
      <c r="EW609" s="5"/>
      <c r="EX609" s="5"/>
      <c r="EY609" s="5"/>
      <c r="EZ609" s="1"/>
      <c r="FA609" s="5"/>
      <c r="FB609" s="1"/>
      <c r="FC609" s="5"/>
      <c r="FD609" s="4">
        <v>0</v>
      </c>
      <c r="FE609" s="4">
        <v>0</v>
      </c>
      <c r="FF609" s="1"/>
      <c r="FG609" s="4">
        <v>0</v>
      </c>
      <c r="FH609" s="1"/>
      <c r="FI609" s="4">
        <v>0</v>
      </c>
      <c r="FJ609" s="4">
        <v>0</v>
      </c>
      <c r="FK609" s="4">
        <v>0</v>
      </c>
      <c r="FL609" s="1"/>
      <c r="FM609" s="4">
        <v>0</v>
      </c>
      <c r="FN609" s="1"/>
      <c r="FO609" s="4">
        <v>0</v>
      </c>
      <c r="FP609" s="4">
        <v>0</v>
      </c>
      <c r="FQ609" s="4">
        <v>0</v>
      </c>
      <c r="FR609" s="1"/>
      <c r="FS609" s="4">
        <v>0</v>
      </c>
      <c r="FT609" s="1"/>
      <c r="FU609" s="4">
        <v>0</v>
      </c>
      <c r="FV609" s="4">
        <v>0</v>
      </c>
      <c r="FW609" s="4">
        <v>0</v>
      </c>
      <c r="FX609" s="1"/>
      <c r="FY609" s="4">
        <v>0</v>
      </c>
      <c r="FZ609" s="1"/>
      <c r="GA609" s="4">
        <v>0</v>
      </c>
      <c r="GB609" s="4">
        <v>0</v>
      </c>
      <c r="GC609" s="4">
        <v>0</v>
      </c>
      <c r="GD609" s="1"/>
      <c r="GE609" s="4">
        <v>0</v>
      </c>
      <c r="GF609" s="1"/>
      <c r="GG609" s="4">
        <v>0</v>
      </c>
      <c r="GH609" s="4">
        <v>0</v>
      </c>
      <c r="GI609" s="4">
        <v>0</v>
      </c>
      <c r="GJ609" s="1"/>
      <c r="GK609" s="4">
        <v>0</v>
      </c>
      <c r="GL609" s="1"/>
      <c r="GM609" s="4">
        <v>0</v>
      </c>
      <c r="GN609" s="4">
        <v>0</v>
      </c>
      <c r="GO609" s="4">
        <v>0</v>
      </c>
      <c r="GP609" s="1"/>
      <c r="GQ609" s="4">
        <v>0</v>
      </c>
      <c r="GR609" s="1"/>
      <c r="GS609" s="4">
        <v>0</v>
      </c>
      <c r="GT609" s="4">
        <v>0</v>
      </c>
      <c r="GU609" s="4">
        <v>0</v>
      </c>
      <c r="GV609" s="1"/>
      <c r="GW609" s="4">
        <v>0</v>
      </c>
      <c r="GX609" s="1"/>
      <c r="GY609" s="4">
        <v>0</v>
      </c>
    </row>
    <row r="610" spans="1:207" s="8" customFormat="1" x14ac:dyDescent="0.25">
      <c r="A610" s="4" t="s">
        <v>220</v>
      </c>
      <c r="B610" s="4" t="s">
        <v>1388</v>
      </c>
      <c r="C610" s="4" t="s">
        <v>1389</v>
      </c>
      <c r="D610" s="30" t="s">
        <v>351</v>
      </c>
      <c r="E610" s="4" t="s">
        <v>352</v>
      </c>
      <c r="F610" s="5"/>
      <c r="G610" s="5">
        <v>0</v>
      </c>
      <c r="H610" s="5">
        <v>11.4116205260759</v>
      </c>
      <c r="I610" s="5">
        <v>13.1277544710362</v>
      </c>
      <c r="J610" s="5">
        <v>-0.23173428775948501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>
        <v>0</v>
      </c>
      <c r="AD610" s="5">
        <v>24.539374997111999</v>
      </c>
      <c r="AE610" s="5">
        <v>-0.23173428775948501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24.539374997111999</v>
      </c>
      <c r="AP610" s="5">
        <v>-0.23173428775948501</v>
      </c>
      <c r="AQ610" s="5"/>
      <c r="AR610" s="5"/>
      <c r="AS610" s="5"/>
      <c r="AT610" s="5"/>
      <c r="AU610" s="5">
        <f t="shared" si="44"/>
        <v>0.23173428775948501</v>
      </c>
      <c r="AV610" s="5">
        <f t="shared" si="44"/>
        <v>0</v>
      </c>
      <c r="AW610" s="5">
        <f t="shared" si="45"/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v>0</v>
      </c>
      <c r="BL610" s="6">
        <v>0</v>
      </c>
      <c r="BM610" s="5" t="s">
        <v>224</v>
      </c>
      <c r="BN610" s="4" t="s">
        <v>224</v>
      </c>
      <c r="BO610" s="7">
        <v>47</v>
      </c>
      <c r="BP610" s="7"/>
      <c r="BQ610" s="4" t="s">
        <v>249</v>
      </c>
      <c r="BR610" s="5"/>
      <c r="BS610" s="5"/>
      <c r="BT610" s="1"/>
      <c r="BU610" s="5"/>
      <c r="BV610" s="1"/>
      <c r="BW610" s="5"/>
      <c r="BX610" s="5"/>
      <c r="BY610" s="5"/>
      <c r="BZ610" s="1"/>
      <c r="CA610" s="5"/>
      <c r="CB610" s="1"/>
      <c r="CC610" s="5"/>
      <c r="CD610" s="5"/>
      <c r="CE610" s="5"/>
      <c r="CF610" s="1"/>
      <c r="CG610" s="5"/>
      <c r="CH610" s="1"/>
      <c r="CI610" s="5"/>
      <c r="CJ610" s="5"/>
      <c r="CK610" s="5"/>
      <c r="CL610" s="1"/>
      <c r="CM610" s="5"/>
      <c r="CN610" s="1"/>
      <c r="CO610" s="5"/>
      <c r="CP610" s="5"/>
      <c r="CQ610" s="5"/>
      <c r="CR610" s="1"/>
      <c r="CS610" s="5"/>
      <c r="CT610" s="1"/>
      <c r="CU610" s="5"/>
      <c r="CV610" s="5"/>
      <c r="CW610" s="5"/>
      <c r="CX610" s="1"/>
      <c r="CY610" s="5"/>
      <c r="CZ610" s="1"/>
      <c r="DA610" s="5"/>
      <c r="DB610" s="5"/>
      <c r="DC610" s="5"/>
      <c r="DD610" s="1"/>
      <c r="DE610" s="5"/>
      <c r="DF610" s="1"/>
      <c r="DG610" s="5"/>
      <c r="DH610" s="5"/>
      <c r="DI610" s="5"/>
      <c r="DJ610" s="1"/>
      <c r="DK610" s="5"/>
      <c r="DL610" s="1"/>
      <c r="DM610" s="5"/>
      <c r="DN610" s="5"/>
      <c r="DO610" s="5"/>
      <c r="DP610" s="1"/>
      <c r="DQ610" s="5"/>
      <c r="DR610" s="1"/>
      <c r="DS610" s="5"/>
      <c r="DT610" s="5"/>
      <c r="DU610" s="5"/>
      <c r="DV610" s="1"/>
      <c r="DW610" s="5"/>
      <c r="DX610" s="1"/>
      <c r="DY610" s="5"/>
      <c r="DZ610" s="5"/>
      <c r="EA610" s="5"/>
      <c r="EB610" s="1"/>
      <c r="EC610" s="5"/>
      <c r="ED610" s="1"/>
      <c r="EE610" s="5"/>
      <c r="EF610" s="5"/>
      <c r="EG610" s="5"/>
      <c r="EH610" s="1"/>
      <c r="EI610" s="5"/>
      <c r="EJ610" s="1"/>
      <c r="EK610" s="5"/>
      <c r="EL610" s="5"/>
      <c r="EM610" s="5"/>
      <c r="EN610" s="1"/>
      <c r="EO610" s="5"/>
      <c r="EP610" s="1"/>
      <c r="EQ610" s="5"/>
      <c r="ER610" s="5"/>
      <c r="ES610" s="5"/>
      <c r="ET610" s="1"/>
      <c r="EU610" s="5"/>
      <c r="EV610" s="1"/>
      <c r="EW610" s="5"/>
      <c r="EX610" s="5"/>
      <c r="EY610" s="5"/>
      <c r="EZ610" s="1"/>
      <c r="FA610" s="5"/>
      <c r="FB610" s="1"/>
      <c r="FC610" s="5"/>
      <c r="FD610" s="4">
        <v>0</v>
      </c>
      <c r="FE610" s="4">
        <v>0</v>
      </c>
      <c r="FF610" s="1"/>
      <c r="FG610" s="4">
        <v>0</v>
      </c>
      <c r="FH610" s="1"/>
      <c r="FI610" s="4">
        <v>0</v>
      </c>
      <c r="FJ610" s="4">
        <v>0</v>
      </c>
      <c r="FK610" s="4">
        <v>0</v>
      </c>
      <c r="FL610" s="1"/>
      <c r="FM610" s="4">
        <v>0</v>
      </c>
      <c r="FN610" s="1"/>
      <c r="FO610" s="4">
        <v>0</v>
      </c>
      <c r="FP610" s="4">
        <v>0</v>
      </c>
      <c r="FQ610" s="4">
        <v>0</v>
      </c>
      <c r="FR610" s="1"/>
      <c r="FS610" s="4">
        <v>0</v>
      </c>
      <c r="FT610" s="1"/>
      <c r="FU610" s="4">
        <v>0</v>
      </c>
      <c r="FV610" s="4">
        <v>0</v>
      </c>
      <c r="FW610" s="4">
        <v>0</v>
      </c>
      <c r="FX610" s="1"/>
      <c r="FY610" s="4">
        <v>0</v>
      </c>
      <c r="FZ610" s="1"/>
      <c r="GA610" s="4">
        <v>0</v>
      </c>
      <c r="GB610" s="4">
        <v>0</v>
      </c>
      <c r="GC610" s="4">
        <v>0</v>
      </c>
      <c r="GD610" s="1"/>
      <c r="GE610" s="4">
        <v>0</v>
      </c>
      <c r="GF610" s="1"/>
      <c r="GG610" s="4">
        <v>0</v>
      </c>
      <c r="GH610" s="4">
        <v>0</v>
      </c>
      <c r="GI610" s="4">
        <v>0</v>
      </c>
      <c r="GJ610" s="1"/>
      <c r="GK610" s="4">
        <v>0</v>
      </c>
      <c r="GL610" s="1"/>
      <c r="GM610" s="4">
        <v>0</v>
      </c>
      <c r="GN610" s="4">
        <v>0</v>
      </c>
      <c r="GO610" s="4">
        <v>0</v>
      </c>
      <c r="GP610" s="1"/>
      <c r="GQ610" s="4">
        <v>0</v>
      </c>
      <c r="GR610" s="1"/>
      <c r="GS610" s="4">
        <v>0</v>
      </c>
      <c r="GT610" s="4">
        <v>0</v>
      </c>
      <c r="GU610" s="4">
        <v>0</v>
      </c>
      <c r="GV610" s="1"/>
      <c r="GW610" s="4">
        <v>0</v>
      </c>
      <c r="GX610" s="1"/>
      <c r="GY610" s="4">
        <v>0</v>
      </c>
    </row>
    <row r="611" spans="1:207" s="8" customFormat="1" x14ac:dyDescent="0.25">
      <c r="A611" s="4" t="s">
        <v>220</v>
      </c>
      <c r="B611" s="4" t="s">
        <v>1390</v>
      </c>
      <c r="C611" s="4" t="s">
        <v>1391</v>
      </c>
      <c r="D611" s="30" t="s">
        <v>351</v>
      </c>
      <c r="E611" s="4" t="s">
        <v>352</v>
      </c>
      <c r="F611" s="5">
        <v>37.817990091557299</v>
      </c>
      <c r="G611" s="5">
        <v>27.333626139166</v>
      </c>
      <c r="H611" s="5">
        <v>0</v>
      </c>
      <c r="I611" s="5">
        <v>0</v>
      </c>
      <c r="J611" s="5"/>
      <c r="K611" s="5"/>
      <c r="L611" s="5"/>
      <c r="M611" s="5"/>
      <c r="N611" s="5"/>
      <c r="O611" s="5"/>
      <c r="P611" s="5"/>
      <c r="Q611" s="5"/>
      <c r="R611" s="5">
        <v>0.23351476906552099</v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>
        <v>65.151616230723207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0.23351476906552099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65.151616230723207</v>
      </c>
      <c r="AP611" s="5"/>
      <c r="AQ611" s="5"/>
      <c r="AR611" s="5">
        <v>0.23351476906552099</v>
      </c>
      <c r="AS611" s="5"/>
      <c r="AT611" s="5"/>
      <c r="AU611" s="5">
        <f t="shared" si="44"/>
        <v>0</v>
      </c>
      <c r="AV611" s="5">
        <f t="shared" si="44"/>
        <v>0.23351476906552099</v>
      </c>
      <c r="AW611" s="5">
        <f t="shared" si="45"/>
        <v>-0.23351476906552099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0.23351476906552099</v>
      </c>
      <c r="BD611" s="5">
        <v>-0.23351476906552099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6">
        <v>0</v>
      </c>
      <c r="BM611" s="5" t="s">
        <v>344</v>
      </c>
      <c r="BN611" s="4" t="s">
        <v>344</v>
      </c>
      <c r="BO611" s="7">
        <v>390</v>
      </c>
      <c r="BP611" s="7"/>
      <c r="BQ611" s="4" t="s">
        <v>249</v>
      </c>
      <c r="BR611" s="5"/>
      <c r="BS611" s="5"/>
      <c r="BT611" s="1"/>
      <c r="BU611" s="5"/>
      <c r="BV611" s="1"/>
      <c r="BW611" s="5"/>
      <c r="BX611" s="5"/>
      <c r="BY611" s="5"/>
      <c r="BZ611" s="1"/>
      <c r="CA611" s="5"/>
      <c r="CB611" s="1"/>
      <c r="CC611" s="5"/>
      <c r="CD611" s="5"/>
      <c r="CE611" s="5"/>
      <c r="CF611" s="1"/>
      <c r="CG611" s="5"/>
      <c r="CH611" s="1"/>
      <c r="CI611" s="5"/>
      <c r="CJ611" s="5"/>
      <c r="CK611" s="5"/>
      <c r="CL611" s="1"/>
      <c r="CM611" s="5"/>
      <c r="CN611" s="1"/>
      <c r="CO611" s="5"/>
      <c r="CP611" s="5">
        <v>0.23351476906552099</v>
      </c>
      <c r="CQ611" s="5">
        <v>0.23351476906552099</v>
      </c>
      <c r="CR611" s="1">
        <v>1</v>
      </c>
      <c r="CS611" s="5">
        <v>0.23539508290174399</v>
      </c>
      <c r="CT611" s="1">
        <v>1.0080522266053999</v>
      </c>
      <c r="CU611" s="5">
        <v>0</v>
      </c>
      <c r="CV611" s="5"/>
      <c r="CW611" s="5"/>
      <c r="CX611" s="1"/>
      <c r="CY611" s="5"/>
      <c r="CZ611" s="1"/>
      <c r="DA611" s="5"/>
      <c r="DB611" s="5"/>
      <c r="DC611" s="5"/>
      <c r="DD611" s="1"/>
      <c r="DE611" s="5"/>
      <c r="DF611" s="1"/>
      <c r="DG611" s="5"/>
      <c r="DH611" s="5"/>
      <c r="DI611" s="5"/>
      <c r="DJ611" s="1"/>
      <c r="DK611" s="5"/>
      <c r="DL611" s="1"/>
      <c r="DM611" s="5"/>
      <c r="DN611" s="5"/>
      <c r="DO611" s="5"/>
      <c r="DP611" s="1"/>
      <c r="DQ611" s="5"/>
      <c r="DR611" s="1"/>
      <c r="DS611" s="5"/>
      <c r="DT611" s="5"/>
      <c r="DU611" s="5"/>
      <c r="DV611" s="1"/>
      <c r="DW611" s="5"/>
      <c r="DX611" s="1"/>
      <c r="DY611" s="5"/>
      <c r="DZ611" s="5"/>
      <c r="EA611" s="5"/>
      <c r="EB611" s="1"/>
      <c r="EC611" s="5"/>
      <c r="ED611" s="1"/>
      <c r="EE611" s="5"/>
      <c r="EF611" s="5"/>
      <c r="EG611" s="5"/>
      <c r="EH611" s="1"/>
      <c r="EI611" s="5"/>
      <c r="EJ611" s="1"/>
      <c r="EK611" s="5"/>
      <c r="EL611" s="5"/>
      <c r="EM611" s="5"/>
      <c r="EN611" s="1"/>
      <c r="EO611" s="5"/>
      <c r="EP611" s="1"/>
      <c r="EQ611" s="5"/>
      <c r="ER611" s="5"/>
      <c r="ES611" s="5"/>
      <c r="ET611" s="1"/>
      <c r="EU611" s="5"/>
      <c r="EV611" s="1"/>
      <c r="EW611" s="5"/>
      <c r="EX611" s="5"/>
      <c r="EY611" s="5"/>
      <c r="EZ611" s="1"/>
      <c r="FA611" s="5"/>
      <c r="FB611" s="1"/>
      <c r="FC611" s="5"/>
      <c r="FD611" s="4">
        <v>0</v>
      </c>
      <c r="FE611" s="4">
        <v>0</v>
      </c>
      <c r="FF611" s="1"/>
      <c r="FG611" s="4">
        <v>0</v>
      </c>
      <c r="FH611" s="1"/>
      <c r="FI611" s="4">
        <v>0</v>
      </c>
      <c r="FJ611" s="4">
        <v>0</v>
      </c>
      <c r="FK611" s="4">
        <v>0</v>
      </c>
      <c r="FL611" s="1"/>
      <c r="FM611" s="4">
        <v>0</v>
      </c>
      <c r="FN611" s="1"/>
      <c r="FO611" s="4">
        <v>0</v>
      </c>
      <c r="FP611" s="4">
        <v>0.23351476906552099</v>
      </c>
      <c r="FQ611" s="4">
        <v>0.23351476906552099</v>
      </c>
      <c r="FR611" s="1">
        <v>1</v>
      </c>
      <c r="FS611" s="4">
        <v>0.23539508290174399</v>
      </c>
      <c r="FT611" s="1">
        <v>1.0080522266053999</v>
      </c>
      <c r="FU611" s="4">
        <v>0</v>
      </c>
      <c r="FV611" s="4">
        <v>0</v>
      </c>
      <c r="FW611" s="4">
        <v>0</v>
      </c>
      <c r="FX611" s="1"/>
      <c r="FY611" s="4">
        <v>0</v>
      </c>
      <c r="FZ611" s="1"/>
      <c r="GA611" s="4">
        <v>0</v>
      </c>
      <c r="GB611" s="4">
        <v>0</v>
      </c>
      <c r="GC611" s="4">
        <v>0</v>
      </c>
      <c r="GD611" s="1"/>
      <c r="GE611" s="4">
        <v>0</v>
      </c>
      <c r="GF611" s="1"/>
      <c r="GG611" s="4">
        <v>0</v>
      </c>
      <c r="GH611" s="4">
        <v>0</v>
      </c>
      <c r="GI611" s="4">
        <v>0</v>
      </c>
      <c r="GJ611" s="1"/>
      <c r="GK611" s="4">
        <v>0</v>
      </c>
      <c r="GL611" s="1"/>
      <c r="GM611" s="4">
        <v>0</v>
      </c>
      <c r="GN611" s="4">
        <v>0</v>
      </c>
      <c r="GO611" s="4">
        <v>0</v>
      </c>
      <c r="GP611" s="1"/>
      <c r="GQ611" s="4">
        <v>0</v>
      </c>
      <c r="GR611" s="1"/>
      <c r="GS611" s="4">
        <v>0</v>
      </c>
      <c r="GT611" s="4">
        <v>0</v>
      </c>
      <c r="GU611" s="4">
        <v>0</v>
      </c>
      <c r="GV611" s="1"/>
      <c r="GW611" s="4">
        <v>0</v>
      </c>
      <c r="GX611" s="1"/>
      <c r="GY611" s="4">
        <v>0</v>
      </c>
    </row>
    <row r="612" spans="1:207" s="8" customFormat="1" x14ac:dyDescent="0.25">
      <c r="A612" s="4" t="s">
        <v>220</v>
      </c>
      <c r="B612" s="4" t="s">
        <v>1392</v>
      </c>
      <c r="C612" s="4" t="s">
        <v>1393</v>
      </c>
      <c r="D612" s="30" t="s">
        <v>239</v>
      </c>
      <c r="E612" s="4"/>
      <c r="F612" s="5">
        <v>5.1579401574660704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>
        <v>5.1579401574660704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5.1579401574660704</v>
      </c>
      <c r="AP612" s="5"/>
      <c r="AQ612" s="5"/>
      <c r="AR612" s="5"/>
      <c r="AS612" s="5"/>
      <c r="AT612" s="5"/>
      <c r="AU612" s="5">
        <f t="shared" si="44"/>
        <v>0</v>
      </c>
      <c r="AV612" s="5">
        <f t="shared" si="44"/>
        <v>0</v>
      </c>
      <c r="AW612" s="5">
        <f t="shared" si="45"/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v>0</v>
      </c>
      <c r="BL612" s="6">
        <v>0</v>
      </c>
      <c r="BM612" s="5" t="s">
        <v>344</v>
      </c>
      <c r="BN612" s="4" t="s">
        <v>344</v>
      </c>
      <c r="BO612" s="7"/>
      <c r="BP612" s="7"/>
      <c r="BQ612" s="4" t="s">
        <v>249</v>
      </c>
      <c r="BR612" s="5"/>
      <c r="BS612" s="5"/>
      <c r="BT612" s="1"/>
      <c r="BU612" s="5"/>
      <c r="BV612" s="1"/>
      <c r="BW612" s="5"/>
      <c r="BX612" s="5"/>
      <c r="BY612" s="5"/>
      <c r="BZ612" s="1"/>
      <c r="CA612" s="5"/>
      <c r="CB612" s="1"/>
      <c r="CC612" s="5"/>
      <c r="CD612" s="5"/>
      <c r="CE612" s="5"/>
      <c r="CF612" s="1"/>
      <c r="CG612" s="5"/>
      <c r="CH612" s="1"/>
      <c r="CI612" s="5"/>
      <c r="CJ612" s="5"/>
      <c r="CK612" s="5"/>
      <c r="CL612" s="1"/>
      <c r="CM612" s="5"/>
      <c r="CN612" s="1"/>
      <c r="CO612" s="5"/>
      <c r="CP612" s="5"/>
      <c r="CQ612" s="5"/>
      <c r="CR612" s="1"/>
      <c r="CS612" s="5"/>
      <c r="CT612" s="1"/>
      <c r="CU612" s="5"/>
      <c r="CV612" s="5"/>
      <c r="CW612" s="5"/>
      <c r="CX612" s="1"/>
      <c r="CY612" s="5"/>
      <c r="CZ612" s="1"/>
      <c r="DA612" s="5"/>
      <c r="DB612" s="5"/>
      <c r="DC612" s="5"/>
      <c r="DD612" s="1"/>
      <c r="DE612" s="5"/>
      <c r="DF612" s="1"/>
      <c r="DG612" s="5"/>
      <c r="DH612" s="5"/>
      <c r="DI612" s="5"/>
      <c r="DJ612" s="1"/>
      <c r="DK612" s="5"/>
      <c r="DL612" s="1"/>
      <c r="DM612" s="5"/>
      <c r="DN612" s="5"/>
      <c r="DO612" s="5"/>
      <c r="DP612" s="1"/>
      <c r="DQ612" s="5"/>
      <c r="DR612" s="1"/>
      <c r="DS612" s="5"/>
      <c r="DT612" s="5"/>
      <c r="DU612" s="5"/>
      <c r="DV612" s="1"/>
      <c r="DW612" s="5"/>
      <c r="DX612" s="1"/>
      <c r="DY612" s="5"/>
      <c r="DZ612" s="5"/>
      <c r="EA612" s="5"/>
      <c r="EB612" s="1"/>
      <c r="EC612" s="5"/>
      <c r="ED612" s="1"/>
      <c r="EE612" s="5"/>
      <c r="EF612" s="5"/>
      <c r="EG612" s="5"/>
      <c r="EH612" s="1"/>
      <c r="EI612" s="5"/>
      <c r="EJ612" s="1"/>
      <c r="EK612" s="5"/>
      <c r="EL612" s="5"/>
      <c r="EM612" s="5"/>
      <c r="EN612" s="1"/>
      <c r="EO612" s="5"/>
      <c r="EP612" s="1"/>
      <c r="EQ612" s="5"/>
      <c r="ER612" s="5"/>
      <c r="ES612" s="5"/>
      <c r="ET612" s="1"/>
      <c r="EU612" s="5"/>
      <c r="EV612" s="1"/>
      <c r="EW612" s="5"/>
      <c r="EX612" s="5"/>
      <c r="EY612" s="5"/>
      <c r="EZ612" s="1"/>
      <c r="FA612" s="5"/>
      <c r="FB612" s="1"/>
      <c r="FC612" s="5"/>
      <c r="FD612" s="4">
        <v>0</v>
      </c>
      <c r="FE612" s="4">
        <v>0</v>
      </c>
      <c r="FF612" s="1"/>
      <c r="FG612" s="4">
        <v>0</v>
      </c>
      <c r="FH612" s="1"/>
      <c r="FI612" s="4">
        <v>0</v>
      </c>
      <c r="FJ612" s="4">
        <v>0</v>
      </c>
      <c r="FK612" s="4">
        <v>0</v>
      </c>
      <c r="FL612" s="1"/>
      <c r="FM612" s="4">
        <v>0</v>
      </c>
      <c r="FN612" s="1"/>
      <c r="FO612" s="4">
        <v>0</v>
      </c>
      <c r="FP612" s="4">
        <v>0</v>
      </c>
      <c r="FQ612" s="4">
        <v>0</v>
      </c>
      <c r="FR612" s="1"/>
      <c r="FS612" s="4">
        <v>0</v>
      </c>
      <c r="FT612" s="1"/>
      <c r="FU612" s="4">
        <v>0</v>
      </c>
      <c r="FV612" s="4">
        <v>0</v>
      </c>
      <c r="FW612" s="4">
        <v>0</v>
      </c>
      <c r="FX612" s="1"/>
      <c r="FY612" s="4">
        <v>0</v>
      </c>
      <c r="FZ612" s="1"/>
      <c r="GA612" s="4">
        <v>0</v>
      </c>
      <c r="GB612" s="4">
        <v>0</v>
      </c>
      <c r="GC612" s="4">
        <v>0</v>
      </c>
      <c r="GD612" s="1"/>
      <c r="GE612" s="4">
        <v>0</v>
      </c>
      <c r="GF612" s="1"/>
      <c r="GG612" s="4">
        <v>0</v>
      </c>
      <c r="GH612" s="4">
        <v>0</v>
      </c>
      <c r="GI612" s="4">
        <v>0</v>
      </c>
      <c r="GJ612" s="1"/>
      <c r="GK612" s="4">
        <v>0</v>
      </c>
      <c r="GL612" s="1"/>
      <c r="GM612" s="4">
        <v>0</v>
      </c>
      <c r="GN612" s="4">
        <v>0</v>
      </c>
      <c r="GO612" s="4">
        <v>0</v>
      </c>
      <c r="GP612" s="1"/>
      <c r="GQ612" s="4">
        <v>0</v>
      </c>
      <c r="GR612" s="1"/>
      <c r="GS612" s="4">
        <v>0</v>
      </c>
      <c r="GT612" s="4">
        <v>0</v>
      </c>
      <c r="GU612" s="4">
        <v>0</v>
      </c>
      <c r="GV612" s="1"/>
      <c r="GW612" s="4">
        <v>0</v>
      </c>
      <c r="GX612" s="1"/>
      <c r="GY612" s="4">
        <v>0</v>
      </c>
    </row>
    <row r="613" spans="1:207" s="8" customFormat="1" x14ac:dyDescent="0.25">
      <c r="A613" s="4" t="s">
        <v>220</v>
      </c>
      <c r="B613" s="4" t="s">
        <v>1394</v>
      </c>
      <c r="C613" s="4" t="s">
        <v>1395</v>
      </c>
      <c r="D613" s="30" t="s">
        <v>239</v>
      </c>
      <c r="E613" s="4"/>
      <c r="F613" s="5"/>
      <c r="G613" s="5"/>
      <c r="H613" s="5"/>
      <c r="I613" s="5">
        <v>5.6075160123916099</v>
      </c>
      <c r="J613" s="5">
        <v>16.101267862274501</v>
      </c>
      <c r="K613" s="5">
        <v>9.4324349927994806</v>
      </c>
      <c r="L613" s="5">
        <v>0</v>
      </c>
      <c r="M613" s="5">
        <v>0</v>
      </c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>
        <v>0</v>
      </c>
      <c r="AD613" s="5">
        <v>5.6075160123916099</v>
      </c>
      <c r="AE613" s="5">
        <v>25.533702855074001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5.6075160123916099</v>
      </c>
      <c r="AP613" s="5">
        <v>25.533702855074001</v>
      </c>
      <c r="AQ613" s="5"/>
      <c r="AR613" s="5"/>
      <c r="AS613" s="5"/>
      <c r="AT613" s="5"/>
      <c r="AU613" s="5">
        <f t="shared" si="44"/>
        <v>-25.533702855074001</v>
      </c>
      <c r="AV613" s="5">
        <f t="shared" si="44"/>
        <v>0</v>
      </c>
      <c r="AW613" s="5">
        <f t="shared" si="45"/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6">
        <v>0</v>
      </c>
      <c r="BM613" s="5" t="s">
        <v>344</v>
      </c>
      <c r="BN613" s="4" t="s">
        <v>344</v>
      </c>
      <c r="BO613" s="7">
        <v>439</v>
      </c>
      <c r="BP613" s="7"/>
      <c r="BQ613" s="4" t="s">
        <v>249</v>
      </c>
      <c r="BR613" s="5"/>
      <c r="BS613" s="5"/>
      <c r="BT613" s="1"/>
      <c r="BU613" s="5"/>
      <c r="BV613" s="1"/>
      <c r="BW613" s="5"/>
      <c r="BX613" s="5"/>
      <c r="BY613" s="5"/>
      <c r="BZ613" s="1"/>
      <c r="CA613" s="5"/>
      <c r="CB613" s="1"/>
      <c r="CC613" s="5"/>
      <c r="CD613" s="5"/>
      <c r="CE613" s="5"/>
      <c r="CF613" s="1"/>
      <c r="CG613" s="5"/>
      <c r="CH613" s="1"/>
      <c r="CI613" s="5"/>
      <c r="CJ613" s="5"/>
      <c r="CK613" s="5"/>
      <c r="CL613" s="1"/>
      <c r="CM613" s="5"/>
      <c r="CN613" s="1"/>
      <c r="CO613" s="5"/>
      <c r="CP613" s="5"/>
      <c r="CQ613" s="5"/>
      <c r="CR613" s="1"/>
      <c r="CS613" s="5"/>
      <c r="CT613" s="1"/>
      <c r="CU613" s="5"/>
      <c r="CV613" s="5"/>
      <c r="CW613" s="5"/>
      <c r="CX613" s="1"/>
      <c r="CY613" s="5"/>
      <c r="CZ613" s="1"/>
      <c r="DA613" s="5"/>
      <c r="DB613" s="5"/>
      <c r="DC613" s="5"/>
      <c r="DD613" s="1"/>
      <c r="DE613" s="5"/>
      <c r="DF613" s="1"/>
      <c r="DG613" s="5"/>
      <c r="DH613" s="5"/>
      <c r="DI613" s="5"/>
      <c r="DJ613" s="1"/>
      <c r="DK613" s="5"/>
      <c r="DL613" s="1"/>
      <c r="DM613" s="5"/>
      <c r="DN613" s="5"/>
      <c r="DO613" s="5"/>
      <c r="DP613" s="1"/>
      <c r="DQ613" s="5"/>
      <c r="DR613" s="1"/>
      <c r="DS613" s="5"/>
      <c r="DT613" s="5"/>
      <c r="DU613" s="5"/>
      <c r="DV613" s="1"/>
      <c r="DW613" s="5"/>
      <c r="DX613" s="1"/>
      <c r="DY613" s="5"/>
      <c r="DZ613" s="5"/>
      <c r="EA613" s="5"/>
      <c r="EB613" s="1"/>
      <c r="EC613" s="5"/>
      <c r="ED613" s="1"/>
      <c r="EE613" s="5"/>
      <c r="EF613" s="5"/>
      <c r="EG613" s="5"/>
      <c r="EH613" s="1"/>
      <c r="EI613" s="5"/>
      <c r="EJ613" s="1"/>
      <c r="EK613" s="5"/>
      <c r="EL613" s="5"/>
      <c r="EM613" s="5"/>
      <c r="EN613" s="1"/>
      <c r="EO613" s="5"/>
      <c r="EP613" s="1"/>
      <c r="EQ613" s="5"/>
      <c r="ER613" s="5"/>
      <c r="ES613" s="5"/>
      <c r="ET613" s="1"/>
      <c r="EU613" s="5"/>
      <c r="EV613" s="1"/>
      <c r="EW613" s="5"/>
      <c r="EX613" s="5"/>
      <c r="EY613" s="5"/>
      <c r="EZ613" s="1"/>
      <c r="FA613" s="5"/>
      <c r="FB613" s="1"/>
      <c r="FC613" s="5"/>
      <c r="FD613" s="4">
        <v>0</v>
      </c>
      <c r="FE613" s="4">
        <v>0</v>
      </c>
      <c r="FF613" s="1"/>
      <c r="FG613" s="4">
        <v>0</v>
      </c>
      <c r="FH613" s="1"/>
      <c r="FI613" s="4">
        <v>0</v>
      </c>
      <c r="FJ613" s="4">
        <v>0</v>
      </c>
      <c r="FK613" s="4">
        <v>0</v>
      </c>
      <c r="FL613" s="1"/>
      <c r="FM613" s="4">
        <v>0</v>
      </c>
      <c r="FN613" s="1"/>
      <c r="FO613" s="4">
        <v>0</v>
      </c>
      <c r="FP613" s="4">
        <v>0</v>
      </c>
      <c r="FQ613" s="4">
        <v>0</v>
      </c>
      <c r="FR613" s="1"/>
      <c r="FS613" s="4">
        <v>0</v>
      </c>
      <c r="FT613" s="1"/>
      <c r="FU613" s="4">
        <v>0</v>
      </c>
      <c r="FV613" s="4">
        <v>0</v>
      </c>
      <c r="FW613" s="4">
        <v>0</v>
      </c>
      <c r="FX613" s="1"/>
      <c r="FY613" s="4">
        <v>0</v>
      </c>
      <c r="FZ613" s="1"/>
      <c r="GA613" s="4">
        <v>0</v>
      </c>
      <c r="GB613" s="4">
        <v>0</v>
      </c>
      <c r="GC613" s="4">
        <v>0</v>
      </c>
      <c r="GD613" s="1"/>
      <c r="GE613" s="4">
        <v>0</v>
      </c>
      <c r="GF613" s="1"/>
      <c r="GG613" s="4">
        <v>0</v>
      </c>
      <c r="GH613" s="4">
        <v>0</v>
      </c>
      <c r="GI613" s="4">
        <v>0</v>
      </c>
      <c r="GJ613" s="1"/>
      <c r="GK613" s="4">
        <v>0</v>
      </c>
      <c r="GL613" s="1"/>
      <c r="GM613" s="4">
        <v>0</v>
      </c>
      <c r="GN613" s="4">
        <v>0</v>
      </c>
      <c r="GO613" s="4">
        <v>0</v>
      </c>
      <c r="GP613" s="1"/>
      <c r="GQ613" s="4">
        <v>0</v>
      </c>
      <c r="GR613" s="1"/>
      <c r="GS613" s="4">
        <v>0</v>
      </c>
      <c r="GT613" s="4">
        <v>0</v>
      </c>
      <c r="GU613" s="4">
        <v>0</v>
      </c>
      <c r="GV613" s="1"/>
      <c r="GW613" s="4">
        <v>0</v>
      </c>
      <c r="GX613" s="1"/>
      <c r="GY613" s="4">
        <v>0</v>
      </c>
    </row>
    <row r="614" spans="1:207" s="8" customFormat="1" x14ac:dyDescent="0.25">
      <c r="A614" s="4" t="s">
        <v>220</v>
      </c>
      <c r="B614" s="4" t="s">
        <v>1396</v>
      </c>
      <c r="C614" s="4" t="s">
        <v>1397</v>
      </c>
      <c r="D614" s="30" t="s">
        <v>239</v>
      </c>
      <c r="E614" s="4"/>
      <c r="F614" s="5">
        <v>20.395913866374599</v>
      </c>
      <c r="G614" s="5">
        <v>47.1678752878179</v>
      </c>
      <c r="H614" s="5">
        <v>-16.521381526104399</v>
      </c>
      <c r="I614" s="5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>
        <v>67.563789154192406</v>
      </c>
      <c r="AD614" s="5">
        <v>-16.521381526104399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51.042407628088</v>
      </c>
      <c r="AP614" s="5"/>
      <c r="AQ614" s="5"/>
      <c r="AR614" s="5"/>
      <c r="AS614" s="5"/>
      <c r="AT614" s="5"/>
      <c r="AU614" s="5">
        <f t="shared" si="44"/>
        <v>0</v>
      </c>
      <c r="AV614" s="5">
        <f t="shared" si="44"/>
        <v>0</v>
      </c>
      <c r="AW614" s="5">
        <f t="shared" si="45"/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6">
        <v>0</v>
      </c>
      <c r="BM614" s="5" t="s">
        <v>344</v>
      </c>
      <c r="BN614" s="4" t="s">
        <v>344</v>
      </c>
      <c r="BO614" s="7"/>
      <c r="BP614" s="7"/>
      <c r="BQ614" s="4" t="s">
        <v>249</v>
      </c>
      <c r="BR614" s="5"/>
      <c r="BS614" s="5"/>
      <c r="BT614" s="1"/>
      <c r="BU614" s="5"/>
      <c r="BV614" s="1"/>
      <c r="BW614" s="5"/>
      <c r="BX614" s="5"/>
      <c r="BY614" s="5"/>
      <c r="BZ614" s="1"/>
      <c r="CA614" s="5"/>
      <c r="CB614" s="1"/>
      <c r="CC614" s="5"/>
      <c r="CD614" s="5"/>
      <c r="CE614" s="5"/>
      <c r="CF614" s="1"/>
      <c r="CG614" s="5"/>
      <c r="CH614" s="1"/>
      <c r="CI614" s="5"/>
      <c r="CJ614" s="5"/>
      <c r="CK614" s="5"/>
      <c r="CL614" s="1"/>
      <c r="CM614" s="5"/>
      <c r="CN614" s="1"/>
      <c r="CO614" s="5"/>
      <c r="CP614" s="5"/>
      <c r="CQ614" s="5"/>
      <c r="CR614" s="1"/>
      <c r="CS614" s="5"/>
      <c r="CT614" s="1"/>
      <c r="CU614" s="5"/>
      <c r="CV614" s="5"/>
      <c r="CW614" s="5"/>
      <c r="CX614" s="1"/>
      <c r="CY614" s="5"/>
      <c r="CZ614" s="1"/>
      <c r="DA614" s="5"/>
      <c r="DB614" s="5"/>
      <c r="DC614" s="5"/>
      <c r="DD614" s="1"/>
      <c r="DE614" s="5"/>
      <c r="DF614" s="1"/>
      <c r="DG614" s="5"/>
      <c r="DH614" s="5"/>
      <c r="DI614" s="5"/>
      <c r="DJ614" s="1"/>
      <c r="DK614" s="5"/>
      <c r="DL614" s="1"/>
      <c r="DM614" s="5"/>
      <c r="DN614" s="5"/>
      <c r="DO614" s="5"/>
      <c r="DP614" s="1"/>
      <c r="DQ614" s="5"/>
      <c r="DR614" s="1"/>
      <c r="DS614" s="5"/>
      <c r="DT614" s="5"/>
      <c r="DU614" s="5"/>
      <c r="DV614" s="1"/>
      <c r="DW614" s="5"/>
      <c r="DX614" s="1"/>
      <c r="DY614" s="5"/>
      <c r="DZ614" s="5"/>
      <c r="EA614" s="5"/>
      <c r="EB614" s="1"/>
      <c r="EC614" s="5"/>
      <c r="ED614" s="1"/>
      <c r="EE614" s="5"/>
      <c r="EF614" s="5"/>
      <c r="EG614" s="5"/>
      <c r="EH614" s="1"/>
      <c r="EI614" s="5"/>
      <c r="EJ614" s="1"/>
      <c r="EK614" s="5"/>
      <c r="EL614" s="5"/>
      <c r="EM614" s="5"/>
      <c r="EN614" s="1"/>
      <c r="EO614" s="5"/>
      <c r="EP614" s="1"/>
      <c r="EQ614" s="5"/>
      <c r="ER614" s="5"/>
      <c r="ES614" s="5"/>
      <c r="ET614" s="1"/>
      <c r="EU614" s="5"/>
      <c r="EV614" s="1"/>
      <c r="EW614" s="5"/>
      <c r="EX614" s="5"/>
      <c r="EY614" s="5"/>
      <c r="EZ614" s="1"/>
      <c r="FA614" s="5"/>
      <c r="FB614" s="1"/>
      <c r="FC614" s="5"/>
      <c r="FD614" s="4">
        <v>0</v>
      </c>
      <c r="FE614" s="4">
        <v>0</v>
      </c>
      <c r="FF614" s="1"/>
      <c r="FG614" s="4">
        <v>0</v>
      </c>
      <c r="FH614" s="1"/>
      <c r="FI614" s="4">
        <v>0</v>
      </c>
      <c r="FJ614" s="4">
        <v>0</v>
      </c>
      <c r="FK614" s="4">
        <v>0</v>
      </c>
      <c r="FL614" s="1"/>
      <c r="FM614" s="4">
        <v>0</v>
      </c>
      <c r="FN614" s="1"/>
      <c r="FO614" s="4">
        <v>0</v>
      </c>
      <c r="FP614" s="4">
        <v>0</v>
      </c>
      <c r="FQ614" s="4">
        <v>0</v>
      </c>
      <c r="FR614" s="1"/>
      <c r="FS614" s="4">
        <v>0</v>
      </c>
      <c r="FT614" s="1"/>
      <c r="FU614" s="4">
        <v>0</v>
      </c>
      <c r="FV614" s="4">
        <v>0</v>
      </c>
      <c r="FW614" s="4">
        <v>0</v>
      </c>
      <c r="FX614" s="1"/>
      <c r="FY614" s="4">
        <v>0</v>
      </c>
      <c r="FZ614" s="1"/>
      <c r="GA614" s="4">
        <v>0</v>
      </c>
      <c r="GB614" s="4">
        <v>0</v>
      </c>
      <c r="GC614" s="4">
        <v>0</v>
      </c>
      <c r="GD614" s="1"/>
      <c r="GE614" s="4">
        <v>0</v>
      </c>
      <c r="GF614" s="1"/>
      <c r="GG614" s="4">
        <v>0</v>
      </c>
      <c r="GH614" s="4">
        <v>0</v>
      </c>
      <c r="GI614" s="4">
        <v>0</v>
      </c>
      <c r="GJ614" s="1"/>
      <c r="GK614" s="4">
        <v>0</v>
      </c>
      <c r="GL614" s="1"/>
      <c r="GM614" s="4">
        <v>0</v>
      </c>
      <c r="GN614" s="4">
        <v>0</v>
      </c>
      <c r="GO614" s="4">
        <v>0</v>
      </c>
      <c r="GP614" s="1"/>
      <c r="GQ614" s="4">
        <v>0</v>
      </c>
      <c r="GR614" s="1"/>
      <c r="GS614" s="4">
        <v>0</v>
      </c>
      <c r="GT614" s="4">
        <v>0</v>
      </c>
      <c r="GU614" s="4">
        <v>0</v>
      </c>
      <c r="GV614" s="1"/>
      <c r="GW614" s="4">
        <v>0</v>
      </c>
      <c r="GX614" s="1"/>
      <c r="GY614" s="4">
        <v>0</v>
      </c>
    </row>
    <row r="615" spans="1:207" s="8" customFormat="1" x14ac:dyDescent="0.25">
      <c r="A615" s="4" t="s">
        <v>220</v>
      </c>
      <c r="B615" s="4" t="s">
        <v>1398</v>
      </c>
      <c r="C615" s="4" t="s">
        <v>1399</v>
      </c>
      <c r="D615" s="30" t="s">
        <v>239</v>
      </c>
      <c r="E615" s="4"/>
      <c r="F615" s="5">
        <v>-77.240787786296494</v>
      </c>
      <c r="G615" s="5">
        <v>249.79573579651901</v>
      </c>
      <c r="H615" s="5">
        <v>-113.844385663867</v>
      </c>
      <c r="I615" s="5">
        <v>0</v>
      </c>
      <c r="J615" s="5"/>
      <c r="K615" s="5"/>
      <c r="L615" s="5">
        <v>-4.2351647362714998E-22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>
        <v>0</v>
      </c>
      <c r="AA615" s="5">
        <v>0</v>
      </c>
      <c r="AB615" s="5">
        <v>0</v>
      </c>
      <c r="AC615" s="5">
        <v>172.554948010223</v>
      </c>
      <c r="AD615" s="5">
        <v>-113.844385663867</v>
      </c>
      <c r="AE615" s="5">
        <v>0</v>
      </c>
      <c r="AF615" s="5">
        <v>-4.2351647362714998E-22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58.710562346355204</v>
      </c>
      <c r="AP615" s="5">
        <v>-4.2351647362714998E-22</v>
      </c>
      <c r="AQ615" s="5"/>
      <c r="AR615" s="5"/>
      <c r="AS615" s="5"/>
      <c r="AT615" s="5">
        <v>0</v>
      </c>
      <c r="AU615" s="5">
        <f t="shared" si="44"/>
        <v>4.2351647362714998E-22</v>
      </c>
      <c r="AV615" s="5">
        <f t="shared" si="44"/>
        <v>0</v>
      </c>
      <c r="AW615" s="5">
        <f t="shared" si="45"/>
        <v>0</v>
      </c>
      <c r="AX615" s="5">
        <v>4.2351647362714998E-22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6">
        <v>0</v>
      </c>
      <c r="BM615" s="5" t="s">
        <v>344</v>
      </c>
      <c r="BN615" s="4" t="s">
        <v>344</v>
      </c>
      <c r="BO615" s="7"/>
      <c r="BP615" s="7"/>
      <c r="BQ615" s="4" t="s">
        <v>249</v>
      </c>
      <c r="BR615" s="5"/>
      <c r="BS615" s="5"/>
      <c r="BT615" s="1"/>
      <c r="BU615" s="5"/>
      <c r="BV615" s="1"/>
      <c r="BW615" s="5"/>
      <c r="BX615" s="5"/>
      <c r="BY615" s="5"/>
      <c r="BZ615" s="1"/>
      <c r="CA615" s="5"/>
      <c r="CB615" s="1"/>
      <c r="CC615" s="5"/>
      <c r="CD615" s="5"/>
      <c r="CE615" s="5"/>
      <c r="CF615" s="1"/>
      <c r="CG615" s="5"/>
      <c r="CH615" s="1"/>
      <c r="CI615" s="5"/>
      <c r="CJ615" s="5"/>
      <c r="CK615" s="5"/>
      <c r="CL615" s="1"/>
      <c r="CM615" s="5"/>
      <c r="CN615" s="1"/>
      <c r="CO615" s="5"/>
      <c r="CP615" s="5"/>
      <c r="CQ615" s="5"/>
      <c r="CR615" s="1"/>
      <c r="CS615" s="5"/>
      <c r="CT615" s="1"/>
      <c r="CU615" s="5"/>
      <c r="CV615" s="5"/>
      <c r="CW615" s="5"/>
      <c r="CX615" s="1"/>
      <c r="CY615" s="5"/>
      <c r="CZ615" s="1"/>
      <c r="DA615" s="5"/>
      <c r="DB615" s="5"/>
      <c r="DC615" s="5"/>
      <c r="DD615" s="1"/>
      <c r="DE615" s="5"/>
      <c r="DF615" s="1"/>
      <c r="DG615" s="5"/>
      <c r="DH615" s="5"/>
      <c r="DI615" s="5"/>
      <c r="DJ615" s="1"/>
      <c r="DK615" s="5"/>
      <c r="DL615" s="1"/>
      <c r="DM615" s="5"/>
      <c r="DN615" s="5"/>
      <c r="DO615" s="5"/>
      <c r="DP615" s="1"/>
      <c r="DQ615" s="5"/>
      <c r="DR615" s="1"/>
      <c r="DS615" s="5"/>
      <c r="DT615" s="5"/>
      <c r="DU615" s="5"/>
      <c r="DV615" s="1"/>
      <c r="DW615" s="5"/>
      <c r="DX615" s="1"/>
      <c r="DY615" s="5"/>
      <c r="DZ615" s="5"/>
      <c r="EA615" s="5"/>
      <c r="EB615" s="1"/>
      <c r="EC615" s="5"/>
      <c r="ED615" s="1"/>
      <c r="EE615" s="5"/>
      <c r="EF615" s="5"/>
      <c r="EG615" s="5"/>
      <c r="EH615" s="1"/>
      <c r="EI615" s="5"/>
      <c r="EJ615" s="1"/>
      <c r="EK615" s="5"/>
      <c r="EL615" s="5">
        <v>0</v>
      </c>
      <c r="EM615" s="5">
        <v>0</v>
      </c>
      <c r="EN615" s="1"/>
      <c r="EO615" s="5">
        <v>-0.109713641179633</v>
      </c>
      <c r="EP615" s="1"/>
      <c r="EQ615" s="5">
        <v>0</v>
      </c>
      <c r="ER615" s="5">
        <v>0</v>
      </c>
      <c r="ES615" s="5">
        <v>0</v>
      </c>
      <c r="ET615" s="1"/>
      <c r="EU615" s="5">
        <v>3.8170877522853003E-2</v>
      </c>
      <c r="EV615" s="1"/>
      <c r="EW615" s="5">
        <v>0</v>
      </c>
      <c r="EX615" s="5">
        <v>0</v>
      </c>
      <c r="EY615" s="5">
        <v>0</v>
      </c>
      <c r="EZ615" s="1"/>
      <c r="FA615" s="5">
        <v>-1.8726229531775201E-2</v>
      </c>
      <c r="FB615" s="1"/>
      <c r="FC615" s="5">
        <v>0</v>
      </c>
      <c r="FD615" s="4">
        <v>0</v>
      </c>
      <c r="FE615" s="4">
        <v>0</v>
      </c>
      <c r="FF615" s="1"/>
      <c r="FG615" s="4">
        <v>0</v>
      </c>
      <c r="FH615" s="1"/>
      <c r="FI615" s="4">
        <v>0</v>
      </c>
      <c r="FJ615" s="4">
        <v>0</v>
      </c>
      <c r="FK615" s="4">
        <v>0</v>
      </c>
      <c r="FL615" s="1"/>
      <c r="FM615" s="4">
        <v>0</v>
      </c>
      <c r="FN615" s="1"/>
      <c r="FO615" s="4">
        <v>0</v>
      </c>
      <c r="FP615" s="4">
        <v>0</v>
      </c>
      <c r="FQ615" s="4">
        <v>0</v>
      </c>
      <c r="FR615" s="1"/>
      <c r="FS615" s="4">
        <v>0</v>
      </c>
      <c r="FT615" s="1"/>
      <c r="FU615" s="4">
        <v>0</v>
      </c>
      <c r="FV615" s="4">
        <v>0</v>
      </c>
      <c r="FW615" s="4">
        <v>0</v>
      </c>
      <c r="FX615" s="1"/>
      <c r="FY615" s="4">
        <v>0</v>
      </c>
      <c r="FZ615" s="1"/>
      <c r="GA615" s="4">
        <v>0</v>
      </c>
      <c r="GB615" s="4">
        <v>0</v>
      </c>
      <c r="GC615" s="4">
        <v>0</v>
      </c>
      <c r="GD615" s="1"/>
      <c r="GE615" s="4">
        <v>0</v>
      </c>
      <c r="GF615" s="1"/>
      <c r="GG615" s="4">
        <v>0</v>
      </c>
      <c r="GH615" s="4">
        <v>0</v>
      </c>
      <c r="GI615" s="4">
        <v>0</v>
      </c>
      <c r="GJ615" s="1"/>
      <c r="GK615" s="4">
        <v>0</v>
      </c>
      <c r="GL615" s="1"/>
      <c r="GM615" s="4">
        <v>0</v>
      </c>
      <c r="GN615" s="4">
        <v>0</v>
      </c>
      <c r="GO615" s="4">
        <v>0</v>
      </c>
      <c r="GP615" s="1"/>
      <c r="GQ615" s="4">
        <v>-7.1542763656780403E-2</v>
      </c>
      <c r="GR615" s="1"/>
      <c r="GS615" s="4">
        <v>0</v>
      </c>
      <c r="GT615" s="4">
        <v>0</v>
      </c>
      <c r="GU615" s="4">
        <v>0</v>
      </c>
      <c r="GV615" s="1"/>
      <c r="GW615" s="4">
        <v>-1.8726229531775201E-2</v>
      </c>
      <c r="GX615" s="1"/>
      <c r="GY615" s="4">
        <v>0</v>
      </c>
    </row>
    <row r="616" spans="1:207" s="8" customFormat="1" x14ac:dyDescent="0.25">
      <c r="A616" s="4" t="s">
        <v>220</v>
      </c>
      <c r="B616" s="4" t="s">
        <v>1400</v>
      </c>
      <c r="C616" s="4" t="s">
        <v>1401</v>
      </c>
      <c r="D616" s="30" t="s">
        <v>239</v>
      </c>
      <c r="E616" s="4"/>
      <c r="F616" s="5">
        <v>39.608011186564397</v>
      </c>
      <c r="G616" s="5">
        <v>-1.9617865398330699E-5</v>
      </c>
      <c r="H616" s="5">
        <v>83.581933197030395</v>
      </c>
      <c r="I616" s="5">
        <v>40.793681620981602</v>
      </c>
      <c r="J616" s="5">
        <v>149.86093461360599</v>
      </c>
      <c r="K616" s="5">
        <v>359.12195442132099</v>
      </c>
      <c r="L616" s="5">
        <v>151.19690143848101</v>
      </c>
      <c r="M616" s="5">
        <v>0</v>
      </c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>
        <v>39.607991568698999</v>
      </c>
      <c r="AD616" s="5">
        <v>124.375614818012</v>
      </c>
      <c r="AE616" s="5">
        <v>508.98288903492698</v>
      </c>
      <c r="AF616" s="5">
        <v>151.19690143848101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163.98360638671099</v>
      </c>
      <c r="AP616" s="5">
        <v>660.17979047340805</v>
      </c>
      <c r="AQ616" s="5"/>
      <c r="AR616" s="5"/>
      <c r="AS616" s="5"/>
      <c r="AT616" s="5"/>
      <c r="AU616" s="5">
        <f t="shared" si="44"/>
        <v>-660.17979047340805</v>
      </c>
      <c r="AV616" s="5">
        <f t="shared" si="44"/>
        <v>0</v>
      </c>
      <c r="AW616" s="5">
        <f t="shared" si="45"/>
        <v>0</v>
      </c>
      <c r="AX616" s="5">
        <v>-151.19690143848101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6">
        <v>0</v>
      </c>
      <c r="BM616" s="5" t="s">
        <v>344</v>
      </c>
      <c r="BN616" s="4" t="s">
        <v>344</v>
      </c>
      <c r="BO616" s="7"/>
      <c r="BP616" s="7"/>
      <c r="BQ616" s="4" t="s">
        <v>249</v>
      </c>
      <c r="BR616" s="5"/>
      <c r="BS616" s="5"/>
      <c r="BT616" s="1"/>
      <c r="BU616" s="5"/>
      <c r="BV616" s="1"/>
      <c r="BW616" s="5"/>
      <c r="BX616" s="5"/>
      <c r="BY616" s="5"/>
      <c r="BZ616" s="1"/>
      <c r="CA616" s="5"/>
      <c r="CB616" s="1"/>
      <c r="CC616" s="5"/>
      <c r="CD616" s="5"/>
      <c r="CE616" s="5"/>
      <c r="CF616" s="1"/>
      <c r="CG616" s="5"/>
      <c r="CH616" s="1"/>
      <c r="CI616" s="5"/>
      <c r="CJ616" s="5"/>
      <c r="CK616" s="5"/>
      <c r="CL616" s="1"/>
      <c r="CM616" s="5"/>
      <c r="CN616" s="1"/>
      <c r="CO616" s="5"/>
      <c r="CP616" s="5"/>
      <c r="CQ616" s="5"/>
      <c r="CR616" s="1"/>
      <c r="CS616" s="5"/>
      <c r="CT616" s="1"/>
      <c r="CU616" s="5"/>
      <c r="CV616" s="5"/>
      <c r="CW616" s="5"/>
      <c r="CX616" s="1"/>
      <c r="CY616" s="5"/>
      <c r="CZ616" s="1"/>
      <c r="DA616" s="5"/>
      <c r="DB616" s="5"/>
      <c r="DC616" s="5"/>
      <c r="DD616" s="1"/>
      <c r="DE616" s="5"/>
      <c r="DF616" s="1"/>
      <c r="DG616" s="5"/>
      <c r="DH616" s="5"/>
      <c r="DI616" s="5"/>
      <c r="DJ616" s="1"/>
      <c r="DK616" s="5"/>
      <c r="DL616" s="1"/>
      <c r="DM616" s="5"/>
      <c r="DN616" s="5"/>
      <c r="DO616" s="5"/>
      <c r="DP616" s="1"/>
      <c r="DQ616" s="5"/>
      <c r="DR616" s="1"/>
      <c r="DS616" s="5"/>
      <c r="DT616" s="5"/>
      <c r="DU616" s="5"/>
      <c r="DV616" s="1"/>
      <c r="DW616" s="5"/>
      <c r="DX616" s="1"/>
      <c r="DY616" s="5"/>
      <c r="DZ616" s="5"/>
      <c r="EA616" s="5"/>
      <c r="EB616" s="1"/>
      <c r="EC616" s="5"/>
      <c r="ED616" s="1"/>
      <c r="EE616" s="5"/>
      <c r="EF616" s="5"/>
      <c r="EG616" s="5"/>
      <c r="EH616" s="1"/>
      <c r="EI616" s="5"/>
      <c r="EJ616" s="1"/>
      <c r="EK616" s="5"/>
      <c r="EL616" s="5"/>
      <c r="EM616" s="5"/>
      <c r="EN616" s="1"/>
      <c r="EO616" s="5"/>
      <c r="EP616" s="1"/>
      <c r="EQ616" s="5"/>
      <c r="ER616" s="5"/>
      <c r="ES616" s="5"/>
      <c r="ET616" s="1"/>
      <c r="EU616" s="5"/>
      <c r="EV616" s="1"/>
      <c r="EW616" s="5"/>
      <c r="EX616" s="5"/>
      <c r="EY616" s="5"/>
      <c r="EZ616" s="1"/>
      <c r="FA616" s="5"/>
      <c r="FB616" s="1"/>
      <c r="FC616" s="5"/>
      <c r="FD616" s="4">
        <v>0</v>
      </c>
      <c r="FE616" s="4">
        <v>0</v>
      </c>
      <c r="FF616" s="1"/>
      <c r="FG616" s="4">
        <v>0</v>
      </c>
      <c r="FH616" s="1"/>
      <c r="FI616" s="4">
        <v>0</v>
      </c>
      <c r="FJ616" s="4">
        <v>0</v>
      </c>
      <c r="FK616" s="4">
        <v>0</v>
      </c>
      <c r="FL616" s="1"/>
      <c r="FM616" s="4">
        <v>0</v>
      </c>
      <c r="FN616" s="1"/>
      <c r="FO616" s="4">
        <v>0</v>
      </c>
      <c r="FP616" s="4">
        <v>0</v>
      </c>
      <c r="FQ616" s="4">
        <v>0</v>
      </c>
      <c r="FR616" s="1"/>
      <c r="FS616" s="4">
        <v>0</v>
      </c>
      <c r="FT616" s="1"/>
      <c r="FU616" s="4">
        <v>0</v>
      </c>
      <c r="FV616" s="4">
        <v>0</v>
      </c>
      <c r="FW616" s="4">
        <v>0</v>
      </c>
      <c r="FX616" s="1"/>
      <c r="FY616" s="4">
        <v>0</v>
      </c>
      <c r="FZ616" s="1"/>
      <c r="GA616" s="4">
        <v>0</v>
      </c>
      <c r="GB616" s="4">
        <v>0</v>
      </c>
      <c r="GC616" s="4">
        <v>0</v>
      </c>
      <c r="GD616" s="1"/>
      <c r="GE616" s="4">
        <v>0</v>
      </c>
      <c r="GF616" s="1"/>
      <c r="GG616" s="4">
        <v>0</v>
      </c>
      <c r="GH616" s="4">
        <v>0</v>
      </c>
      <c r="GI616" s="4">
        <v>0</v>
      </c>
      <c r="GJ616" s="1"/>
      <c r="GK616" s="4">
        <v>0</v>
      </c>
      <c r="GL616" s="1"/>
      <c r="GM616" s="4">
        <v>0</v>
      </c>
      <c r="GN616" s="4">
        <v>0</v>
      </c>
      <c r="GO616" s="4">
        <v>0</v>
      </c>
      <c r="GP616" s="1"/>
      <c r="GQ616" s="4">
        <v>0</v>
      </c>
      <c r="GR616" s="1"/>
      <c r="GS616" s="4">
        <v>0</v>
      </c>
      <c r="GT616" s="4">
        <v>0</v>
      </c>
      <c r="GU616" s="4">
        <v>0</v>
      </c>
      <c r="GV616" s="1"/>
      <c r="GW616" s="4">
        <v>0</v>
      </c>
      <c r="GX616" s="1"/>
      <c r="GY616" s="4">
        <v>0</v>
      </c>
    </row>
    <row r="617" spans="1:207" s="8" customFormat="1" x14ac:dyDescent="0.25">
      <c r="A617" s="4" t="s">
        <v>220</v>
      </c>
      <c r="B617" s="4" t="s">
        <v>1402</v>
      </c>
      <c r="C617" s="4" t="s">
        <v>1403</v>
      </c>
      <c r="D617" s="30" t="s">
        <v>239</v>
      </c>
      <c r="E617" s="4"/>
      <c r="F617" s="5">
        <v>-33.704126415966797</v>
      </c>
      <c r="G617" s="5">
        <v>38.096611600340701</v>
      </c>
      <c r="H617" s="5">
        <v>274.23736357308002</v>
      </c>
      <c r="I617" s="5">
        <v>-65.341277258873106</v>
      </c>
      <c r="J617" s="5">
        <v>33.0187919824753</v>
      </c>
      <c r="K617" s="5">
        <v>26.124936755506798</v>
      </c>
      <c r="L617" s="5">
        <v>-31.8751489010588</v>
      </c>
      <c r="M617" s="5">
        <v>6.8972393087502697</v>
      </c>
      <c r="N617" s="5">
        <v>0</v>
      </c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>
        <v>4.3924851843738404</v>
      </c>
      <c r="AD617" s="5">
        <v>208.896086314207</v>
      </c>
      <c r="AE617" s="5">
        <v>59.143728737982102</v>
      </c>
      <c r="AF617" s="5">
        <v>-24.977909592308499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213.28857149858001</v>
      </c>
      <c r="AP617" s="5">
        <v>34.165819145673602</v>
      </c>
      <c r="AQ617" s="5">
        <v>0</v>
      </c>
      <c r="AR617" s="5"/>
      <c r="AS617" s="5"/>
      <c r="AT617" s="5"/>
      <c r="AU617" s="5">
        <f t="shared" si="44"/>
        <v>-34.165819145673602</v>
      </c>
      <c r="AV617" s="5">
        <f t="shared" si="44"/>
        <v>0</v>
      </c>
      <c r="AW617" s="5">
        <f t="shared" si="45"/>
        <v>0</v>
      </c>
      <c r="AX617" s="5">
        <v>38.772388209809002</v>
      </c>
      <c r="AY617" s="5">
        <v>-6.8972393087502697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6">
        <v>0</v>
      </c>
      <c r="BM617" s="5" t="s">
        <v>344</v>
      </c>
      <c r="BN617" s="4" t="s">
        <v>344</v>
      </c>
      <c r="BO617" s="7"/>
      <c r="BP617" s="7"/>
      <c r="BQ617" s="4" t="s">
        <v>249</v>
      </c>
      <c r="BR617" s="5">
        <v>0</v>
      </c>
      <c r="BS617" s="5">
        <v>0</v>
      </c>
      <c r="BT617" s="1"/>
      <c r="BU617" s="5">
        <v>0.21130115293655299</v>
      </c>
      <c r="BV617" s="1"/>
      <c r="BW617" s="5">
        <v>0</v>
      </c>
      <c r="BX617" s="5"/>
      <c r="BY617" s="5"/>
      <c r="BZ617" s="1"/>
      <c r="CA617" s="5"/>
      <c r="CB617" s="1"/>
      <c r="CC617" s="5"/>
      <c r="CD617" s="5"/>
      <c r="CE617" s="5"/>
      <c r="CF617" s="1"/>
      <c r="CG617" s="5"/>
      <c r="CH617" s="1"/>
      <c r="CI617" s="5"/>
      <c r="CJ617" s="5"/>
      <c r="CK617" s="5"/>
      <c r="CL617" s="1"/>
      <c r="CM617" s="5"/>
      <c r="CN617" s="1"/>
      <c r="CO617" s="5"/>
      <c r="CP617" s="5"/>
      <c r="CQ617" s="5"/>
      <c r="CR617" s="1"/>
      <c r="CS617" s="5"/>
      <c r="CT617" s="1"/>
      <c r="CU617" s="5"/>
      <c r="CV617" s="5"/>
      <c r="CW617" s="5"/>
      <c r="CX617" s="1"/>
      <c r="CY617" s="5"/>
      <c r="CZ617" s="1"/>
      <c r="DA617" s="5"/>
      <c r="DB617" s="5"/>
      <c r="DC617" s="5"/>
      <c r="DD617" s="1"/>
      <c r="DE617" s="5"/>
      <c r="DF617" s="1"/>
      <c r="DG617" s="5"/>
      <c r="DH617" s="5"/>
      <c r="DI617" s="5"/>
      <c r="DJ617" s="1"/>
      <c r="DK617" s="5"/>
      <c r="DL617" s="1"/>
      <c r="DM617" s="5"/>
      <c r="DN617" s="5"/>
      <c r="DO617" s="5"/>
      <c r="DP617" s="1"/>
      <c r="DQ617" s="5"/>
      <c r="DR617" s="1"/>
      <c r="DS617" s="5"/>
      <c r="DT617" s="5"/>
      <c r="DU617" s="5"/>
      <c r="DV617" s="1"/>
      <c r="DW617" s="5"/>
      <c r="DX617" s="1"/>
      <c r="DY617" s="5"/>
      <c r="DZ617" s="5"/>
      <c r="EA617" s="5"/>
      <c r="EB617" s="1"/>
      <c r="EC617" s="5"/>
      <c r="ED617" s="1"/>
      <c r="EE617" s="5"/>
      <c r="EF617" s="5"/>
      <c r="EG617" s="5"/>
      <c r="EH617" s="1"/>
      <c r="EI617" s="5"/>
      <c r="EJ617" s="1"/>
      <c r="EK617" s="5"/>
      <c r="EL617" s="5"/>
      <c r="EM617" s="5"/>
      <c r="EN617" s="1"/>
      <c r="EO617" s="5"/>
      <c r="EP617" s="1"/>
      <c r="EQ617" s="5"/>
      <c r="ER617" s="5"/>
      <c r="ES617" s="5"/>
      <c r="ET617" s="1"/>
      <c r="EU617" s="5"/>
      <c r="EV617" s="1"/>
      <c r="EW617" s="5"/>
      <c r="EX617" s="5"/>
      <c r="EY617" s="5"/>
      <c r="EZ617" s="1"/>
      <c r="FA617" s="5"/>
      <c r="FB617" s="1"/>
      <c r="FC617" s="5"/>
      <c r="FD617" s="4">
        <v>0</v>
      </c>
      <c r="FE617" s="4">
        <v>0</v>
      </c>
      <c r="FF617" s="1"/>
      <c r="FG617" s="4">
        <v>0.21130115293655299</v>
      </c>
      <c r="FH617" s="1"/>
      <c r="FI617" s="4">
        <v>0</v>
      </c>
      <c r="FJ617" s="4">
        <v>0</v>
      </c>
      <c r="FK617" s="4">
        <v>0</v>
      </c>
      <c r="FL617" s="1"/>
      <c r="FM617" s="4">
        <v>0</v>
      </c>
      <c r="FN617" s="1"/>
      <c r="FO617" s="4">
        <v>0</v>
      </c>
      <c r="FP617" s="4">
        <v>0</v>
      </c>
      <c r="FQ617" s="4">
        <v>0</v>
      </c>
      <c r="FR617" s="1"/>
      <c r="FS617" s="4">
        <v>0</v>
      </c>
      <c r="FT617" s="1"/>
      <c r="FU617" s="4">
        <v>0</v>
      </c>
      <c r="FV617" s="4">
        <v>0</v>
      </c>
      <c r="FW617" s="4">
        <v>0</v>
      </c>
      <c r="FX617" s="1"/>
      <c r="FY617" s="4">
        <v>0</v>
      </c>
      <c r="FZ617" s="1"/>
      <c r="GA617" s="4">
        <v>0</v>
      </c>
      <c r="GB617" s="4">
        <v>0</v>
      </c>
      <c r="GC617" s="4">
        <v>0</v>
      </c>
      <c r="GD617" s="1"/>
      <c r="GE617" s="4">
        <v>0</v>
      </c>
      <c r="GF617" s="1"/>
      <c r="GG617" s="4">
        <v>0</v>
      </c>
      <c r="GH617" s="4">
        <v>0</v>
      </c>
      <c r="GI617" s="4">
        <v>0</v>
      </c>
      <c r="GJ617" s="1"/>
      <c r="GK617" s="4">
        <v>0</v>
      </c>
      <c r="GL617" s="1"/>
      <c r="GM617" s="4">
        <v>0</v>
      </c>
      <c r="GN617" s="4">
        <v>0</v>
      </c>
      <c r="GO617" s="4">
        <v>0</v>
      </c>
      <c r="GP617" s="1"/>
      <c r="GQ617" s="4">
        <v>0</v>
      </c>
      <c r="GR617" s="1"/>
      <c r="GS617" s="4">
        <v>0</v>
      </c>
      <c r="GT617" s="4">
        <v>0</v>
      </c>
      <c r="GU617" s="4">
        <v>0</v>
      </c>
      <c r="GV617" s="1"/>
      <c r="GW617" s="4">
        <v>0</v>
      </c>
      <c r="GX617" s="1"/>
      <c r="GY617" s="4">
        <v>0</v>
      </c>
    </row>
    <row r="618" spans="1:207" s="8" customFormat="1" x14ac:dyDescent="0.25">
      <c r="A618" s="4" t="s">
        <v>220</v>
      </c>
      <c r="B618" s="4" t="s">
        <v>1404</v>
      </c>
      <c r="C618" s="4" t="s">
        <v>1405</v>
      </c>
      <c r="D618" s="30" t="s">
        <v>228</v>
      </c>
      <c r="E618" s="4" t="s">
        <v>229</v>
      </c>
      <c r="F618" s="5">
        <v>0</v>
      </c>
      <c r="G618" s="5">
        <v>0</v>
      </c>
      <c r="H618" s="5"/>
      <c r="I618" s="5"/>
      <c r="J618" s="5"/>
      <c r="K618" s="5"/>
      <c r="L618" s="5"/>
      <c r="M618" s="5">
        <v>0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/>
      <c r="AR618" s="5"/>
      <c r="AS618" s="5"/>
      <c r="AT618" s="5"/>
      <c r="AU618" s="5">
        <f t="shared" si="44"/>
        <v>0</v>
      </c>
      <c r="AV618" s="5">
        <f t="shared" si="44"/>
        <v>0</v>
      </c>
      <c r="AW618" s="5">
        <f t="shared" si="45"/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0</v>
      </c>
      <c r="BJ618" s="5">
        <v>0</v>
      </c>
      <c r="BK618" s="5">
        <v>0</v>
      </c>
      <c r="BL618" s="6">
        <v>0</v>
      </c>
      <c r="BM618" s="5" t="s">
        <v>344</v>
      </c>
      <c r="BN618" s="4" t="s">
        <v>344</v>
      </c>
      <c r="BO618" s="7"/>
      <c r="BP618" s="7"/>
      <c r="BQ618" s="4" t="s">
        <v>249</v>
      </c>
      <c r="BR618" s="5"/>
      <c r="BS618" s="5"/>
      <c r="BT618" s="1"/>
      <c r="BU618" s="5"/>
      <c r="BV618" s="1"/>
      <c r="BW618" s="5"/>
      <c r="BX618" s="5"/>
      <c r="BY618" s="5"/>
      <c r="BZ618" s="1"/>
      <c r="CA618" s="5"/>
      <c r="CB618" s="1"/>
      <c r="CC618" s="5"/>
      <c r="CD618" s="5"/>
      <c r="CE618" s="5"/>
      <c r="CF618" s="1"/>
      <c r="CG618" s="5"/>
      <c r="CH618" s="1"/>
      <c r="CI618" s="5"/>
      <c r="CJ618" s="5"/>
      <c r="CK618" s="5"/>
      <c r="CL618" s="1"/>
      <c r="CM618" s="5"/>
      <c r="CN618" s="1"/>
      <c r="CO618" s="5"/>
      <c r="CP618" s="5"/>
      <c r="CQ618" s="5"/>
      <c r="CR618" s="1"/>
      <c r="CS618" s="5"/>
      <c r="CT618" s="1"/>
      <c r="CU618" s="5"/>
      <c r="CV618" s="5"/>
      <c r="CW618" s="5"/>
      <c r="CX618" s="1"/>
      <c r="CY618" s="5"/>
      <c r="CZ618" s="1"/>
      <c r="DA618" s="5"/>
      <c r="DB618" s="5"/>
      <c r="DC618" s="5"/>
      <c r="DD618" s="1"/>
      <c r="DE618" s="5"/>
      <c r="DF618" s="1"/>
      <c r="DG618" s="5"/>
      <c r="DH618" s="5"/>
      <c r="DI618" s="5"/>
      <c r="DJ618" s="1"/>
      <c r="DK618" s="5"/>
      <c r="DL618" s="1"/>
      <c r="DM618" s="5"/>
      <c r="DN618" s="5"/>
      <c r="DO618" s="5"/>
      <c r="DP618" s="1"/>
      <c r="DQ618" s="5"/>
      <c r="DR618" s="1"/>
      <c r="DS618" s="5"/>
      <c r="DT618" s="5"/>
      <c r="DU618" s="5"/>
      <c r="DV618" s="1"/>
      <c r="DW618" s="5"/>
      <c r="DX618" s="1"/>
      <c r="DY618" s="5"/>
      <c r="DZ618" s="5"/>
      <c r="EA618" s="5"/>
      <c r="EB618" s="1"/>
      <c r="EC618" s="5"/>
      <c r="ED618" s="1"/>
      <c r="EE618" s="5"/>
      <c r="EF618" s="5"/>
      <c r="EG618" s="5"/>
      <c r="EH618" s="1"/>
      <c r="EI618" s="5"/>
      <c r="EJ618" s="1"/>
      <c r="EK618" s="5"/>
      <c r="EL618" s="5"/>
      <c r="EM618" s="5"/>
      <c r="EN618" s="1"/>
      <c r="EO618" s="5"/>
      <c r="EP618" s="1"/>
      <c r="EQ618" s="5"/>
      <c r="ER618" s="5"/>
      <c r="ES618" s="5"/>
      <c r="ET618" s="1"/>
      <c r="EU618" s="5"/>
      <c r="EV618" s="1"/>
      <c r="EW618" s="5"/>
      <c r="EX618" s="5"/>
      <c r="EY618" s="5"/>
      <c r="EZ618" s="1"/>
      <c r="FA618" s="5"/>
      <c r="FB618" s="1"/>
      <c r="FC618" s="5"/>
      <c r="FD618" s="4">
        <v>0</v>
      </c>
      <c r="FE618" s="4">
        <v>0</v>
      </c>
      <c r="FF618" s="1"/>
      <c r="FG618" s="4">
        <v>0</v>
      </c>
      <c r="FH618" s="1"/>
      <c r="FI618" s="4">
        <v>0</v>
      </c>
      <c r="FJ618" s="4">
        <v>0</v>
      </c>
      <c r="FK618" s="4">
        <v>0</v>
      </c>
      <c r="FL618" s="1"/>
      <c r="FM618" s="4">
        <v>0</v>
      </c>
      <c r="FN618" s="1"/>
      <c r="FO618" s="4">
        <v>0</v>
      </c>
      <c r="FP618" s="4">
        <v>0</v>
      </c>
      <c r="FQ618" s="4">
        <v>0</v>
      </c>
      <c r="FR618" s="1"/>
      <c r="FS618" s="4">
        <v>0</v>
      </c>
      <c r="FT618" s="1"/>
      <c r="FU618" s="4">
        <v>0</v>
      </c>
      <c r="FV618" s="4">
        <v>0</v>
      </c>
      <c r="FW618" s="4">
        <v>0</v>
      </c>
      <c r="FX618" s="1"/>
      <c r="FY618" s="4">
        <v>0</v>
      </c>
      <c r="FZ618" s="1"/>
      <c r="GA618" s="4">
        <v>0</v>
      </c>
      <c r="GB618" s="4">
        <v>0</v>
      </c>
      <c r="GC618" s="4">
        <v>0</v>
      </c>
      <c r="GD618" s="1"/>
      <c r="GE618" s="4">
        <v>0</v>
      </c>
      <c r="GF618" s="1"/>
      <c r="GG618" s="4">
        <v>0</v>
      </c>
      <c r="GH618" s="4">
        <v>0</v>
      </c>
      <c r="GI618" s="4">
        <v>0</v>
      </c>
      <c r="GJ618" s="1"/>
      <c r="GK618" s="4">
        <v>0</v>
      </c>
      <c r="GL618" s="1"/>
      <c r="GM618" s="4">
        <v>0</v>
      </c>
      <c r="GN618" s="4">
        <v>0</v>
      </c>
      <c r="GO618" s="4">
        <v>0</v>
      </c>
      <c r="GP618" s="1"/>
      <c r="GQ618" s="4">
        <v>0</v>
      </c>
      <c r="GR618" s="1"/>
      <c r="GS618" s="4">
        <v>0</v>
      </c>
      <c r="GT618" s="4">
        <v>0</v>
      </c>
      <c r="GU618" s="4">
        <v>0</v>
      </c>
      <c r="GV618" s="1"/>
      <c r="GW618" s="4">
        <v>0</v>
      </c>
      <c r="GX618" s="1"/>
      <c r="GY618" s="4">
        <v>0</v>
      </c>
    </row>
    <row r="619" spans="1:207" s="8" customFormat="1" x14ac:dyDescent="0.25">
      <c r="A619" s="4" t="s">
        <v>220</v>
      </c>
      <c r="B619" s="4" t="s">
        <v>1406</v>
      </c>
      <c r="C619" s="4" t="s">
        <v>1407</v>
      </c>
      <c r="D619" s="30" t="s">
        <v>232</v>
      </c>
      <c r="E619" s="4"/>
      <c r="F619" s="5"/>
      <c r="G619" s="5"/>
      <c r="H619" s="5"/>
      <c r="I619" s="5"/>
      <c r="J619" s="5"/>
      <c r="K619" s="5"/>
      <c r="L619" s="5"/>
      <c r="M619" s="5"/>
      <c r="N619" s="5">
        <v>33.065609891687998</v>
      </c>
      <c r="O619" s="5">
        <v>62.018536302786998</v>
      </c>
      <c r="P619" s="5">
        <v>40.129388866983099</v>
      </c>
      <c r="Q619" s="5">
        <v>16.0768862601923</v>
      </c>
      <c r="R619" s="5">
        <v>0</v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>
        <v>0</v>
      </c>
      <c r="AD619" s="5">
        <v>0</v>
      </c>
      <c r="AE619" s="5">
        <v>0</v>
      </c>
      <c r="AF619" s="5">
        <v>0</v>
      </c>
      <c r="AG619" s="5">
        <v>95.084146194474997</v>
      </c>
      <c r="AH619" s="5">
        <v>56.206275127175402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/>
      <c r="AP619" s="5"/>
      <c r="AQ619" s="5">
        <v>151.29042132165</v>
      </c>
      <c r="AR619" s="5">
        <v>0</v>
      </c>
      <c r="AS619" s="5"/>
      <c r="AT619" s="5"/>
      <c r="AU619" s="5">
        <f t="shared" si="44"/>
        <v>151.29042132165</v>
      </c>
      <c r="AV619" s="5">
        <f t="shared" si="44"/>
        <v>-151.29042132165</v>
      </c>
      <c r="AW619" s="5">
        <f t="shared" si="45"/>
        <v>0</v>
      </c>
      <c r="AX619" s="5">
        <v>0</v>
      </c>
      <c r="AY619" s="5">
        <v>33.065609891687998</v>
      </c>
      <c r="AZ619" s="5">
        <v>28.952926411099</v>
      </c>
      <c r="BA619" s="5">
        <v>-21.889147435803899</v>
      </c>
      <c r="BB619" s="5">
        <v>-24.052502606790799</v>
      </c>
      <c r="BC619" s="5">
        <v>-16.0768862601923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0</v>
      </c>
      <c r="BL619" s="6">
        <v>0</v>
      </c>
      <c r="BM619" s="5" t="s">
        <v>344</v>
      </c>
      <c r="BN619" s="4" t="s">
        <v>344</v>
      </c>
      <c r="BO619" s="7"/>
      <c r="BP619" s="7"/>
      <c r="BQ619" s="4" t="s">
        <v>249</v>
      </c>
      <c r="BR619" s="5">
        <v>33.980692867718098</v>
      </c>
      <c r="BS619" s="5">
        <v>25.458495234227399</v>
      </c>
      <c r="BT619" s="1">
        <v>0.74920471260941102</v>
      </c>
      <c r="BU619" s="5">
        <v>22.839523261783501</v>
      </c>
      <c r="BV619" s="1">
        <v>0.672132359122116</v>
      </c>
      <c r="BW619" s="5">
        <v>3.30645161290323</v>
      </c>
      <c r="BX619" s="5">
        <v>66.922997061226695</v>
      </c>
      <c r="BY619" s="5">
        <v>50.375019975047302</v>
      </c>
      <c r="BZ619" s="1">
        <v>0.75273108179778703</v>
      </c>
      <c r="CA619" s="5">
        <v>45.143839532944298</v>
      </c>
      <c r="CB619" s="1">
        <v>0.67456392444054802</v>
      </c>
      <c r="CC619" s="5">
        <v>6.9</v>
      </c>
      <c r="CD619" s="5">
        <v>43.481468469913104</v>
      </c>
      <c r="CE619" s="5">
        <v>27.347211807414599</v>
      </c>
      <c r="CF619" s="1">
        <v>0.628939471681769</v>
      </c>
      <c r="CG619" s="5">
        <v>22.331826140687198</v>
      </c>
      <c r="CH619" s="1">
        <v>0.51359411092888196</v>
      </c>
      <c r="CI619" s="5">
        <v>6.9</v>
      </c>
      <c r="CJ619" s="5">
        <v>17.916268373949901</v>
      </c>
      <c r="CK619" s="5">
        <v>8.9868400734259293</v>
      </c>
      <c r="CL619" s="1">
        <v>0.50160222462913695</v>
      </c>
      <c r="CM619" s="5">
        <v>5.8473775501695799</v>
      </c>
      <c r="CN619" s="1">
        <v>0.32637251397013001</v>
      </c>
      <c r="CO619" s="5">
        <v>4.5999999999999996</v>
      </c>
      <c r="CP619" s="5">
        <v>0</v>
      </c>
      <c r="CQ619" s="5">
        <v>-2.4117749731471499E-2</v>
      </c>
      <c r="CR619" s="1"/>
      <c r="CS619" s="5">
        <v>-2.4075435279666799E-2</v>
      </c>
      <c r="CT619" s="1"/>
      <c r="CU619" s="5">
        <v>0</v>
      </c>
      <c r="CV619" s="5"/>
      <c r="CW619" s="5"/>
      <c r="CX619" s="1"/>
      <c r="CY619" s="5"/>
      <c r="CZ619" s="1"/>
      <c r="DA619" s="5"/>
      <c r="DB619" s="5"/>
      <c r="DC619" s="5"/>
      <c r="DD619" s="1"/>
      <c r="DE619" s="5"/>
      <c r="DF619" s="1"/>
      <c r="DG619" s="5"/>
      <c r="DH619" s="5"/>
      <c r="DI619" s="5"/>
      <c r="DJ619" s="1"/>
      <c r="DK619" s="5"/>
      <c r="DL619" s="1"/>
      <c r="DM619" s="5"/>
      <c r="DN619" s="5"/>
      <c r="DO619" s="5"/>
      <c r="DP619" s="1"/>
      <c r="DQ619" s="5"/>
      <c r="DR619" s="1"/>
      <c r="DS619" s="5"/>
      <c r="DT619" s="5"/>
      <c r="DU619" s="5"/>
      <c r="DV619" s="1"/>
      <c r="DW619" s="5"/>
      <c r="DX619" s="1"/>
      <c r="DY619" s="5"/>
      <c r="DZ619" s="5"/>
      <c r="EA619" s="5"/>
      <c r="EB619" s="1"/>
      <c r="EC619" s="5"/>
      <c r="ED619" s="1"/>
      <c r="EE619" s="5"/>
      <c r="EF619" s="5"/>
      <c r="EG619" s="5"/>
      <c r="EH619" s="1"/>
      <c r="EI619" s="5"/>
      <c r="EJ619" s="1"/>
      <c r="EK619" s="5"/>
      <c r="EL619" s="5"/>
      <c r="EM619" s="5"/>
      <c r="EN619" s="1"/>
      <c r="EO619" s="5"/>
      <c r="EP619" s="1"/>
      <c r="EQ619" s="5"/>
      <c r="ER619" s="5"/>
      <c r="ES619" s="5"/>
      <c r="ET619" s="1"/>
      <c r="EU619" s="5"/>
      <c r="EV619" s="1"/>
      <c r="EW619" s="5"/>
      <c r="EX619" s="5"/>
      <c r="EY619" s="5"/>
      <c r="EZ619" s="1"/>
      <c r="FA619" s="5"/>
      <c r="FB619" s="1"/>
      <c r="FC619" s="5"/>
      <c r="FD619" s="4">
        <v>100.903689928945</v>
      </c>
      <c r="FE619" s="4">
        <v>75.833515209274793</v>
      </c>
      <c r="FF619" s="1">
        <v>0.75154352891034804</v>
      </c>
      <c r="FG619" s="4">
        <v>67.983362794727796</v>
      </c>
      <c r="FH619" s="1">
        <v>0.67374506167812898</v>
      </c>
      <c r="FI619" s="4">
        <v>10.2064516129032</v>
      </c>
      <c r="FJ619" s="4">
        <v>61.397736843863001</v>
      </c>
      <c r="FK619" s="4">
        <v>36.334051880840597</v>
      </c>
      <c r="FL619" s="1">
        <v>0.59178161522857997</v>
      </c>
      <c r="FM619" s="4">
        <v>28.179203690856799</v>
      </c>
      <c r="FN619" s="1">
        <v>0.45896160248573498</v>
      </c>
      <c r="FO619" s="4">
        <v>11.5</v>
      </c>
      <c r="FP619" s="4">
        <v>0</v>
      </c>
      <c r="FQ619" s="4">
        <v>-2.4117749731471499E-2</v>
      </c>
      <c r="FR619" s="1"/>
      <c r="FS619" s="4">
        <v>-2.4075435279666799E-2</v>
      </c>
      <c r="FT619" s="1"/>
      <c r="FU619" s="4">
        <v>0</v>
      </c>
      <c r="FV619" s="4">
        <v>0</v>
      </c>
      <c r="FW619" s="4">
        <v>0</v>
      </c>
      <c r="FX619" s="1"/>
      <c r="FY619" s="4">
        <v>0</v>
      </c>
      <c r="FZ619" s="1"/>
      <c r="GA619" s="4">
        <v>0</v>
      </c>
      <c r="GB619" s="4">
        <v>0</v>
      </c>
      <c r="GC619" s="4">
        <v>0</v>
      </c>
      <c r="GD619" s="1"/>
      <c r="GE619" s="4">
        <v>0</v>
      </c>
      <c r="GF619" s="1"/>
      <c r="GG619" s="4">
        <v>0</v>
      </c>
      <c r="GH619" s="4">
        <v>0</v>
      </c>
      <c r="GI619" s="4">
        <v>0</v>
      </c>
      <c r="GJ619" s="1"/>
      <c r="GK619" s="4">
        <v>0</v>
      </c>
      <c r="GL619" s="1"/>
      <c r="GM619" s="4">
        <v>0</v>
      </c>
      <c r="GN619" s="4">
        <v>0</v>
      </c>
      <c r="GO619" s="4">
        <v>0</v>
      </c>
      <c r="GP619" s="1"/>
      <c r="GQ619" s="4">
        <v>0</v>
      </c>
      <c r="GR619" s="1"/>
      <c r="GS619" s="4">
        <v>0</v>
      </c>
      <c r="GT619" s="4">
        <v>0</v>
      </c>
      <c r="GU619" s="4">
        <v>0</v>
      </c>
      <c r="GV619" s="1"/>
      <c r="GW619" s="4">
        <v>0</v>
      </c>
      <c r="GX619" s="1"/>
      <c r="GY619" s="4">
        <v>0</v>
      </c>
    </row>
    <row r="620" spans="1:207" s="8" customFormat="1" x14ac:dyDescent="0.25">
      <c r="A620" s="4" t="s">
        <v>220</v>
      </c>
      <c r="B620" s="4" t="s">
        <v>1408</v>
      </c>
      <c r="C620" s="4" t="s">
        <v>1409</v>
      </c>
      <c r="D620" s="30" t="s">
        <v>239</v>
      </c>
      <c r="E620" s="4"/>
      <c r="F620" s="5"/>
      <c r="G620" s="5"/>
      <c r="H620" s="5"/>
      <c r="I620" s="5">
        <v>9.8089327000878905E-5</v>
      </c>
      <c r="J620" s="5">
        <v>344.49207843251702</v>
      </c>
      <c r="K620" s="5">
        <v>-6.8329084045271404</v>
      </c>
      <c r="L620" s="5">
        <v>0</v>
      </c>
      <c r="M620" s="5">
        <v>0</v>
      </c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>
        <v>0</v>
      </c>
      <c r="AD620" s="5">
        <v>9.8089327000878905E-5</v>
      </c>
      <c r="AE620" s="5">
        <v>337.65917002799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9.8089327000878905E-5</v>
      </c>
      <c r="AP620" s="5">
        <v>337.65917002799</v>
      </c>
      <c r="AQ620" s="5"/>
      <c r="AR620" s="5"/>
      <c r="AS620" s="5"/>
      <c r="AT620" s="5"/>
      <c r="AU620" s="5">
        <f t="shared" si="44"/>
        <v>-337.65917002799</v>
      </c>
      <c r="AV620" s="5">
        <f t="shared" si="44"/>
        <v>0</v>
      </c>
      <c r="AW620" s="5">
        <f t="shared" si="45"/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6">
        <v>0</v>
      </c>
      <c r="BM620" s="5" t="s">
        <v>344</v>
      </c>
      <c r="BN620" s="4" t="s">
        <v>344</v>
      </c>
      <c r="BO620" s="7"/>
      <c r="BP620" s="7"/>
      <c r="BQ620" s="4" t="s">
        <v>249</v>
      </c>
      <c r="BR620" s="5"/>
      <c r="BS620" s="5"/>
      <c r="BT620" s="1"/>
      <c r="BU620" s="5"/>
      <c r="BV620" s="1"/>
      <c r="BW620" s="5"/>
      <c r="BX620" s="5"/>
      <c r="BY620" s="5"/>
      <c r="BZ620" s="1"/>
      <c r="CA620" s="5"/>
      <c r="CB620" s="1"/>
      <c r="CC620" s="5"/>
      <c r="CD620" s="5"/>
      <c r="CE620" s="5"/>
      <c r="CF620" s="1"/>
      <c r="CG620" s="5"/>
      <c r="CH620" s="1"/>
      <c r="CI620" s="5"/>
      <c r="CJ620" s="5"/>
      <c r="CK620" s="5"/>
      <c r="CL620" s="1"/>
      <c r="CM620" s="5"/>
      <c r="CN620" s="1"/>
      <c r="CO620" s="5"/>
      <c r="CP620" s="5"/>
      <c r="CQ620" s="5"/>
      <c r="CR620" s="1"/>
      <c r="CS620" s="5"/>
      <c r="CT620" s="1"/>
      <c r="CU620" s="5"/>
      <c r="CV620" s="5"/>
      <c r="CW620" s="5"/>
      <c r="CX620" s="1"/>
      <c r="CY620" s="5"/>
      <c r="CZ620" s="1"/>
      <c r="DA620" s="5"/>
      <c r="DB620" s="5"/>
      <c r="DC620" s="5"/>
      <c r="DD620" s="1"/>
      <c r="DE620" s="5"/>
      <c r="DF620" s="1"/>
      <c r="DG620" s="5"/>
      <c r="DH620" s="5"/>
      <c r="DI620" s="5"/>
      <c r="DJ620" s="1"/>
      <c r="DK620" s="5"/>
      <c r="DL620" s="1"/>
      <c r="DM620" s="5"/>
      <c r="DN620" s="5"/>
      <c r="DO620" s="5"/>
      <c r="DP620" s="1"/>
      <c r="DQ620" s="5"/>
      <c r="DR620" s="1"/>
      <c r="DS620" s="5"/>
      <c r="DT620" s="5"/>
      <c r="DU620" s="5"/>
      <c r="DV620" s="1"/>
      <c r="DW620" s="5"/>
      <c r="DX620" s="1"/>
      <c r="DY620" s="5"/>
      <c r="DZ620" s="5"/>
      <c r="EA620" s="5"/>
      <c r="EB620" s="1"/>
      <c r="EC620" s="5"/>
      <c r="ED620" s="1"/>
      <c r="EE620" s="5"/>
      <c r="EF620" s="5"/>
      <c r="EG620" s="5"/>
      <c r="EH620" s="1"/>
      <c r="EI620" s="5"/>
      <c r="EJ620" s="1"/>
      <c r="EK620" s="5"/>
      <c r="EL620" s="5"/>
      <c r="EM620" s="5"/>
      <c r="EN620" s="1"/>
      <c r="EO620" s="5"/>
      <c r="EP620" s="1"/>
      <c r="EQ620" s="5"/>
      <c r="ER620" s="5"/>
      <c r="ES620" s="5"/>
      <c r="ET620" s="1"/>
      <c r="EU620" s="5"/>
      <c r="EV620" s="1"/>
      <c r="EW620" s="5"/>
      <c r="EX620" s="5"/>
      <c r="EY620" s="5"/>
      <c r="EZ620" s="1"/>
      <c r="FA620" s="5"/>
      <c r="FB620" s="1"/>
      <c r="FC620" s="5"/>
      <c r="FD620" s="4">
        <v>0</v>
      </c>
      <c r="FE620" s="4">
        <v>0</v>
      </c>
      <c r="FF620" s="1"/>
      <c r="FG620" s="4">
        <v>0</v>
      </c>
      <c r="FH620" s="1"/>
      <c r="FI620" s="4">
        <v>0</v>
      </c>
      <c r="FJ620" s="4">
        <v>0</v>
      </c>
      <c r="FK620" s="4">
        <v>0</v>
      </c>
      <c r="FL620" s="1"/>
      <c r="FM620" s="4">
        <v>0</v>
      </c>
      <c r="FN620" s="1"/>
      <c r="FO620" s="4">
        <v>0</v>
      </c>
      <c r="FP620" s="4">
        <v>0</v>
      </c>
      <c r="FQ620" s="4">
        <v>0</v>
      </c>
      <c r="FR620" s="1"/>
      <c r="FS620" s="4">
        <v>0</v>
      </c>
      <c r="FT620" s="1"/>
      <c r="FU620" s="4">
        <v>0</v>
      </c>
      <c r="FV620" s="4">
        <v>0</v>
      </c>
      <c r="FW620" s="4">
        <v>0</v>
      </c>
      <c r="FX620" s="1"/>
      <c r="FY620" s="4">
        <v>0</v>
      </c>
      <c r="FZ620" s="1"/>
      <c r="GA620" s="4">
        <v>0</v>
      </c>
      <c r="GB620" s="4">
        <v>0</v>
      </c>
      <c r="GC620" s="4">
        <v>0</v>
      </c>
      <c r="GD620" s="1"/>
      <c r="GE620" s="4">
        <v>0</v>
      </c>
      <c r="GF620" s="1"/>
      <c r="GG620" s="4">
        <v>0</v>
      </c>
      <c r="GH620" s="4">
        <v>0</v>
      </c>
      <c r="GI620" s="4">
        <v>0</v>
      </c>
      <c r="GJ620" s="1"/>
      <c r="GK620" s="4">
        <v>0</v>
      </c>
      <c r="GL620" s="1"/>
      <c r="GM620" s="4">
        <v>0</v>
      </c>
      <c r="GN620" s="4">
        <v>0</v>
      </c>
      <c r="GO620" s="4">
        <v>0</v>
      </c>
      <c r="GP620" s="1"/>
      <c r="GQ620" s="4">
        <v>0</v>
      </c>
      <c r="GR620" s="1"/>
      <c r="GS620" s="4">
        <v>0</v>
      </c>
      <c r="GT620" s="4">
        <v>0</v>
      </c>
      <c r="GU620" s="4">
        <v>0</v>
      </c>
      <c r="GV620" s="1"/>
      <c r="GW620" s="4">
        <v>0</v>
      </c>
      <c r="GX620" s="1"/>
      <c r="GY620" s="4">
        <v>0</v>
      </c>
    </row>
    <row r="621" spans="1:207" s="8" customFormat="1" x14ac:dyDescent="0.25">
      <c r="A621" s="4" t="s">
        <v>220</v>
      </c>
      <c r="B621" s="4" t="s">
        <v>1410</v>
      </c>
      <c r="C621" s="4" t="s">
        <v>1411</v>
      </c>
      <c r="D621" s="30" t="s">
        <v>223</v>
      </c>
      <c r="E621" s="4"/>
      <c r="F621" s="5">
        <v>30.5127090776733</v>
      </c>
      <c r="G621" s="5">
        <v>0</v>
      </c>
      <c r="H621" s="5">
        <v>0</v>
      </c>
      <c r="I621" s="5">
        <v>0</v>
      </c>
      <c r="J621" s="5">
        <v>0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>
        <v>30.5127090776733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30.5127090776733</v>
      </c>
      <c r="AP621" s="5">
        <v>0</v>
      </c>
      <c r="AQ621" s="5"/>
      <c r="AR621" s="5"/>
      <c r="AS621" s="5"/>
      <c r="AT621" s="5"/>
      <c r="AU621" s="5">
        <f t="shared" si="44"/>
        <v>0</v>
      </c>
      <c r="AV621" s="5">
        <f t="shared" si="44"/>
        <v>0</v>
      </c>
      <c r="AW621" s="5">
        <f t="shared" si="45"/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6">
        <v>0</v>
      </c>
      <c r="BM621" s="5" t="s">
        <v>344</v>
      </c>
      <c r="BN621" s="4" t="s">
        <v>344</v>
      </c>
      <c r="BO621" s="7"/>
      <c r="BP621" s="7"/>
      <c r="BQ621" s="4" t="s">
        <v>249</v>
      </c>
      <c r="BR621" s="5"/>
      <c r="BS621" s="5"/>
      <c r="BT621" s="1"/>
      <c r="BU621" s="5"/>
      <c r="BV621" s="1"/>
      <c r="BW621" s="5"/>
      <c r="BX621" s="5"/>
      <c r="BY621" s="5"/>
      <c r="BZ621" s="1"/>
      <c r="CA621" s="5"/>
      <c r="CB621" s="1"/>
      <c r="CC621" s="5"/>
      <c r="CD621" s="5"/>
      <c r="CE621" s="5"/>
      <c r="CF621" s="1"/>
      <c r="CG621" s="5"/>
      <c r="CH621" s="1"/>
      <c r="CI621" s="5"/>
      <c r="CJ621" s="5"/>
      <c r="CK621" s="5"/>
      <c r="CL621" s="1"/>
      <c r="CM621" s="5"/>
      <c r="CN621" s="1"/>
      <c r="CO621" s="5"/>
      <c r="CP621" s="5"/>
      <c r="CQ621" s="5"/>
      <c r="CR621" s="1"/>
      <c r="CS621" s="5"/>
      <c r="CT621" s="1"/>
      <c r="CU621" s="5"/>
      <c r="CV621" s="5"/>
      <c r="CW621" s="5"/>
      <c r="CX621" s="1"/>
      <c r="CY621" s="5"/>
      <c r="CZ621" s="1"/>
      <c r="DA621" s="5"/>
      <c r="DB621" s="5"/>
      <c r="DC621" s="5"/>
      <c r="DD621" s="1"/>
      <c r="DE621" s="5"/>
      <c r="DF621" s="1"/>
      <c r="DG621" s="5"/>
      <c r="DH621" s="5"/>
      <c r="DI621" s="5"/>
      <c r="DJ621" s="1"/>
      <c r="DK621" s="5"/>
      <c r="DL621" s="1"/>
      <c r="DM621" s="5"/>
      <c r="DN621" s="5"/>
      <c r="DO621" s="5"/>
      <c r="DP621" s="1"/>
      <c r="DQ621" s="5"/>
      <c r="DR621" s="1"/>
      <c r="DS621" s="5"/>
      <c r="DT621" s="5"/>
      <c r="DU621" s="5"/>
      <c r="DV621" s="1"/>
      <c r="DW621" s="5"/>
      <c r="DX621" s="1"/>
      <c r="DY621" s="5"/>
      <c r="DZ621" s="5"/>
      <c r="EA621" s="5"/>
      <c r="EB621" s="1"/>
      <c r="EC621" s="5"/>
      <c r="ED621" s="1"/>
      <c r="EE621" s="5"/>
      <c r="EF621" s="5"/>
      <c r="EG621" s="5"/>
      <c r="EH621" s="1"/>
      <c r="EI621" s="5"/>
      <c r="EJ621" s="1"/>
      <c r="EK621" s="5"/>
      <c r="EL621" s="5"/>
      <c r="EM621" s="5"/>
      <c r="EN621" s="1"/>
      <c r="EO621" s="5"/>
      <c r="EP621" s="1"/>
      <c r="EQ621" s="5"/>
      <c r="ER621" s="5"/>
      <c r="ES621" s="5"/>
      <c r="ET621" s="1"/>
      <c r="EU621" s="5"/>
      <c r="EV621" s="1"/>
      <c r="EW621" s="5"/>
      <c r="EX621" s="5"/>
      <c r="EY621" s="5"/>
      <c r="EZ621" s="1"/>
      <c r="FA621" s="5"/>
      <c r="FB621" s="1"/>
      <c r="FC621" s="5"/>
      <c r="FD621" s="4">
        <v>0</v>
      </c>
      <c r="FE621" s="4">
        <v>0</v>
      </c>
      <c r="FF621" s="1"/>
      <c r="FG621" s="4">
        <v>0</v>
      </c>
      <c r="FH621" s="1"/>
      <c r="FI621" s="4">
        <v>0</v>
      </c>
      <c r="FJ621" s="4">
        <v>0</v>
      </c>
      <c r="FK621" s="4">
        <v>0</v>
      </c>
      <c r="FL621" s="1"/>
      <c r="FM621" s="4">
        <v>0</v>
      </c>
      <c r="FN621" s="1"/>
      <c r="FO621" s="4">
        <v>0</v>
      </c>
      <c r="FP621" s="4">
        <v>0</v>
      </c>
      <c r="FQ621" s="4">
        <v>0</v>
      </c>
      <c r="FR621" s="1"/>
      <c r="FS621" s="4">
        <v>0</v>
      </c>
      <c r="FT621" s="1"/>
      <c r="FU621" s="4">
        <v>0</v>
      </c>
      <c r="FV621" s="4">
        <v>0</v>
      </c>
      <c r="FW621" s="4">
        <v>0</v>
      </c>
      <c r="FX621" s="1"/>
      <c r="FY621" s="4">
        <v>0</v>
      </c>
      <c r="FZ621" s="1"/>
      <c r="GA621" s="4">
        <v>0</v>
      </c>
      <c r="GB621" s="4">
        <v>0</v>
      </c>
      <c r="GC621" s="4">
        <v>0</v>
      </c>
      <c r="GD621" s="1"/>
      <c r="GE621" s="4">
        <v>0</v>
      </c>
      <c r="GF621" s="1"/>
      <c r="GG621" s="4">
        <v>0</v>
      </c>
      <c r="GH621" s="4">
        <v>0</v>
      </c>
      <c r="GI621" s="4">
        <v>0</v>
      </c>
      <c r="GJ621" s="1"/>
      <c r="GK621" s="4">
        <v>0</v>
      </c>
      <c r="GL621" s="1"/>
      <c r="GM621" s="4">
        <v>0</v>
      </c>
      <c r="GN621" s="4">
        <v>0</v>
      </c>
      <c r="GO621" s="4">
        <v>0</v>
      </c>
      <c r="GP621" s="1"/>
      <c r="GQ621" s="4">
        <v>0</v>
      </c>
      <c r="GR621" s="1"/>
      <c r="GS621" s="4">
        <v>0</v>
      </c>
      <c r="GT621" s="4">
        <v>0</v>
      </c>
      <c r="GU621" s="4">
        <v>0</v>
      </c>
      <c r="GV621" s="1"/>
      <c r="GW621" s="4">
        <v>0</v>
      </c>
      <c r="GX621" s="1"/>
      <c r="GY621" s="4">
        <v>0</v>
      </c>
    </row>
    <row r="622" spans="1:207" s="8" customFormat="1" x14ac:dyDescent="0.25">
      <c r="A622" s="4" t="s">
        <v>220</v>
      </c>
      <c r="B622" s="4" t="s">
        <v>1412</v>
      </c>
      <c r="C622" s="4" t="s">
        <v>1413</v>
      </c>
      <c r="D622" s="30" t="s">
        <v>239</v>
      </c>
      <c r="E622" s="4"/>
      <c r="F622" s="5">
        <v>0</v>
      </c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/>
      <c r="AQ622" s="5"/>
      <c r="AR622" s="5"/>
      <c r="AS622" s="5"/>
      <c r="AT622" s="5"/>
      <c r="AU622" s="5">
        <f t="shared" si="44"/>
        <v>0</v>
      </c>
      <c r="AV622" s="5">
        <f t="shared" si="44"/>
        <v>0</v>
      </c>
      <c r="AW622" s="5">
        <f t="shared" si="45"/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v>0</v>
      </c>
      <c r="BL622" s="6">
        <v>0</v>
      </c>
      <c r="BM622" s="5" t="s">
        <v>344</v>
      </c>
      <c r="BN622" s="4" t="s">
        <v>344</v>
      </c>
      <c r="BO622" s="7"/>
      <c r="BP622" s="7"/>
      <c r="BQ622" s="4" t="s">
        <v>249</v>
      </c>
      <c r="BR622" s="5"/>
      <c r="BS622" s="5"/>
      <c r="BT622" s="1"/>
      <c r="BU622" s="5"/>
      <c r="BV622" s="1"/>
      <c r="BW622" s="5"/>
      <c r="BX622" s="5"/>
      <c r="BY622" s="5"/>
      <c r="BZ622" s="1"/>
      <c r="CA622" s="5"/>
      <c r="CB622" s="1"/>
      <c r="CC622" s="5"/>
      <c r="CD622" s="5"/>
      <c r="CE622" s="5"/>
      <c r="CF622" s="1"/>
      <c r="CG622" s="5"/>
      <c r="CH622" s="1"/>
      <c r="CI622" s="5"/>
      <c r="CJ622" s="5"/>
      <c r="CK622" s="5"/>
      <c r="CL622" s="1"/>
      <c r="CM622" s="5"/>
      <c r="CN622" s="1"/>
      <c r="CO622" s="5"/>
      <c r="CP622" s="5"/>
      <c r="CQ622" s="5"/>
      <c r="CR622" s="1"/>
      <c r="CS622" s="5"/>
      <c r="CT622" s="1"/>
      <c r="CU622" s="5"/>
      <c r="CV622" s="5"/>
      <c r="CW622" s="5"/>
      <c r="CX622" s="1"/>
      <c r="CY622" s="5"/>
      <c r="CZ622" s="1"/>
      <c r="DA622" s="5"/>
      <c r="DB622" s="5"/>
      <c r="DC622" s="5"/>
      <c r="DD622" s="1"/>
      <c r="DE622" s="5"/>
      <c r="DF622" s="1"/>
      <c r="DG622" s="5"/>
      <c r="DH622" s="5"/>
      <c r="DI622" s="5"/>
      <c r="DJ622" s="1"/>
      <c r="DK622" s="5"/>
      <c r="DL622" s="1"/>
      <c r="DM622" s="5"/>
      <c r="DN622" s="5"/>
      <c r="DO622" s="5"/>
      <c r="DP622" s="1"/>
      <c r="DQ622" s="5"/>
      <c r="DR622" s="1"/>
      <c r="DS622" s="5"/>
      <c r="DT622" s="5"/>
      <c r="DU622" s="5"/>
      <c r="DV622" s="1"/>
      <c r="DW622" s="5"/>
      <c r="DX622" s="1"/>
      <c r="DY622" s="5"/>
      <c r="DZ622" s="5"/>
      <c r="EA622" s="5"/>
      <c r="EB622" s="1"/>
      <c r="EC622" s="5"/>
      <c r="ED622" s="1"/>
      <c r="EE622" s="5"/>
      <c r="EF622" s="5"/>
      <c r="EG622" s="5"/>
      <c r="EH622" s="1"/>
      <c r="EI622" s="5"/>
      <c r="EJ622" s="1"/>
      <c r="EK622" s="5"/>
      <c r="EL622" s="5"/>
      <c r="EM622" s="5"/>
      <c r="EN622" s="1"/>
      <c r="EO622" s="5"/>
      <c r="EP622" s="1"/>
      <c r="EQ622" s="5"/>
      <c r="ER622" s="5"/>
      <c r="ES622" s="5"/>
      <c r="ET622" s="1"/>
      <c r="EU622" s="5"/>
      <c r="EV622" s="1"/>
      <c r="EW622" s="5"/>
      <c r="EX622" s="5"/>
      <c r="EY622" s="5"/>
      <c r="EZ622" s="1"/>
      <c r="FA622" s="5"/>
      <c r="FB622" s="1"/>
      <c r="FC622" s="5"/>
      <c r="FD622" s="4">
        <v>0</v>
      </c>
      <c r="FE622" s="4">
        <v>0</v>
      </c>
      <c r="FF622" s="1"/>
      <c r="FG622" s="4">
        <v>0</v>
      </c>
      <c r="FH622" s="1"/>
      <c r="FI622" s="4">
        <v>0</v>
      </c>
      <c r="FJ622" s="4">
        <v>0</v>
      </c>
      <c r="FK622" s="4">
        <v>0</v>
      </c>
      <c r="FL622" s="1"/>
      <c r="FM622" s="4">
        <v>0</v>
      </c>
      <c r="FN622" s="1"/>
      <c r="FO622" s="4">
        <v>0</v>
      </c>
      <c r="FP622" s="4">
        <v>0</v>
      </c>
      <c r="FQ622" s="4">
        <v>0</v>
      </c>
      <c r="FR622" s="1"/>
      <c r="FS622" s="4">
        <v>0</v>
      </c>
      <c r="FT622" s="1"/>
      <c r="FU622" s="4">
        <v>0</v>
      </c>
      <c r="FV622" s="4">
        <v>0</v>
      </c>
      <c r="FW622" s="4">
        <v>0</v>
      </c>
      <c r="FX622" s="1"/>
      <c r="FY622" s="4">
        <v>0</v>
      </c>
      <c r="FZ622" s="1"/>
      <c r="GA622" s="4">
        <v>0</v>
      </c>
      <c r="GB622" s="4">
        <v>0</v>
      </c>
      <c r="GC622" s="4">
        <v>0</v>
      </c>
      <c r="GD622" s="1"/>
      <c r="GE622" s="4">
        <v>0</v>
      </c>
      <c r="GF622" s="1"/>
      <c r="GG622" s="4">
        <v>0</v>
      </c>
      <c r="GH622" s="4">
        <v>0</v>
      </c>
      <c r="GI622" s="4">
        <v>0</v>
      </c>
      <c r="GJ622" s="1"/>
      <c r="GK622" s="4">
        <v>0</v>
      </c>
      <c r="GL622" s="1"/>
      <c r="GM622" s="4">
        <v>0</v>
      </c>
      <c r="GN622" s="4">
        <v>0</v>
      </c>
      <c r="GO622" s="4">
        <v>0</v>
      </c>
      <c r="GP622" s="1"/>
      <c r="GQ622" s="4">
        <v>0</v>
      </c>
      <c r="GR622" s="1"/>
      <c r="GS622" s="4">
        <v>0</v>
      </c>
      <c r="GT622" s="4">
        <v>0</v>
      </c>
      <c r="GU622" s="4">
        <v>0</v>
      </c>
      <c r="GV622" s="1"/>
      <c r="GW622" s="4">
        <v>0</v>
      </c>
      <c r="GX622" s="1"/>
      <c r="GY622" s="4">
        <v>0</v>
      </c>
    </row>
    <row r="623" spans="1:207" s="8" customFormat="1" x14ac:dyDescent="0.25">
      <c r="A623" s="4" t="s">
        <v>220</v>
      </c>
      <c r="B623" s="4" t="s">
        <v>1414</v>
      </c>
      <c r="C623" s="4" t="s">
        <v>1415</v>
      </c>
      <c r="D623" s="30" t="s">
        <v>228</v>
      </c>
      <c r="E623" s="4" t="s">
        <v>229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>
        <v>153.83262653958599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153.83262653958599</v>
      </c>
      <c r="AO623" s="5"/>
      <c r="AP623" s="5"/>
      <c r="AQ623" s="5"/>
      <c r="AR623" s="5"/>
      <c r="AS623" s="5"/>
      <c r="AT623" s="5">
        <v>153.83262653958599</v>
      </c>
      <c r="AU623" s="5">
        <f t="shared" si="44"/>
        <v>0</v>
      </c>
      <c r="AV623" s="5">
        <f t="shared" si="44"/>
        <v>0</v>
      </c>
      <c r="AW623" s="5">
        <f t="shared" si="45"/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6">
        <v>0</v>
      </c>
      <c r="BM623" s="5" t="s">
        <v>344</v>
      </c>
      <c r="BN623" s="4" t="s">
        <v>344</v>
      </c>
      <c r="BO623" s="7"/>
      <c r="BP623" s="7"/>
      <c r="BQ623" s="4" t="s">
        <v>249</v>
      </c>
      <c r="BR623" s="5"/>
      <c r="BS623" s="5"/>
      <c r="BT623" s="1"/>
      <c r="BU623" s="5"/>
      <c r="BV623" s="1"/>
      <c r="BW623" s="5"/>
      <c r="BX623" s="5"/>
      <c r="BY623" s="5"/>
      <c r="BZ623" s="1"/>
      <c r="CA623" s="5"/>
      <c r="CB623" s="1"/>
      <c r="CC623" s="5"/>
      <c r="CD623" s="5"/>
      <c r="CE623" s="5"/>
      <c r="CF623" s="1"/>
      <c r="CG623" s="5"/>
      <c r="CH623" s="1"/>
      <c r="CI623" s="5"/>
      <c r="CJ623" s="5"/>
      <c r="CK623" s="5"/>
      <c r="CL623" s="1"/>
      <c r="CM623" s="5"/>
      <c r="CN623" s="1"/>
      <c r="CO623" s="5"/>
      <c r="CP623" s="5"/>
      <c r="CQ623" s="5"/>
      <c r="CR623" s="1"/>
      <c r="CS623" s="5"/>
      <c r="CT623" s="1"/>
      <c r="CU623" s="5"/>
      <c r="CV623" s="5"/>
      <c r="CW623" s="5"/>
      <c r="CX623" s="1"/>
      <c r="CY623" s="5"/>
      <c r="CZ623" s="1"/>
      <c r="DA623" s="5"/>
      <c r="DB623" s="5"/>
      <c r="DC623" s="5"/>
      <c r="DD623" s="1"/>
      <c r="DE623" s="5"/>
      <c r="DF623" s="1"/>
      <c r="DG623" s="5"/>
      <c r="DH623" s="5"/>
      <c r="DI623" s="5"/>
      <c r="DJ623" s="1"/>
      <c r="DK623" s="5"/>
      <c r="DL623" s="1"/>
      <c r="DM623" s="5"/>
      <c r="DN623" s="5"/>
      <c r="DO623" s="5"/>
      <c r="DP623" s="1"/>
      <c r="DQ623" s="5"/>
      <c r="DR623" s="1"/>
      <c r="DS623" s="5"/>
      <c r="DT623" s="5"/>
      <c r="DU623" s="5"/>
      <c r="DV623" s="1"/>
      <c r="DW623" s="5"/>
      <c r="DX623" s="1"/>
      <c r="DY623" s="5"/>
      <c r="DZ623" s="5"/>
      <c r="EA623" s="5"/>
      <c r="EB623" s="1"/>
      <c r="EC623" s="5"/>
      <c r="ED623" s="1"/>
      <c r="EE623" s="5"/>
      <c r="EF623" s="5"/>
      <c r="EG623" s="5"/>
      <c r="EH623" s="1"/>
      <c r="EI623" s="5"/>
      <c r="EJ623" s="1"/>
      <c r="EK623" s="5"/>
      <c r="EL623" s="5"/>
      <c r="EM623" s="5"/>
      <c r="EN623" s="1"/>
      <c r="EO623" s="5"/>
      <c r="EP623" s="1"/>
      <c r="EQ623" s="5"/>
      <c r="ER623" s="5"/>
      <c r="ES623" s="5"/>
      <c r="ET623" s="1"/>
      <c r="EU623" s="5"/>
      <c r="EV623" s="1"/>
      <c r="EW623" s="5"/>
      <c r="EX623" s="5">
        <v>151.66940988378201</v>
      </c>
      <c r="EY623" s="5">
        <v>104.287488595187</v>
      </c>
      <c r="EZ623" s="1">
        <v>0.68759737823927602</v>
      </c>
      <c r="FA623" s="5">
        <v>84.325062080759693</v>
      </c>
      <c r="FB623" s="1">
        <v>0.55597936423286898</v>
      </c>
      <c r="FC623" s="5">
        <v>23.9</v>
      </c>
      <c r="FD623" s="4">
        <v>0</v>
      </c>
      <c r="FE623" s="4">
        <v>0</v>
      </c>
      <c r="FF623" s="1"/>
      <c r="FG623" s="4">
        <v>0</v>
      </c>
      <c r="FH623" s="1"/>
      <c r="FI623" s="4">
        <v>0</v>
      </c>
      <c r="FJ623" s="4">
        <v>0</v>
      </c>
      <c r="FK623" s="4">
        <v>0</v>
      </c>
      <c r="FL623" s="1"/>
      <c r="FM623" s="4">
        <v>0</v>
      </c>
      <c r="FN623" s="1"/>
      <c r="FO623" s="4">
        <v>0</v>
      </c>
      <c r="FP623" s="4">
        <v>0</v>
      </c>
      <c r="FQ623" s="4">
        <v>0</v>
      </c>
      <c r="FR623" s="1"/>
      <c r="FS623" s="4">
        <v>0</v>
      </c>
      <c r="FT623" s="1"/>
      <c r="FU623" s="4">
        <v>0</v>
      </c>
      <c r="FV623" s="4">
        <v>0</v>
      </c>
      <c r="FW623" s="4">
        <v>0</v>
      </c>
      <c r="FX623" s="1"/>
      <c r="FY623" s="4">
        <v>0</v>
      </c>
      <c r="FZ623" s="1"/>
      <c r="GA623" s="4">
        <v>0</v>
      </c>
      <c r="GB623" s="4">
        <v>0</v>
      </c>
      <c r="GC623" s="4">
        <v>0</v>
      </c>
      <c r="GD623" s="1"/>
      <c r="GE623" s="4">
        <v>0</v>
      </c>
      <c r="GF623" s="1"/>
      <c r="GG623" s="4">
        <v>0</v>
      </c>
      <c r="GH623" s="4">
        <v>0</v>
      </c>
      <c r="GI623" s="4">
        <v>0</v>
      </c>
      <c r="GJ623" s="1"/>
      <c r="GK623" s="4">
        <v>0</v>
      </c>
      <c r="GL623" s="1"/>
      <c r="GM623" s="4">
        <v>0</v>
      </c>
      <c r="GN623" s="4">
        <v>0</v>
      </c>
      <c r="GO623" s="4">
        <v>0</v>
      </c>
      <c r="GP623" s="1"/>
      <c r="GQ623" s="4">
        <v>0</v>
      </c>
      <c r="GR623" s="1"/>
      <c r="GS623" s="4">
        <v>0</v>
      </c>
      <c r="GT623" s="4">
        <v>151.66940988378201</v>
      </c>
      <c r="GU623" s="4">
        <v>104.287488595187</v>
      </c>
      <c r="GV623" s="1">
        <v>0.68759737823927602</v>
      </c>
      <c r="GW623" s="4">
        <v>84.325062080759693</v>
      </c>
      <c r="GX623" s="1">
        <v>0.55597936423286898</v>
      </c>
      <c r="GY623" s="4">
        <v>23.9</v>
      </c>
    </row>
    <row r="624" spans="1:207" s="8" customFormat="1" x14ac:dyDescent="0.25">
      <c r="A624" s="4" t="s">
        <v>220</v>
      </c>
      <c r="B624" s="4" t="s">
        <v>1416</v>
      </c>
      <c r="C624" s="4" t="s">
        <v>1417</v>
      </c>
      <c r="D624" s="30" t="s">
        <v>611</v>
      </c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>
        <v>16.224583181209699</v>
      </c>
      <c r="AB624" s="5">
        <v>0.34078130704638798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16.224583181209699</v>
      </c>
      <c r="AN624" s="5">
        <v>0.34078130704638798</v>
      </c>
      <c r="AO624" s="5"/>
      <c r="AP624" s="5"/>
      <c r="AQ624" s="5"/>
      <c r="AR624" s="5"/>
      <c r="AS624" s="5"/>
      <c r="AT624" s="5">
        <v>16.565364488256101</v>
      </c>
      <c r="AU624" s="5">
        <f t="shared" si="44"/>
        <v>0</v>
      </c>
      <c r="AV624" s="5">
        <f t="shared" si="44"/>
        <v>0</v>
      </c>
      <c r="AW624" s="5">
        <f t="shared" si="45"/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</v>
      </c>
      <c r="BI624" s="5">
        <v>0</v>
      </c>
      <c r="BJ624" s="5">
        <v>0</v>
      </c>
      <c r="BK624" s="5">
        <v>0</v>
      </c>
      <c r="BL624" s="6">
        <v>16.224583181209699</v>
      </c>
      <c r="BM624" s="5" t="s">
        <v>344</v>
      </c>
      <c r="BN624" s="4" t="s">
        <v>344</v>
      </c>
      <c r="BO624" s="7"/>
      <c r="BP624" s="7"/>
      <c r="BQ624" s="4" t="s">
        <v>249</v>
      </c>
      <c r="BR624" s="5"/>
      <c r="BS624" s="5"/>
      <c r="BT624" s="1"/>
      <c r="BU624" s="5"/>
      <c r="BV624" s="1"/>
      <c r="BW624" s="5"/>
      <c r="BX624" s="5"/>
      <c r="BY624" s="5"/>
      <c r="BZ624" s="1"/>
      <c r="CA624" s="5"/>
      <c r="CB624" s="1"/>
      <c r="CC624" s="5"/>
      <c r="CD624" s="5"/>
      <c r="CE624" s="5"/>
      <c r="CF624" s="1"/>
      <c r="CG624" s="5"/>
      <c r="CH624" s="1"/>
      <c r="CI624" s="5"/>
      <c r="CJ624" s="5"/>
      <c r="CK624" s="5"/>
      <c r="CL624" s="1"/>
      <c r="CM624" s="5"/>
      <c r="CN624" s="1"/>
      <c r="CO624" s="5"/>
      <c r="CP624" s="5"/>
      <c r="CQ624" s="5"/>
      <c r="CR624" s="1"/>
      <c r="CS624" s="5"/>
      <c r="CT624" s="1"/>
      <c r="CU624" s="5"/>
      <c r="CV624" s="5"/>
      <c r="CW624" s="5"/>
      <c r="CX624" s="1"/>
      <c r="CY624" s="5"/>
      <c r="CZ624" s="1"/>
      <c r="DA624" s="5"/>
      <c r="DB624" s="5"/>
      <c r="DC624" s="5"/>
      <c r="DD624" s="1"/>
      <c r="DE624" s="5"/>
      <c r="DF624" s="1"/>
      <c r="DG624" s="5"/>
      <c r="DH624" s="5"/>
      <c r="DI624" s="5"/>
      <c r="DJ624" s="1"/>
      <c r="DK624" s="5"/>
      <c r="DL624" s="1"/>
      <c r="DM624" s="5"/>
      <c r="DN624" s="5"/>
      <c r="DO624" s="5"/>
      <c r="DP624" s="1"/>
      <c r="DQ624" s="5"/>
      <c r="DR624" s="1"/>
      <c r="DS624" s="5"/>
      <c r="DT624" s="5"/>
      <c r="DU624" s="5"/>
      <c r="DV624" s="1"/>
      <c r="DW624" s="5"/>
      <c r="DX624" s="1"/>
      <c r="DY624" s="5"/>
      <c r="DZ624" s="5"/>
      <c r="EA624" s="5"/>
      <c r="EB624" s="1"/>
      <c r="EC624" s="5"/>
      <c r="ED624" s="1"/>
      <c r="EE624" s="5"/>
      <c r="EF624" s="5"/>
      <c r="EG624" s="5"/>
      <c r="EH624" s="1"/>
      <c r="EI624" s="5"/>
      <c r="EJ624" s="1"/>
      <c r="EK624" s="5"/>
      <c r="EL624" s="5"/>
      <c r="EM624" s="5"/>
      <c r="EN624" s="1"/>
      <c r="EO624" s="5"/>
      <c r="EP624" s="1"/>
      <c r="EQ624" s="5"/>
      <c r="ER624" s="5">
        <v>16.242396093174101</v>
      </c>
      <c r="ES624" s="5">
        <v>-15.8532036309972</v>
      </c>
      <c r="ET624" s="1">
        <v>-0.97603848225691003</v>
      </c>
      <c r="EU624" s="5">
        <v>-40.489005927151297</v>
      </c>
      <c r="EV624" s="1">
        <v>-2.49279759555716</v>
      </c>
      <c r="EW624" s="5">
        <v>29.051612903225799</v>
      </c>
      <c r="EX624" s="5">
        <v>0.34496961560706102</v>
      </c>
      <c r="EY624" s="5">
        <v>-34.140955122846698</v>
      </c>
      <c r="EZ624" s="1">
        <v>-98.968006393163407</v>
      </c>
      <c r="FA624" s="5">
        <v>-62.820535610521297</v>
      </c>
      <c r="FB624" s="1">
        <v>-182.104547091699</v>
      </c>
      <c r="FC624" s="5">
        <v>32.384408602150501</v>
      </c>
      <c r="FD624" s="4">
        <v>0</v>
      </c>
      <c r="FE624" s="4">
        <v>0</v>
      </c>
      <c r="FF624" s="1"/>
      <c r="FG624" s="4">
        <v>0</v>
      </c>
      <c r="FH624" s="1"/>
      <c r="FI624" s="4">
        <v>0</v>
      </c>
      <c r="FJ624" s="4">
        <v>0</v>
      </c>
      <c r="FK624" s="4">
        <v>0</v>
      </c>
      <c r="FL624" s="1"/>
      <c r="FM624" s="4">
        <v>0</v>
      </c>
      <c r="FN624" s="1"/>
      <c r="FO624" s="4">
        <v>0</v>
      </c>
      <c r="FP624" s="4">
        <v>0</v>
      </c>
      <c r="FQ624" s="4">
        <v>0</v>
      </c>
      <c r="FR624" s="1"/>
      <c r="FS624" s="4">
        <v>0</v>
      </c>
      <c r="FT624" s="1"/>
      <c r="FU624" s="4">
        <v>0</v>
      </c>
      <c r="FV624" s="4">
        <v>0</v>
      </c>
      <c r="FW624" s="4">
        <v>0</v>
      </c>
      <c r="FX624" s="1"/>
      <c r="FY624" s="4">
        <v>0</v>
      </c>
      <c r="FZ624" s="1"/>
      <c r="GA624" s="4">
        <v>0</v>
      </c>
      <c r="GB624" s="4">
        <v>0</v>
      </c>
      <c r="GC624" s="4">
        <v>0</v>
      </c>
      <c r="GD624" s="1"/>
      <c r="GE624" s="4">
        <v>0</v>
      </c>
      <c r="GF624" s="1"/>
      <c r="GG624" s="4">
        <v>0</v>
      </c>
      <c r="GH624" s="4">
        <v>0</v>
      </c>
      <c r="GI624" s="4">
        <v>0</v>
      </c>
      <c r="GJ624" s="1"/>
      <c r="GK624" s="4">
        <v>0</v>
      </c>
      <c r="GL624" s="1"/>
      <c r="GM624" s="4">
        <v>0</v>
      </c>
      <c r="GN624" s="4">
        <v>16.242396093174101</v>
      </c>
      <c r="GO624" s="4">
        <v>-15.8532036309972</v>
      </c>
      <c r="GP624" s="1">
        <v>-0.97603848225691003</v>
      </c>
      <c r="GQ624" s="4">
        <v>-40.489005927151297</v>
      </c>
      <c r="GR624" s="1">
        <v>-2.49279759555716</v>
      </c>
      <c r="GS624" s="4">
        <v>29.051612903225799</v>
      </c>
      <c r="GT624" s="4">
        <v>0.34496961560706102</v>
      </c>
      <c r="GU624" s="4">
        <v>-34.140955122846698</v>
      </c>
      <c r="GV624" s="1">
        <v>-98.968006393163407</v>
      </c>
      <c r="GW624" s="4">
        <v>-62.820535610521297</v>
      </c>
      <c r="GX624" s="1">
        <v>-182.104547091699</v>
      </c>
      <c r="GY624" s="4">
        <v>32.384408602150501</v>
      </c>
    </row>
    <row r="625" spans="1:207" s="8" customFormat="1" x14ac:dyDescent="0.25">
      <c r="A625" s="4" t="s">
        <v>220</v>
      </c>
      <c r="B625" s="4" t="s">
        <v>1418</v>
      </c>
      <c r="C625" s="4" t="s">
        <v>1419</v>
      </c>
      <c r="D625" s="30" t="s">
        <v>239</v>
      </c>
      <c r="E625" s="4"/>
      <c r="F625" s="5">
        <v>608.11276611012897</v>
      </c>
      <c r="G625" s="5">
        <v>559.17752355954894</v>
      </c>
      <c r="H625" s="5">
        <v>330.23302500500398</v>
      </c>
      <c r="I625" s="5">
        <v>119.32315287578101</v>
      </c>
      <c r="J625" s="5">
        <v>140.31006742534601</v>
      </c>
      <c r="K625" s="5">
        <v>80.707223009306006</v>
      </c>
      <c r="L625" s="5">
        <v>64.991821187438404</v>
      </c>
      <c r="M625" s="5">
        <v>21.356441684491301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/>
      <c r="V625" s="5"/>
      <c r="W625" s="5"/>
      <c r="X625" s="5"/>
      <c r="Y625" s="5"/>
      <c r="Z625" s="5"/>
      <c r="AA625" s="5"/>
      <c r="AB625" s="5"/>
      <c r="AC625" s="5">
        <v>1167.2902896696801</v>
      </c>
      <c r="AD625" s="5">
        <v>449.55617788078501</v>
      </c>
      <c r="AE625" s="5">
        <v>221.01729043465201</v>
      </c>
      <c r="AF625" s="5">
        <v>86.348262871929606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1616.8464675504599</v>
      </c>
      <c r="AP625" s="5">
        <v>307.365553306582</v>
      </c>
      <c r="AQ625" s="5">
        <v>0</v>
      </c>
      <c r="AR625" s="5">
        <v>0</v>
      </c>
      <c r="AS625" s="5"/>
      <c r="AT625" s="5"/>
      <c r="AU625" s="5">
        <f t="shared" si="44"/>
        <v>-307.365553306582</v>
      </c>
      <c r="AV625" s="5">
        <f t="shared" si="44"/>
        <v>0</v>
      </c>
      <c r="AW625" s="5">
        <f t="shared" si="45"/>
        <v>0</v>
      </c>
      <c r="AX625" s="5">
        <v>-43.635379502947103</v>
      </c>
      <c r="AY625" s="5">
        <v>-21.356441684491301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6">
        <v>0</v>
      </c>
      <c r="BM625" s="5" t="s">
        <v>344</v>
      </c>
      <c r="BN625" s="4" t="s">
        <v>344</v>
      </c>
      <c r="BO625" s="7"/>
      <c r="BP625" s="7"/>
      <c r="BQ625" s="4" t="s">
        <v>249</v>
      </c>
      <c r="BR625" s="5">
        <v>0</v>
      </c>
      <c r="BS625" s="5">
        <v>0</v>
      </c>
      <c r="BT625" s="1"/>
      <c r="BU625" s="5">
        <v>-2.77234203884269E-2</v>
      </c>
      <c r="BV625" s="1"/>
      <c r="BW625" s="5">
        <v>0</v>
      </c>
      <c r="BX625" s="5">
        <v>0</v>
      </c>
      <c r="BY625" s="5">
        <v>0</v>
      </c>
      <c r="BZ625" s="1"/>
      <c r="CA625" s="5">
        <v>-3.4136081918620297E-2</v>
      </c>
      <c r="CB625" s="1"/>
      <c r="CC625" s="5">
        <v>0</v>
      </c>
      <c r="CD625" s="5">
        <v>0</v>
      </c>
      <c r="CE625" s="5">
        <v>0</v>
      </c>
      <c r="CF625" s="1"/>
      <c r="CG625" s="5">
        <v>-2.9144193944654801E-2</v>
      </c>
      <c r="CH625" s="1"/>
      <c r="CI625" s="5">
        <v>0</v>
      </c>
      <c r="CJ625" s="5">
        <v>0</v>
      </c>
      <c r="CK625" s="5">
        <v>0</v>
      </c>
      <c r="CL625" s="1"/>
      <c r="CM625" s="5">
        <v>-1.8385894968380501E-2</v>
      </c>
      <c r="CN625" s="1"/>
      <c r="CO625" s="5">
        <v>0</v>
      </c>
      <c r="CP625" s="5">
        <v>0</v>
      </c>
      <c r="CQ625" s="5">
        <v>0</v>
      </c>
      <c r="CR625" s="1"/>
      <c r="CS625" s="5">
        <v>-2.7895849690566001E-3</v>
      </c>
      <c r="CT625" s="1"/>
      <c r="CU625" s="5">
        <v>0</v>
      </c>
      <c r="CV625" s="5">
        <v>0</v>
      </c>
      <c r="CW625" s="5">
        <v>0</v>
      </c>
      <c r="CX625" s="1"/>
      <c r="CY625" s="5">
        <v>-6.7239267859614199E-3</v>
      </c>
      <c r="CZ625" s="1"/>
      <c r="DA625" s="5">
        <v>0</v>
      </c>
      <c r="DB625" s="5">
        <v>0</v>
      </c>
      <c r="DC625" s="5">
        <v>0</v>
      </c>
      <c r="DD625" s="1"/>
      <c r="DE625" s="5">
        <v>-1.03503070076096E-3</v>
      </c>
      <c r="DF625" s="1"/>
      <c r="DG625" s="5">
        <v>0</v>
      </c>
      <c r="DH625" s="5"/>
      <c r="DI625" s="5"/>
      <c r="DJ625" s="1"/>
      <c r="DK625" s="5"/>
      <c r="DL625" s="1"/>
      <c r="DM625" s="5"/>
      <c r="DN625" s="5"/>
      <c r="DO625" s="5"/>
      <c r="DP625" s="1"/>
      <c r="DQ625" s="5"/>
      <c r="DR625" s="1"/>
      <c r="DS625" s="5"/>
      <c r="DT625" s="5"/>
      <c r="DU625" s="5"/>
      <c r="DV625" s="1"/>
      <c r="DW625" s="5"/>
      <c r="DX625" s="1"/>
      <c r="DY625" s="5"/>
      <c r="DZ625" s="5"/>
      <c r="EA625" s="5"/>
      <c r="EB625" s="1"/>
      <c r="EC625" s="5"/>
      <c r="ED625" s="1"/>
      <c r="EE625" s="5"/>
      <c r="EF625" s="5"/>
      <c r="EG625" s="5"/>
      <c r="EH625" s="1"/>
      <c r="EI625" s="5"/>
      <c r="EJ625" s="1"/>
      <c r="EK625" s="5"/>
      <c r="EL625" s="5"/>
      <c r="EM625" s="5"/>
      <c r="EN625" s="1"/>
      <c r="EO625" s="5"/>
      <c r="EP625" s="1"/>
      <c r="EQ625" s="5"/>
      <c r="ER625" s="5"/>
      <c r="ES625" s="5"/>
      <c r="ET625" s="1"/>
      <c r="EU625" s="5"/>
      <c r="EV625" s="1"/>
      <c r="EW625" s="5"/>
      <c r="EX625" s="5"/>
      <c r="EY625" s="5"/>
      <c r="EZ625" s="1"/>
      <c r="FA625" s="5"/>
      <c r="FB625" s="1"/>
      <c r="FC625" s="5"/>
      <c r="FD625" s="4">
        <v>0</v>
      </c>
      <c r="FE625" s="4">
        <v>0</v>
      </c>
      <c r="FF625" s="1"/>
      <c r="FG625" s="4">
        <v>-6.1859502307047197E-2</v>
      </c>
      <c r="FH625" s="1"/>
      <c r="FI625" s="4">
        <v>0</v>
      </c>
      <c r="FJ625" s="4">
        <v>0</v>
      </c>
      <c r="FK625" s="4">
        <v>0</v>
      </c>
      <c r="FL625" s="1"/>
      <c r="FM625" s="4">
        <v>-4.7530088913035298E-2</v>
      </c>
      <c r="FN625" s="1"/>
      <c r="FO625" s="4">
        <v>0</v>
      </c>
      <c r="FP625" s="4">
        <v>0</v>
      </c>
      <c r="FQ625" s="4">
        <v>0</v>
      </c>
      <c r="FR625" s="1"/>
      <c r="FS625" s="4">
        <v>-9.5135117550180209E-3</v>
      </c>
      <c r="FT625" s="1"/>
      <c r="FU625" s="4">
        <v>0</v>
      </c>
      <c r="FV625" s="4">
        <v>0</v>
      </c>
      <c r="FW625" s="4">
        <v>0</v>
      </c>
      <c r="FX625" s="1"/>
      <c r="FY625" s="4">
        <v>-1.03503070076096E-3</v>
      </c>
      <c r="FZ625" s="1"/>
      <c r="GA625" s="4">
        <v>0</v>
      </c>
      <c r="GB625" s="4">
        <v>0</v>
      </c>
      <c r="GC625" s="4">
        <v>0</v>
      </c>
      <c r="GD625" s="1"/>
      <c r="GE625" s="4">
        <v>0</v>
      </c>
      <c r="GF625" s="1"/>
      <c r="GG625" s="4">
        <v>0</v>
      </c>
      <c r="GH625" s="4">
        <v>0</v>
      </c>
      <c r="GI625" s="4">
        <v>0</v>
      </c>
      <c r="GJ625" s="1"/>
      <c r="GK625" s="4">
        <v>0</v>
      </c>
      <c r="GL625" s="1"/>
      <c r="GM625" s="4">
        <v>0</v>
      </c>
      <c r="GN625" s="4">
        <v>0</v>
      </c>
      <c r="GO625" s="4">
        <v>0</v>
      </c>
      <c r="GP625" s="1"/>
      <c r="GQ625" s="4">
        <v>0</v>
      </c>
      <c r="GR625" s="1"/>
      <c r="GS625" s="4">
        <v>0</v>
      </c>
      <c r="GT625" s="4">
        <v>0</v>
      </c>
      <c r="GU625" s="4">
        <v>0</v>
      </c>
      <c r="GV625" s="1"/>
      <c r="GW625" s="4">
        <v>0</v>
      </c>
      <c r="GX625" s="1"/>
      <c r="GY625" s="4">
        <v>0</v>
      </c>
    </row>
    <row r="626" spans="1:207" s="8" customFormat="1" x14ac:dyDescent="0.25">
      <c r="A626" s="4" t="s">
        <v>220</v>
      </c>
      <c r="B626" s="4" t="s">
        <v>1420</v>
      </c>
      <c r="C626" s="4" t="s">
        <v>1421</v>
      </c>
      <c r="D626" s="30" t="s">
        <v>223</v>
      </c>
      <c r="E626" s="4"/>
      <c r="F626" s="5">
        <v>45.309333308602703</v>
      </c>
      <c r="G626" s="5">
        <v>30.417228741634901</v>
      </c>
      <c r="H626" s="5">
        <v>0</v>
      </c>
      <c r="I626" s="5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>
        <v>75.726562050237504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75.726562050237504</v>
      </c>
      <c r="AP626" s="5"/>
      <c r="AQ626" s="5"/>
      <c r="AR626" s="5"/>
      <c r="AS626" s="5"/>
      <c r="AT626" s="5"/>
      <c r="AU626" s="5">
        <f t="shared" si="44"/>
        <v>0</v>
      </c>
      <c r="AV626" s="5">
        <f t="shared" si="44"/>
        <v>0</v>
      </c>
      <c r="AW626" s="5">
        <f t="shared" si="45"/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6">
        <v>0</v>
      </c>
      <c r="BM626" s="5" t="s">
        <v>344</v>
      </c>
      <c r="BN626" s="4" t="s">
        <v>344</v>
      </c>
      <c r="BO626" s="7"/>
      <c r="BP626" s="7"/>
      <c r="BQ626" s="4" t="s">
        <v>249</v>
      </c>
      <c r="BR626" s="5"/>
      <c r="BS626" s="5"/>
      <c r="BT626" s="1"/>
      <c r="BU626" s="5"/>
      <c r="BV626" s="1"/>
      <c r="BW626" s="5"/>
      <c r="BX626" s="5"/>
      <c r="BY626" s="5"/>
      <c r="BZ626" s="1"/>
      <c r="CA626" s="5"/>
      <c r="CB626" s="1"/>
      <c r="CC626" s="5"/>
      <c r="CD626" s="5"/>
      <c r="CE626" s="5"/>
      <c r="CF626" s="1"/>
      <c r="CG626" s="5"/>
      <c r="CH626" s="1"/>
      <c r="CI626" s="5"/>
      <c r="CJ626" s="5"/>
      <c r="CK626" s="5"/>
      <c r="CL626" s="1"/>
      <c r="CM626" s="5"/>
      <c r="CN626" s="1"/>
      <c r="CO626" s="5"/>
      <c r="CP626" s="5"/>
      <c r="CQ626" s="5"/>
      <c r="CR626" s="1"/>
      <c r="CS626" s="5"/>
      <c r="CT626" s="1"/>
      <c r="CU626" s="5"/>
      <c r="CV626" s="5"/>
      <c r="CW626" s="5"/>
      <c r="CX626" s="1"/>
      <c r="CY626" s="5"/>
      <c r="CZ626" s="1"/>
      <c r="DA626" s="5"/>
      <c r="DB626" s="5"/>
      <c r="DC626" s="5"/>
      <c r="DD626" s="1"/>
      <c r="DE626" s="5"/>
      <c r="DF626" s="1"/>
      <c r="DG626" s="5"/>
      <c r="DH626" s="5"/>
      <c r="DI626" s="5"/>
      <c r="DJ626" s="1"/>
      <c r="DK626" s="5"/>
      <c r="DL626" s="1"/>
      <c r="DM626" s="5"/>
      <c r="DN626" s="5"/>
      <c r="DO626" s="5"/>
      <c r="DP626" s="1"/>
      <c r="DQ626" s="5"/>
      <c r="DR626" s="1"/>
      <c r="DS626" s="5"/>
      <c r="DT626" s="5"/>
      <c r="DU626" s="5"/>
      <c r="DV626" s="1"/>
      <c r="DW626" s="5"/>
      <c r="DX626" s="1"/>
      <c r="DY626" s="5"/>
      <c r="DZ626" s="5"/>
      <c r="EA626" s="5"/>
      <c r="EB626" s="1"/>
      <c r="EC626" s="5"/>
      <c r="ED626" s="1"/>
      <c r="EE626" s="5"/>
      <c r="EF626" s="5"/>
      <c r="EG626" s="5"/>
      <c r="EH626" s="1"/>
      <c r="EI626" s="5"/>
      <c r="EJ626" s="1"/>
      <c r="EK626" s="5"/>
      <c r="EL626" s="5"/>
      <c r="EM626" s="5"/>
      <c r="EN626" s="1"/>
      <c r="EO626" s="5"/>
      <c r="EP626" s="1"/>
      <c r="EQ626" s="5"/>
      <c r="ER626" s="5"/>
      <c r="ES626" s="5"/>
      <c r="ET626" s="1"/>
      <c r="EU626" s="5"/>
      <c r="EV626" s="1"/>
      <c r="EW626" s="5"/>
      <c r="EX626" s="5"/>
      <c r="EY626" s="5"/>
      <c r="EZ626" s="1"/>
      <c r="FA626" s="5"/>
      <c r="FB626" s="1"/>
      <c r="FC626" s="5"/>
      <c r="FD626" s="4">
        <v>0</v>
      </c>
      <c r="FE626" s="4">
        <v>0</v>
      </c>
      <c r="FF626" s="1"/>
      <c r="FG626" s="4">
        <v>0</v>
      </c>
      <c r="FH626" s="1"/>
      <c r="FI626" s="4">
        <v>0</v>
      </c>
      <c r="FJ626" s="4">
        <v>0</v>
      </c>
      <c r="FK626" s="4">
        <v>0</v>
      </c>
      <c r="FL626" s="1"/>
      <c r="FM626" s="4">
        <v>0</v>
      </c>
      <c r="FN626" s="1"/>
      <c r="FO626" s="4">
        <v>0</v>
      </c>
      <c r="FP626" s="4">
        <v>0</v>
      </c>
      <c r="FQ626" s="4">
        <v>0</v>
      </c>
      <c r="FR626" s="1"/>
      <c r="FS626" s="4">
        <v>0</v>
      </c>
      <c r="FT626" s="1"/>
      <c r="FU626" s="4">
        <v>0</v>
      </c>
      <c r="FV626" s="4">
        <v>0</v>
      </c>
      <c r="FW626" s="4">
        <v>0</v>
      </c>
      <c r="FX626" s="1"/>
      <c r="FY626" s="4">
        <v>0</v>
      </c>
      <c r="FZ626" s="1"/>
      <c r="GA626" s="4">
        <v>0</v>
      </c>
      <c r="GB626" s="4">
        <v>0</v>
      </c>
      <c r="GC626" s="4">
        <v>0</v>
      </c>
      <c r="GD626" s="1"/>
      <c r="GE626" s="4">
        <v>0</v>
      </c>
      <c r="GF626" s="1"/>
      <c r="GG626" s="4">
        <v>0</v>
      </c>
      <c r="GH626" s="4">
        <v>0</v>
      </c>
      <c r="GI626" s="4">
        <v>0</v>
      </c>
      <c r="GJ626" s="1"/>
      <c r="GK626" s="4">
        <v>0</v>
      </c>
      <c r="GL626" s="1"/>
      <c r="GM626" s="4">
        <v>0</v>
      </c>
      <c r="GN626" s="4">
        <v>0</v>
      </c>
      <c r="GO626" s="4">
        <v>0</v>
      </c>
      <c r="GP626" s="1"/>
      <c r="GQ626" s="4">
        <v>0</v>
      </c>
      <c r="GR626" s="1"/>
      <c r="GS626" s="4">
        <v>0</v>
      </c>
      <c r="GT626" s="4">
        <v>0</v>
      </c>
      <c r="GU626" s="4">
        <v>0</v>
      </c>
      <c r="GV626" s="1"/>
      <c r="GW626" s="4">
        <v>0</v>
      </c>
      <c r="GX626" s="1"/>
      <c r="GY626" s="4">
        <v>0</v>
      </c>
    </row>
    <row r="627" spans="1:207" s="8" customFormat="1" x14ac:dyDescent="0.25">
      <c r="A627" s="4" t="s">
        <v>220</v>
      </c>
      <c r="B627" s="4" t="s">
        <v>1422</v>
      </c>
      <c r="C627" s="4" t="s">
        <v>1423</v>
      </c>
      <c r="D627" s="30" t="s">
        <v>932</v>
      </c>
      <c r="E627" s="4"/>
      <c r="F627" s="5">
        <v>10.149496975782</v>
      </c>
      <c r="G627" s="5">
        <v>10.2610317634173</v>
      </c>
      <c r="H627" s="5">
        <v>10.2610303091153</v>
      </c>
      <c r="I627" s="5">
        <v>10.037915650406999</v>
      </c>
      <c r="J627" s="5">
        <v>10.149460618230499</v>
      </c>
      <c r="K627" s="5">
        <v>10.2610099488865</v>
      </c>
      <c r="L627" s="5">
        <v>10.261130655957199</v>
      </c>
      <c r="M627" s="5">
        <v>10.149459163928499</v>
      </c>
      <c r="N627" s="5">
        <v>10.149460618230499</v>
      </c>
      <c r="O627" s="5">
        <v>10.1495784166971</v>
      </c>
      <c r="P627" s="5">
        <v>0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>
        <v>20.4105287391993</v>
      </c>
      <c r="AD627" s="5">
        <v>20.2989459595223</v>
      </c>
      <c r="AE627" s="5">
        <v>20.410470567116999</v>
      </c>
      <c r="AF627" s="5">
        <v>20.410589819885701</v>
      </c>
      <c r="AG627" s="5">
        <v>20.299039034927699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40.7094746987216</v>
      </c>
      <c r="AP627" s="5">
        <v>40.821060387002703</v>
      </c>
      <c r="AQ627" s="5">
        <v>20.299039034927699</v>
      </c>
      <c r="AR627" s="5"/>
      <c r="AS627" s="5"/>
      <c r="AT627" s="5"/>
      <c r="AU627" s="5">
        <f t="shared" si="44"/>
        <v>-20.522021352075004</v>
      </c>
      <c r="AV627" s="5">
        <f t="shared" si="44"/>
        <v>-20.299039034927699</v>
      </c>
      <c r="AW627" s="5">
        <f t="shared" si="45"/>
        <v>0</v>
      </c>
      <c r="AX627" s="5">
        <v>-0.111671492028711</v>
      </c>
      <c r="AY627" s="5">
        <v>1.4543020441237801E-6</v>
      </c>
      <c r="AZ627" s="5">
        <v>1.17798466598984E-4</v>
      </c>
      <c r="BA627" s="5">
        <v>-10.1495784166971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6">
        <v>0</v>
      </c>
      <c r="BM627" s="5" t="s">
        <v>344</v>
      </c>
      <c r="BN627" s="4" t="s">
        <v>344</v>
      </c>
      <c r="BO627" s="7"/>
      <c r="BP627" s="7"/>
      <c r="BQ627" s="4" t="s">
        <v>249</v>
      </c>
      <c r="BR627" s="5">
        <v>9.8471023185290907</v>
      </c>
      <c r="BS627" s="5">
        <v>9.8471023185290907</v>
      </c>
      <c r="BT627" s="1">
        <v>1</v>
      </c>
      <c r="BU627" s="5">
        <v>9.9789124148864907</v>
      </c>
      <c r="BV627" s="1">
        <v>1.01338567347974</v>
      </c>
      <c r="BW627" s="5">
        <v>0</v>
      </c>
      <c r="BX627" s="5">
        <v>10.1128679095607</v>
      </c>
      <c r="BY627" s="5">
        <v>10.1128679095607</v>
      </c>
      <c r="BZ627" s="1">
        <v>1</v>
      </c>
      <c r="CA627" s="5">
        <v>10.243979499513401</v>
      </c>
      <c r="CB627" s="1">
        <v>1.0129648276953001</v>
      </c>
      <c r="CC627" s="5">
        <v>0</v>
      </c>
      <c r="CD627" s="5">
        <v>0</v>
      </c>
      <c r="CE627" s="5">
        <v>0</v>
      </c>
      <c r="CF627" s="1"/>
      <c r="CG627" s="5">
        <v>4.3806041019765103E-2</v>
      </c>
      <c r="CH627" s="1"/>
      <c r="CI627" s="5">
        <v>0</v>
      </c>
      <c r="CJ627" s="5"/>
      <c r="CK627" s="5"/>
      <c r="CL627" s="1"/>
      <c r="CM627" s="5"/>
      <c r="CN627" s="1"/>
      <c r="CO627" s="5"/>
      <c r="CP627" s="5"/>
      <c r="CQ627" s="5"/>
      <c r="CR627" s="1"/>
      <c r="CS627" s="5"/>
      <c r="CT627" s="1"/>
      <c r="CU627" s="5"/>
      <c r="CV627" s="5"/>
      <c r="CW627" s="5"/>
      <c r="CX627" s="1"/>
      <c r="CY627" s="5"/>
      <c r="CZ627" s="1"/>
      <c r="DA627" s="5"/>
      <c r="DB627" s="5"/>
      <c r="DC627" s="5"/>
      <c r="DD627" s="1"/>
      <c r="DE627" s="5"/>
      <c r="DF627" s="1"/>
      <c r="DG627" s="5"/>
      <c r="DH627" s="5"/>
      <c r="DI627" s="5"/>
      <c r="DJ627" s="1"/>
      <c r="DK627" s="5"/>
      <c r="DL627" s="1"/>
      <c r="DM627" s="5"/>
      <c r="DN627" s="5"/>
      <c r="DO627" s="5"/>
      <c r="DP627" s="1"/>
      <c r="DQ627" s="5"/>
      <c r="DR627" s="1"/>
      <c r="DS627" s="5"/>
      <c r="DT627" s="5"/>
      <c r="DU627" s="5"/>
      <c r="DV627" s="1"/>
      <c r="DW627" s="5"/>
      <c r="DX627" s="1"/>
      <c r="DY627" s="5"/>
      <c r="DZ627" s="5"/>
      <c r="EA627" s="5"/>
      <c r="EB627" s="1"/>
      <c r="EC627" s="5"/>
      <c r="ED627" s="1"/>
      <c r="EE627" s="5"/>
      <c r="EF627" s="5"/>
      <c r="EG627" s="5"/>
      <c r="EH627" s="1"/>
      <c r="EI627" s="5"/>
      <c r="EJ627" s="1"/>
      <c r="EK627" s="5"/>
      <c r="EL627" s="5"/>
      <c r="EM627" s="5"/>
      <c r="EN627" s="1"/>
      <c r="EO627" s="5"/>
      <c r="EP627" s="1"/>
      <c r="EQ627" s="5"/>
      <c r="ER627" s="5"/>
      <c r="ES627" s="5"/>
      <c r="ET627" s="1"/>
      <c r="EU627" s="5"/>
      <c r="EV627" s="1"/>
      <c r="EW627" s="5"/>
      <c r="EX627" s="5"/>
      <c r="EY627" s="5"/>
      <c r="EZ627" s="1"/>
      <c r="FA627" s="5"/>
      <c r="FB627" s="1"/>
      <c r="FC627" s="5"/>
      <c r="FD627" s="4">
        <v>19.959970228089801</v>
      </c>
      <c r="FE627" s="4">
        <v>19.959970228089801</v>
      </c>
      <c r="FF627" s="1">
        <v>1</v>
      </c>
      <c r="FG627" s="4">
        <v>20.222891914399899</v>
      </c>
      <c r="FH627" s="1">
        <v>1.0131724488216001</v>
      </c>
      <c r="FI627" s="4">
        <v>0</v>
      </c>
      <c r="FJ627" s="4">
        <v>0</v>
      </c>
      <c r="FK627" s="4">
        <v>0</v>
      </c>
      <c r="FL627" s="1"/>
      <c r="FM627" s="4">
        <v>4.3806041019765103E-2</v>
      </c>
      <c r="FN627" s="1"/>
      <c r="FO627" s="4">
        <v>0</v>
      </c>
      <c r="FP627" s="4">
        <v>0</v>
      </c>
      <c r="FQ627" s="4">
        <v>0</v>
      </c>
      <c r="FR627" s="1"/>
      <c r="FS627" s="4">
        <v>0</v>
      </c>
      <c r="FT627" s="1"/>
      <c r="FU627" s="4">
        <v>0</v>
      </c>
      <c r="FV627" s="4">
        <v>0</v>
      </c>
      <c r="FW627" s="4">
        <v>0</v>
      </c>
      <c r="FX627" s="1"/>
      <c r="FY627" s="4">
        <v>0</v>
      </c>
      <c r="FZ627" s="1"/>
      <c r="GA627" s="4">
        <v>0</v>
      </c>
      <c r="GB627" s="4">
        <v>0</v>
      </c>
      <c r="GC627" s="4">
        <v>0</v>
      </c>
      <c r="GD627" s="1"/>
      <c r="GE627" s="4">
        <v>0</v>
      </c>
      <c r="GF627" s="1"/>
      <c r="GG627" s="4">
        <v>0</v>
      </c>
      <c r="GH627" s="4">
        <v>0</v>
      </c>
      <c r="GI627" s="4">
        <v>0</v>
      </c>
      <c r="GJ627" s="1"/>
      <c r="GK627" s="4">
        <v>0</v>
      </c>
      <c r="GL627" s="1"/>
      <c r="GM627" s="4">
        <v>0</v>
      </c>
      <c r="GN627" s="4">
        <v>0</v>
      </c>
      <c r="GO627" s="4">
        <v>0</v>
      </c>
      <c r="GP627" s="1"/>
      <c r="GQ627" s="4">
        <v>0</v>
      </c>
      <c r="GR627" s="1"/>
      <c r="GS627" s="4">
        <v>0</v>
      </c>
      <c r="GT627" s="4">
        <v>0</v>
      </c>
      <c r="GU627" s="4">
        <v>0</v>
      </c>
      <c r="GV627" s="1"/>
      <c r="GW627" s="4">
        <v>0</v>
      </c>
      <c r="GX627" s="1"/>
      <c r="GY627" s="4">
        <v>0</v>
      </c>
    </row>
    <row r="628" spans="1:207" s="8" customFormat="1" x14ac:dyDescent="0.25">
      <c r="A628" s="4" t="s">
        <v>220</v>
      </c>
      <c r="B628" s="4" t="s">
        <v>1424</v>
      </c>
      <c r="C628" s="4" t="s">
        <v>1425</v>
      </c>
      <c r="D628" s="30" t="s">
        <v>223</v>
      </c>
      <c r="E628" s="4"/>
      <c r="F628" s="5">
        <v>348.38345887478101</v>
      </c>
      <c r="G628" s="5">
        <v>541.79475699994498</v>
      </c>
      <c r="H628" s="5">
        <v>655.12280948588102</v>
      </c>
      <c r="I628" s="5">
        <v>563.81953374769796</v>
      </c>
      <c r="J628" s="5">
        <v>518.88373661314199</v>
      </c>
      <c r="K628" s="5">
        <v>471.87831099427899</v>
      </c>
      <c r="L628" s="5">
        <v>473.22702170233998</v>
      </c>
      <c r="M628" s="5">
        <v>453.64443921352398</v>
      </c>
      <c r="N628" s="5">
        <v>0.79049720028767501</v>
      </c>
      <c r="O628" s="5">
        <v>27.3515089794227</v>
      </c>
      <c r="P628" s="5">
        <v>-46.587951268012901</v>
      </c>
      <c r="Q628" s="5">
        <v>41.703678611032799</v>
      </c>
      <c r="R628" s="5">
        <v>0</v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>
        <v>890.17821587472702</v>
      </c>
      <c r="AD628" s="5">
        <v>1218.94234323358</v>
      </c>
      <c r="AE628" s="5">
        <v>990.76204760742098</v>
      </c>
      <c r="AF628" s="5">
        <v>926.87146091586396</v>
      </c>
      <c r="AG628" s="5">
        <v>28.1420061797103</v>
      </c>
      <c r="AH628" s="5">
        <v>-4.8842726569800803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2109.1205591082999</v>
      </c>
      <c r="AP628" s="5">
        <v>1917.6335085232899</v>
      </c>
      <c r="AQ628" s="5">
        <v>23.257733522730302</v>
      </c>
      <c r="AR628" s="5">
        <v>0</v>
      </c>
      <c r="AS628" s="5"/>
      <c r="AT628" s="5"/>
      <c r="AU628" s="5">
        <f t="shared" si="44"/>
        <v>-1894.3757750005595</v>
      </c>
      <c r="AV628" s="5">
        <f t="shared" si="44"/>
        <v>-23.257733522730302</v>
      </c>
      <c r="AW628" s="5">
        <f t="shared" si="45"/>
        <v>0</v>
      </c>
      <c r="AX628" s="5">
        <v>-19.582582488815302</v>
      </c>
      <c r="AY628" s="5">
        <v>-452.85394201323697</v>
      </c>
      <c r="AZ628" s="5">
        <v>26.561011779135001</v>
      </c>
      <c r="BA628" s="5">
        <v>-73.939460247435605</v>
      </c>
      <c r="BB628" s="5">
        <v>88.2916298790458</v>
      </c>
      <c r="BC628" s="5">
        <v>-41.703678611032799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v>0</v>
      </c>
      <c r="BL628" s="6">
        <v>0</v>
      </c>
      <c r="BM628" s="5" t="s">
        <v>314</v>
      </c>
      <c r="BN628" s="4" t="s">
        <v>314</v>
      </c>
      <c r="BO628" s="7">
        <v>225</v>
      </c>
      <c r="BP628" s="7"/>
      <c r="BQ628" s="4" t="s">
        <v>249</v>
      </c>
      <c r="BR628" s="5">
        <v>0.79049720028767501</v>
      </c>
      <c r="BS628" s="5">
        <v>-64.469148828990498</v>
      </c>
      <c r="BT628" s="1">
        <v>-81.555189323288104</v>
      </c>
      <c r="BU628" s="5">
        <v>-77.793282972162203</v>
      </c>
      <c r="BV628" s="1">
        <v>-98.410573679264004</v>
      </c>
      <c r="BW628" s="5">
        <v>13.564516129032301</v>
      </c>
      <c r="BX628" s="5">
        <v>27.3515089794227</v>
      </c>
      <c r="BY628" s="5">
        <v>27.503725775371802</v>
      </c>
      <c r="BZ628" s="1">
        <v>1.0055652065143299</v>
      </c>
      <c r="CA628" s="5">
        <v>27.562820864178899</v>
      </c>
      <c r="CB628" s="1">
        <v>1.0077257852543</v>
      </c>
      <c r="CC628" s="5">
        <v>0</v>
      </c>
      <c r="CD628" s="5">
        <v>-46.587951268012901</v>
      </c>
      <c r="CE628" s="5">
        <v>-46.505402102137403</v>
      </c>
      <c r="CF628" s="1">
        <v>0.998228100536111</v>
      </c>
      <c r="CG628" s="5">
        <v>-46.423759421729301</v>
      </c>
      <c r="CH628" s="1">
        <v>-0.99647565858092602</v>
      </c>
      <c r="CI628" s="5">
        <v>0</v>
      </c>
      <c r="CJ628" s="5">
        <v>41.703678611032799</v>
      </c>
      <c r="CK628" s="5">
        <v>41.624470472457098</v>
      </c>
      <c r="CL628" s="1">
        <v>0.99810069180432504</v>
      </c>
      <c r="CM628" s="5">
        <v>42.007530081756599</v>
      </c>
      <c r="CN628" s="1">
        <v>1.00728596327335</v>
      </c>
      <c r="CO628" s="5">
        <v>0</v>
      </c>
      <c r="CP628" s="5">
        <v>0</v>
      </c>
      <c r="CQ628" s="5">
        <v>0</v>
      </c>
      <c r="CR628" s="1"/>
      <c r="CS628" s="5">
        <v>0.16657445674358801</v>
      </c>
      <c r="CT628" s="1"/>
      <c r="CU628" s="5">
        <v>0</v>
      </c>
      <c r="CV628" s="5"/>
      <c r="CW628" s="5"/>
      <c r="CX628" s="1"/>
      <c r="CY628" s="5"/>
      <c r="CZ628" s="1"/>
      <c r="DA628" s="5"/>
      <c r="DB628" s="5"/>
      <c r="DC628" s="5"/>
      <c r="DD628" s="1"/>
      <c r="DE628" s="5"/>
      <c r="DF628" s="1"/>
      <c r="DG628" s="5"/>
      <c r="DH628" s="5"/>
      <c r="DI628" s="5"/>
      <c r="DJ628" s="1"/>
      <c r="DK628" s="5"/>
      <c r="DL628" s="1"/>
      <c r="DM628" s="5"/>
      <c r="DN628" s="5"/>
      <c r="DO628" s="5"/>
      <c r="DP628" s="1"/>
      <c r="DQ628" s="5"/>
      <c r="DR628" s="1"/>
      <c r="DS628" s="5"/>
      <c r="DT628" s="5"/>
      <c r="DU628" s="5"/>
      <c r="DV628" s="1"/>
      <c r="DW628" s="5"/>
      <c r="DX628" s="1"/>
      <c r="DY628" s="5"/>
      <c r="DZ628" s="5"/>
      <c r="EA628" s="5"/>
      <c r="EB628" s="1"/>
      <c r="EC628" s="5"/>
      <c r="ED628" s="1"/>
      <c r="EE628" s="5"/>
      <c r="EF628" s="5"/>
      <c r="EG628" s="5"/>
      <c r="EH628" s="1"/>
      <c r="EI628" s="5"/>
      <c r="EJ628" s="1"/>
      <c r="EK628" s="5"/>
      <c r="EL628" s="5"/>
      <c r="EM628" s="5"/>
      <c r="EN628" s="1"/>
      <c r="EO628" s="5"/>
      <c r="EP628" s="1"/>
      <c r="EQ628" s="5"/>
      <c r="ER628" s="5"/>
      <c r="ES628" s="5"/>
      <c r="ET628" s="1"/>
      <c r="EU628" s="5"/>
      <c r="EV628" s="1"/>
      <c r="EW628" s="5"/>
      <c r="EX628" s="5"/>
      <c r="EY628" s="5"/>
      <c r="EZ628" s="1"/>
      <c r="FA628" s="5"/>
      <c r="FB628" s="1"/>
      <c r="FC628" s="5"/>
      <c r="FD628" s="4">
        <v>28.1420061797103</v>
      </c>
      <c r="FE628" s="4">
        <v>-36.9654230536187</v>
      </c>
      <c r="FF628" s="1">
        <v>-1.31353190734035</v>
      </c>
      <c r="FG628" s="4">
        <v>-50.2304621079833</v>
      </c>
      <c r="FH628" s="1">
        <v>-1.78489272538779</v>
      </c>
      <c r="FI628" s="4">
        <v>13.564516129032301</v>
      </c>
      <c r="FJ628" s="4">
        <v>-4.8842726569800803</v>
      </c>
      <c r="FK628" s="4">
        <v>-4.8809316296803296</v>
      </c>
      <c r="FL628" s="1">
        <v>0.99931596216378904</v>
      </c>
      <c r="FM628" s="4">
        <v>-4.4162293399726504</v>
      </c>
      <c r="FN628" s="1">
        <v>0.90417338468224995</v>
      </c>
      <c r="FO628" s="4">
        <v>0</v>
      </c>
      <c r="FP628" s="4">
        <v>0</v>
      </c>
      <c r="FQ628" s="4">
        <v>0</v>
      </c>
      <c r="FR628" s="1"/>
      <c r="FS628" s="4">
        <v>0.16657445674358801</v>
      </c>
      <c r="FT628" s="1"/>
      <c r="FU628" s="4">
        <v>0</v>
      </c>
      <c r="FV628" s="4">
        <v>0</v>
      </c>
      <c r="FW628" s="4">
        <v>0</v>
      </c>
      <c r="FX628" s="1"/>
      <c r="FY628" s="4">
        <v>0</v>
      </c>
      <c r="FZ628" s="1"/>
      <c r="GA628" s="4">
        <v>0</v>
      </c>
      <c r="GB628" s="4">
        <v>0</v>
      </c>
      <c r="GC628" s="4">
        <v>0</v>
      </c>
      <c r="GD628" s="1"/>
      <c r="GE628" s="4">
        <v>0</v>
      </c>
      <c r="GF628" s="1"/>
      <c r="GG628" s="4">
        <v>0</v>
      </c>
      <c r="GH628" s="4">
        <v>0</v>
      </c>
      <c r="GI628" s="4">
        <v>0</v>
      </c>
      <c r="GJ628" s="1"/>
      <c r="GK628" s="4">
        <v>0</v>
      </c>
      <c r="GL628" s="1"/>
      <c r="GM628" s="4">
        <v>0</v>
      </c>
      <c r="GN628" s="4">
        <v>0</v>
      </c>
      <c r="GO628" s="4">
        <v>0</v>
      </c>
      <c r="GP628" s="1"/>
      <c r="GQ628" s="4">
        <v>0</v>
      </c>
      <c r="GR628" s="1"/>
      <c r="GS628" s="4">
        <v>0</v>
      </c>
      <c r="GT628" s="4">
        <v>0</v>
      </c>
      <c r="GU628" s="4">
        <v>0</v>
      </c>
      <c r="GV628" s="1"/>
      <c r="GW628" s="4">
        <v>0</v>
      </c>
      <c r="GX628" s="1"/>
      <c r="GY628" s="4">
        <v>0</v>
      </c>
    </row>
    <row r="629" spans="1:207" s="8" customFormat="1" x14ac:dyDescent="0.25">
      <c r="A629" s="4" t="s">
        <v>220</v>
      </c>
      <c r="B629" s="4" t="s">
        <v>1426</v>
      </c>
      <c r="C629" s="4" t="s">
        <v>1427</v>
      </c>
      <c r="D629" s="30" t="s">
        <v>351</v>
      </c>
      <c r="E629" s="4" t="s">
        <v>352</v>
      </c>
      <c r="F629" s="5">
        <v>209.38298438275501</v>
      </c>
      <c r="G629" s="5">
        <v>138.58429620896001</v>
      </c>
      <c r="H629" s="5">
        <v>87.753198765325806</v>
      </c>
      <c r="I629" s="5">
        <v>102.310544158497</v>
      </c>
      <c r="J629" s="5">
        <v>99.260360212410404</v>
      </c>
      <c r="K629" s="5">
        <v>49.867105358715101</v>
      </c>
      <c r="L629" s="5">
        <v>48.0626215682842</v>
      </c>
      <c r="M629" s="5">
        <v>24.842942606786998</v>
      </c>
      <c r="N629" s="5">
        <v>15.4472859500727</v>
      </c>
      <c r="O629" s="5">
        <v>15.620845134349899</v>
      </c>
      <c r="P629" s="5">
        <v>15.5515838562144</v>
      </c>
      <c r="Q629" s="5">
        <v>17.033164341272499</v>
      </c>
      <c r="R629" s="5">
        <v>17.484789931136199</v>
      </c>
      <c r="S629" s="5">
        <v>17.180891049319801</v>
      </c>
      <c r="T629" s="5">
        <v>7.85994468354163</v>
      </c>
      <c r="U629" s="5">
        <v>0</v>
      </c>
      <c r="V629" s="5"/>
      <c r="W629" s="5"/>
      <c r="X629" s="5"/>
      <c r="Y629" s="5"/>
      <c r="Z629" s="5"/>
      <c r="AA629" s="5">
        <v>1.4367757977334299</v>
      </c>
      <c r="AB629" s="5"/>
      <c r="AC629" s="5">
        <v>347.96728059171397</v>
      </c>
      <c r="AD629" s="5">
        <v>190.06374292382199</v>
      </c>
      <c r="AE629" s="5">
        <v>149.12746557112499</v>
      </c>
      <c r="AF629" s="5">
        <v>72.905564175071206</v>
      </c>
      <c r="AG629" s="5">
        <v>31.0681310844226</v>
      </c>
      <c r="AH629" s="5">
        <v>32.584748197486903</v>
      </c>
      <c r="AI629" s="5">
        <v>34.665680980456003</v>
      </c>
      <c r="AJ629" s="5">
        <v>7.85994468354163</v>
      </c>
      <c r="AK629" s="5">
        <v>0</v>
      </c>
      <c r="AL629" s="5">
        <v>0</v>
      </c>
      <c r="AM629" s="5">
        <v>1.4367757977334299</v>
      </c>
      <c r="AN629" s="5">
        <v>0</v>
      </c>
      <c r="AO629" s="5">
        <v>538.03102351553696</v>
      </c>
      <c r="AP629" s="5">
        <v>222.033029746197</v>
      </c>
      <c r="AQ629" s="5">
        <v>63.652879281909499</v>
      </c>
      <c r="AR629" s="5">
        <v>42.525625663997602</v>
      </c>
      <c r="AS629" s="5"/>
      <c r="AT629" s="5">
        <v>1.4367757977334299</v>
      </c>
      <c r="AU629" s="5">
        <f t="shared" si="44"/>
        <v>-158.38015046428751</v>
      </c>
      <c r="AV629" s="5">
        <f t="shared" si="44"/>
        <v>-21.127253617911897</v>
      </c>
      <c r="AW629" s="5">
        <f t="shared" si="45"/>
        <v>-42.525625663997602</v>
      </c>
      <c r="AX629" s="5">
        <v>-23.219678961497198</v>
      </c>
      <c r="AY629" s="5">
        <v>-9.3956566567142694</v>
      </c>
      <c r="AZ629" s="5">
        <v>0.17355918427712599</v>
      </c>
      <c r="BA629" s="5">
        <v>-6.9261278135487103E-2</v>
      </c>
      <c r="BB629" s="5">
        <v>1.4815804850581</v>
      </c>
      <c r="BC629" s="5">
        <v>0.451625589863692</v>
      </c>
      <c r="BD629" s="5">
        <v>-0.30389888181638702</v>
      </c>
      <c r="BE629" s="5">
        <v>-9.3209463657781608</v>
      </c>
      <c r="BF629" s="5">
        <v>-7.85994468354163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6">
        <v>1.4367757977334299</v>
      </c>
      <c r="BM629" s="5" t="s">
        <v>244</v>
      </c>
      <c r="BN629" s="4" t="s">
        <v>244</v>
      </c>
      <c r="BO629" s="7">
        <v>745</v>
      </c>
      <c r="BP629" s="7"/>
      <c r="BQ629" s="4" t="s">
        <v>249</v>
      </c>
      <c r="BR629" s="5">
        <v>15.459936768832501</v>
      </c>
      <c r="BS629" s="5">
        <v>9.9134840808071001</v>
      </c>
      <c r="BT629" s="1">
        <v>0.64123703926091402</v>
      </c>
      <c r="BU629" s="5">
        <v>5.8940327946632296</v>
      </c>
      <c r="BV629" s="1">
        <v>0.38124559516606099</v>
      </c>
      <c r="BW629" s="5">
        <v>3</v>
      </c>
      <c r="BX629" s="5">
        <v>16.848987599408701</v>
      </c>
      <c r="BY629" s="5">
        <v>11.4104941885409</v>
      </c>
      <c r="BZ629" s="1">
        <v>0.67722135358098901</v>
      </c>
      <c r="CA629" s="5">
        <v>8.4434484219220902</v>
      </c>
      <c r="CB629" s="1">
        <v>0.50112497098747999</v>
      </c>
      <c r="CC629" s="5">
        <v>3</v>
      </c>
      <c r="CD629" s="5">
        <v>17.090741396127299</v>
      </c>
      <c r="CE629" s="5">
        <v>11.527951746163801</v>
      </c>
      <c r="CF629" s="1">
        <v>0.67451443322265303</v>
      </c>
      <c r="CG629" s="5">
        <v>8.4447623135662209</v>
      </c>
      <c r="CH629" s="1">
        <v>0.49411328144487399</v>
      </c>
      <c r="CI629" s="5">
        <v>3</v>
      </c>
      <c r="CJ629" s="5">
        <v>18.810767075238701</v>
      </c>
      <c r="CK629" s="5">
        <v>12.8247638108346</v>
      </c>
      <c r="CL629" s="1">
        <v>0.681777822219506</v>
      </c>
      <c r="CM629" s="5">
        <v>9.7072678352578095</v>
      </c>
      <c r="CN629" s="1">
        <v>0.51604848417031601</v>
      </c>
      <c r="CO629" s="5">
        <v>3</v>
      </c>
      <c r="CP629" s="5">
        <v>19.396363622294999</v>
      </c>
      <c r="CQ629" s="5">
        <v>12.974589088751101</v>
      </c>
      <c r="CR629" s="1">
        <v>0.66891863554452902</v>
      </c>
      <c r="CS629" s="5">
        <v>10.1730255372646</v>
      </c>
      <c r="CT629" s="1">
        <v>0.52448106951198603</v>
      </c>
      <c r="CU629" s="5">
        <v>3</v>
      </c>
      <c r="CV629" s="5">
        <v>18.578069748269002</v>
      </c>
      <c r="CW629" s="5">
        <v>12.0878151824261</v>
      </c>
      <c r="CX629" s="1">
        <v>0.65064968245973698</v>
      </c>
      <c r="CY629" s="5">
        <v>9.0928369088249692</v>
      </c>
      <c r="CZ629" s="1">
        <v>0.48943927071175902</v>
      </c>
      <c r="DA629" s="5">
        <v>3</v>
      </c>
      <c r="DB629" s="5">
        <v>8.3403089358518798</v>
      </c>
      <c r="DC629" s="5">
        <v>5.5744147697912201</v>
      </c>
      <c r="DD629" s="1">
        <v>0.66837029811076798</v>
      </c>
      <c r="DE629" s="5">
        <v>4.1391678849123599</v>
      </c>
      <c r="DF629" s="1">
        <v>0.49628471999635598</v>
      </c>
      <c r="DG629" s="5">
        <v>1.36666666666667</v>
      </c>
      <c r="DH629" s="5">
        <v>0</v>
      </c>
      <c r="DI629" s="5">
        <v>0</v>
      </c>
      <c r="DJ629" s="1"/>
      <c r="DK629" s="5">
        <v>-4.0000000000000001E-3</v>
      </c>
      <c r="DL629" s="1"/>
      <c r="DM629" s="5">
        <v>0</v>
      </c>
      <c r="DN629" s="5"/>
      <c r="DO629" s="5"/>
      <c r="DP629" s="1"/>
      <c r="DQ629" s="5"/>
      <c r="DR629" s="1"/>
      <c r="DS629" s="5"/>
      <c r="DT629" s="5"/>
      <c r="DU629" s="5"/>
      <c r="DV629" s="1"/>
      <c r="DW629" s="5"/>
      <c r="DX629" s="1"/>
      <c r="DY629" s="5"/>
      <c r="DZ629" s="5"/>
      <c r="EA629" s="5"/>
      <c r="EB629" s="1"/>
      <c r="EC629" s="5"/>
      <c r="ED629" s="1"/>
      <c r="EE629" s="5"/>
      <c r="EF629" s="5"/>
      <c r="EG629" s="5"/>
      <c r="EH629" s="1"/>
      <c r="EI629" s="5"/>
      <c r="EJ629" s="1"/>
      <c r="EK629" s="5"/>
      <c r="EL629" s="5"/>
      <c r="EM629" s="5"/>
      <c r="EN629" s="1"/>
      <c r="EO629" s="5"/>
      <c r="EP629" s="1"/>
      <c r="EQ629" s="5"/>
      <c r="ER629" s="5">
        <v>1.4385667996614699</v>
      </c>
      <c r="ES629" s="5">
        <v>1.4385667996614699</v>
      </c>
      <c r="ET629" s="1">
        <v>1</v>
      </c>
      <c r="EU629" s="5">
        <v>1.4385916547266699</v>
      </c>
      <c r="EV629" s="1">
        <v>1.0000172776580201</v>
      </c>
      <c r="EW629" s="5">
        <v>0</v>
      </c>
      <c r="EX629" s="5"/>
      <c r="EY629" s="5"/>
      <c r="EZ629" s="1"/>
      <c r="FA629" s="5"/>
      <c r="FB629" s="1"/>
      <c r="FC629" s="5"/>
      <c r="FD629" s="4">
        <v>32.3089243682412</v>
      </c>
      <c r="FE629" s="4">
        <v>21.323978269348</v>
      </c>
      <c r="FF629" s="1">
        <v>0.66000272947213501</v>
      </c>
      <c r="FG629" s="4">
        <v>14.337481216585299</v>
      </c>
      <c r="FH629" s="1">
        <v>0.44376225754759802</v>
      </c>
      <c r="FI629" s="4">
        <v>6</v>
      </c>
      <c r="FJ629" s="4">
        <v>35.901508471366</v>
      </c>
      <c r="FK629" s="4">
        <v>24.352715556998401</v>
      </c>
      <c r="FL629" s="1">
        <v>0.67832012062728197</v>
      </c>
      <c r="FM629" s="4">
        <v>18.152030148824</v>
      </c>
      <c r="FN629" s="1">
        <v>0.505606335825737</v>
      </c>
      <c r="FO629" s="4">
        <v>6</v>
      </c>
      <c r="FP629" s="4">
        <v>37.974433370564</v>
      </c>
      <c r="FQ629" s="4">
        <v>25.062404271177201</v>
      </c>
      <c r="FR629" s="1">
        <v>0.65998099370205199</v>
      </c>
      <c r="FS629" s="4">
        <v>19.265862446089599</v>
      </c>
      <c r="FT629" s="1">
        <v>0.50733772004149602</v>
      </c>
      <c r="FU629" s="4">
        <v>6</v>
      </c>
      <c r="FV629" s="4">
        <v>8.3403089358518798</v>
      </c>
      <c r="FW629" s="4">
        <v>5.5744147697912201</v>
      </c>
      <c r="FX629" s="1">
        <v>0.66837029811076798</v>
      </c>
      <c r="FY629" s="4">
        <v>4.1351678849123603</v>
      </c>
      <c r="FZ629" s="1">
        <v>0.49580512145501099</v>
      </c>
      <c r="GA629" s="4">
        <v>1.36666666666667</v>
      </c>
      <c r="GB629" s="4">
        <v>0</v>
      </c>
      <c r="GC629" s="4">
        <v>0</v>
      </c>
      <c r="GD629" s="1"/>
      <c r="GE629" s="4">
        <v>0</v>
      </c>
      <c r="GF629" s="1"/>
      <c r="GG629" s="4">
        <v>0</v>
      </c>
      <c r="GH629" s="4">
        <v>0</v>
      </c>
      <c r="GI629" s="4">
        <v>0</v>
      </c>
      <c r="GJ629" s="1"/>
      <c r="GK629" s="4">
        <v>0</v>
      </c>
      <c r="GL629" s="1"/>
      <c r="GM629" s="4">
        <v>0</v>
      </c>
      <c r="GN629" s="4">
        <v>1.4385667996614699</v>
      </c>
      <c r="GO629" s="4">
        <v>1.4385667996614699</v>
      </c>
      <c r="GP629" s="1">
        <v>1</v>
      </c>
      <c r="GQ629" s="4">
        <v>1.4385916547266699</v>
      </c>
      <c r="GR629" s="1">
        <v>1.0000172776580201</v>
      </c>
      <c r="GS629" s="4">
        <v>0</v>
      </c>
      <c r="GT629" s="4">
        <v>0</v>
      </c>
      <c r="GU629" s="4">
        <v>0</v>
      </c>
      <c r="GV629" s="1"/>
      <c r="GW629" s="4">
        <v>0</v>
      </c>
      <c r="GX629" s="1"/>
      <c r="GY629" s="4">
        <v>0</v>
      </c>
    </row>
    <row r="630" spans="1:207" s="8" customFormat="1" x14ac:dyDescent="0.25">
      <c r="A630" s="4" t="s">
        <v>220</v>
      </c>
      <c r="B630" s="4" t="s">
        <v>1428</v>
      </c>
      <c r="C630" s="4"/>
      <c r="D630" s="30" t="s">
        <v>228</v>
      </c>
      <c r="E630" s="4" t="s">
        <v>229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/>
      <c r="AP630" s="5"/>
      <c r="AQ630" s="5"/>
      <c r="AR630" s="5"/>
      <c r="AS630" s="5"/>
      <c r="AT630" s="5">
        <v>0</v>
      </c>
      <c r="AU630" s="5">
        <f t="shared" si="44"/>
        <v>0</v>
      </c>
      <c r="AV630" s="5">
        <f t="shared" si="44"/>
        <v>0</v>
      </c>
      <c r="AW630" s="5">
        <f t="shared" si="45"/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</v>
      </c>
      <c r="BI630" s="5">
        <v>0</v>
      </c>
      <c r="BJ630" s="5">
        <v>0</v>
      </c>
      <c r="BK630" s="5">
        <v>0</v>
      </c>
      <c r="BL630" s="6">
        <v>0</v>
      </c>
      <c r="BM630" s="5" t="s">
        <v>344</v>
      </c>
      <c r="BN630" s="4" t="s">
        <v>344</v>
      </c>
      <c r="BO630" s="7"/>
      <c r="BP630" s="7"/>
      <c r="BQ630" s="4" t="s">
        <v>249</v>
      </c>
      <c r="BR630" s="5"/>
      <c r="BS630" s="5"/>
      <c r="BT630" s="1"/>
      <c r="BU630" s="5"/>
      <c r="BV630" s="1"/>
      <c r="BW630" s="5"/>
      <c r="BX630" s="5"/>
      <c r="BY630" s="5"/>
      <c r="BZ630" s="1"/>
      <c r="CA630" s="5"/>
      <c r="CB630" s="1"/>
      <c r="CC630" s="5"/>
      <c r="CD630" s="5"/>
      <c r="CE630" s="5"/>
      <c r="CF630" s="1"/>
      <c r="CG630" s="5"/>
      <c r="CH630" s="1"/>
      <c r="CI630" s="5"/>
      <c r="CJ630" s="5"/>
      <c r="CK630" s="5"/>
      <c r="CL630" s="1"/>
      <c r="CM630" s="5"/>
      <c r="CN630" s="1"/>
      <c r="CO630" s="5"/>
      <c r="CP630" s="5"/>
      <c r="CQ630" s="5"/>
      <c r="CR630" s="1"/>
      <c r="CS630" s="5"/>
      <c r="CT630" s="1"/>
      <c r="CU630" s="5"/>
      <c r="CV630" s="5"/>
      <c r="CW630" s="5"/>
      <c r="CX630" s="1"/>
      <c r="CY630" s="5"/>
      <c r="CZ630" s="1"/>
      <c r="DA630" s="5"/>
      <c r="DB630" s="5"/>
      <c r="DC630" s="5"/>
      <c r="DD630" s="1"/>
      <c r="DE630" s="5"/>
      <c r="DF630" s="1"/>
      <c r="DG630" s="5"/>
      <c r="DH630" s="5"/>
      <c r="DI630" s="5"/>
      <c r="DJ630" s="1"/>
      <c r="DK630" s="5"/>
      <c r="DL630" s="1"/>
      <c r="DM630" s="5"/>
      <c r="DN630" s="5"/>
      <c r="DO630" s="5"/>
      <c r="DP630" s="1"/>
      <c r="DQ630" s="5"/>
      <c r="DR630" s="1"/>
      <c r="DS630" s="5"/>
      <c r="DT630" s="5"/>
      <c r="DU630" s="5"/>
      <c r="DV630" s="1"/>
      <c r="DW630" s="5"/>
      <c r="DX630" s="1"/>
      <c r="DY630" s="5"/>
      <c r="DZ630" s="5"/>
      <c r="EA630" s="5"/>
      <c r="EB630" s="1"/>
      <c r="EC630" s="5"/>
      <c r="ED630" s="1"/>
      <c r="EE630" s="5"/>
      <c r="EF630" s="5"/>
      <c r="EG630" s="5"/>
      <c r="EH630" s="1"/>
      <c r="EI630" s="5"/>
      <c r="EJ630" s="1"/>
      <c r="EK630" s="5"/>
      <c r="EL630" s="5"/>
      <c r="EM630" s="5"/>
      <c r="EN630" s="1"/>
      <c r="EO630" s="5"/>
      <c r="EP630" s="1"/>
      <c r="EQ630" s="5"/>
      <c r="ER630" s="5"/>
      <c r="ES630" s="5"/>
      <c r="ET630" s="1"/>
      <c r="EU630" s="5"/>
      <c r="EV630" s="1"/>
      <c r="EW630" s="5"/>
      <c r="EX630" s="5">
        <v>0</v>
      </c>
      <c r="EY630" s="5">
        <v>-41.249811982230803</v>
      </c>
      <c r="EZ630" s="1"/>
      <c r="FA630" s="5">
        <v>-56.671792051867001</v>
      </c>
      <c r="FB630" s="1"/>
      <c r="FC630" s="5">
        <v>8.2666666666666693</v>
      </c>
      <c r="FD630" s="4">
        <v>0</v>
      </c>
      <c r="FE630" s="4">
        <v>0</v>
      </c>
      <c r="FF630" s="1"/>
      <c r="FG630" s="4">
        <v>0</v>
      </c>
      <c r="FH630" s="1"/>
      <c r="FI630" s="4">
        <v>0</v>
      </c>
      <c r="FJ630" s="4">
        <v>0</v>
      </c>
      <c r="FK630" s="4">
        <v>0</v>
      </c>
      <c r="FL630" s="1"/>
      <c r="FM630" s="4">
        <v>0</v>
      </c>
      <c r="FN630" s="1"/>
      <c r="FO630" s="4">
        <v>0</v>
      </c>
      <c r="FP630" s="4">
        <v>0</v>
      </c>
      <c r="FQ630" s="4">
        <v>0</v>
      </c>
      <c r="FR630" s="1"/>
      <c r="FS630" s="4">
        <v>0</v>
      </c>
      <c r="FT630" s="1"/>
      <c r="FU630" s="4">
        <v>0</v>
      </c>
      <c r="FV630" s="4">
        <v>0</v>
      </c>
      <c r="FW630" s="4">
        <v>0</v>
      </c>
      <c r="FX630" s="1"/>
      <c r="FY630" s="4">
        <v>0</v>
      </c>
      <c r="FZ630" s="1"/>
      <c r="GA630" s="4">
        <v>0</v>
      </c>
      <c r="GB630" s="4">
        <v>0</v>
      </c>
      <c r="GC630" s="4">
        <v>0</v>
      </c>
      <c r="GD630" s="1"/>
      <c r="GE630" s="4">
        <v>0</v>
      </c>
      <c r="GF630" s="1"/>
      <c r="GG630" s="4">
        <v>0</v>
      </c>
      <c r="GH630" s="4">
        <v>0</v>
      </c>
      <c r="GI630" s="4">
        <v>0</v>
      </c>
      <c r="GJ630" s="1"/>
      <c r="GK630" s="4">
        <v>0</v>
      </c>
      <c r="GL630" s="1"/>
      <c r="GM630" s="4">
        <v>0</v>
      </c>
      <c r="GN630" s="4">
        <v>0</v>
      </c>
      <c r="GO630" s="4">
        <v>0</v>
      </c>
      <c r="GP630" s="1"/>
      <c r="GQ630" s="4">
        <v>0</v>
      </c>
      <c r="GR630" s="1"/>
      <c r="GS630" s="4">
        <v>0</v>
      </c>
      <c r="GT630" s="4">
        <v>0</v>
      </c>
      <c r="GU630" s="4">
        <v>-41.249811982230803</v>
      </c>
      <c r="GV630" s="1"/>
      <c r="GW630" s="4">
        <v>-56.671792051867001</v>
      </c>
      <c r="GX630" s="1"/>
      <c r="GY630" s="4">
        <v>8.2666666666666693</v>
      </c>
    </row>
    <row r="631" spans="1:207" s="8" customFormat="1" x14ac:dyDescent="0.25">
      <c r="A631" s="4" t="s">
        <v>220</v>
      </c>
      <c r="B631" s="4" t="s">
        <v>1429</v>
      </c>
      <c r="C631" s="4" t="s">
        <v>1430</v>
      </c>
      <c r="D631" s="30" t="s">
        <v>223</v>
      </c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/>
      <c r="AP631" s="5"/>
      <c r="AQ631" s="5"/>
      <c r="AR631" s="5"/>
      <c r="AS631" s="5"/>
      <c r="AT631" s="5">
        <v>0</v>
      </c>
      <c r="AU631" s="5">
        <f t="shared" si="44"/>
        <v>0</v>
      </c>
      <c r="AV631" s="5">
        <f t="shared" si="44"/>
        <v>0</v>
      </c>
      <c r="AW631" s="5">
        <f t="shared" si="45"/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0</v>
      </c>
      <c r="BL631" s="6">
        <v>0</v>
      </c>
      <c r="BM631" s="5" t="s">
        <v>344</v>
      </c>
      <c r="BN631" s="4" t="s">
        <v>344</v>
      </c>
      <c r="BO631" s="7"/>
      <c r="BP631" s="7"/>
      <c r="BQ631" s="4" t="s">
        <v>249</v>
      </c>
      <c r="BR631" s="5"/>
      <c r="BS631" s="5"/>
      <c r="BT631" s="1"/>
      <c r="BU631" s="5"/>
      <c r="BV631" s="1"/>
      <c r="BW631" s="5"/>
      <c r="BX631" s="5"/>
      <c r="BY631" s="5"/>
      <c r="BZ631" s="1"/>
      <c r="CA631" s="5"/>
      <c r="CB631" s="1"/>
      <c r="CC631" s="5"/>
      <c r="CD631" s="5"/>
      <c r="CE631" s="5"/>
      <c r="CF631" s="1"/>
      <c r="CG631" s="5"/>
      <c r="CH631" s="1"/>
      <c r="CI631" s="5"/>
      <c r="CJ631" s="5"/>
      <c r="CK631" s="5"/>
      <c r="CL631" s="1"/>
      <c r="CM631" s="5"/>
      <c r="CN631" s="1"/>
      <c r="CO631" s="5"/>
      <c r="CP631" s="5"/>
      <c r="CQ631" s="5"/>
      <c r="CR631" s="1"/>
      <c r="CS631" s="5"/>
      <c r="CT631" s="1"/>
      <c r="CU631" s="5"/>
      <c r="CV631" s="5"/>
      <c r="CW631" s="5"/>
      <c r="CX631" s="1"/>
      <c r="CY631" s="5"/>
      <c r="CZ631" s="1"/>
      <c r="DA631" s="5"/>
      <c r="DB631" s="5"/>
      <c r="DC631" s="5"/>
      <c r="DD631" s="1"/>
      <c r="DE631" s="5"/>
      <c r="DF631" s="1"/>
      <c r="DG631" s="5"/>
      <c r="DH631" s="5"/>
      <c r="DI631" s="5"/>
      <c r="DJ631" s="1"/>
      <c r="DK631" s="5"/>
      <c r="DL631" s="1"/>
      <c r="DM631" s="5"/>
      <c r="DN631" s="5"/>
      <c r="DO631" s="5"/>
      <c r="DP631" s="1"/>
      <c r="DQ631" s="5"/>
      <c r="DR631" s="1"/>
      <c r="DS631" s="5"/>
      <c r="DT631" s="5"/>
      <c r="DU631" s="5"/>
      <c r="DV631" s="1"/>
      <c r="DW631" s="5"/>
      <c r="DX631" s="1"/>
      <c r="DY631" s="5"/>
      <c r="DZ631" s="5"/>
      <c r="EA631" s="5"/>
      <c r="EB631" s="1"/>
      <c r="EC631" s="5"/>
      <c r="ED631" s="1"/>
      <c r="EE631" s="5"/>
      <c r="EF631" s="5"/>
      <c r="EG631" s="5"/>
      <c r="EH631" s="1"/>
      <c r="EI631" s="5"/>
      <c r="EJ631" s="1"/>
      <c r="EK631" s="5"/>
      <c r="EL631" s="5"/>
      <c r="EM631" s="5"/>
      <c r="EN631" s="1"/>
      <c r="EO631" s="5"/>
      <c r="EP631" s="1"/>
      <c r="EQ631" s="5"/>
      <c r="ER631" s="5"/>
      <c r="ES631" s="5"/>
      <c r="ET631" s="1"/>
      <c r="EU631" s="5"/>
      <c r="EV631" s="1"/>
      <c r="EW631" s="5"/>
      <c r="EX631" s="5">
        <v>0</v>
      </c>
      <c r="EY631" s="5">
        <v>-0.279942610157282</v>
      </c>
      <c r="EZ631" s="1"/>
      <c r="FA631" s="5">
        <v>-0.86141109376876002</v>
      </c>
      <c r="FB631" s="1"/>
      <c r="FC631" s="5">
        <v>0.55000000000000004</v>
      </c>
      <c r="FD631" s="4">
        <v>0</v>
      </c>
      <c r="FE631" s="4">
        <v>0</v>
      </c>
      <c r="FF631" s="1"/>
      <c r="FG631" s="4">
        <v>0</v>
      </c>
      <c r="FH631" s="1"/>
      <c r="FI631" s="4">
        <v>0</v>
      </c>
      <c r="FJ631" s="4">
        <v>0</v>
      </c>
      <c r="FK631" s="4">
        <v>0</v>
      </c>
      <c r="FL631" s="1"/>
      <c r="FM631" s="4">
        <v>0</v>
      </c>
      <c r="FN631" s="1"/>
      <c r="FO631" s="4">
        <v>0</v>
      </c>
      <c r="FP631" s="4">
        <v>0</v>
      </c>
      <c r="FQ631" s="4">
        <v>0</v>
      </c>
      <c r="FR631" s="1"/>
      <c r="FS631" s="4">
        <v>0</v>
      </c>
      <c r="FT631" s="1"/>
      <c r="FU631" s="4">
        <v>0</v>
      </c>
      <c r="FV631" s="4">
        <v>0</v>
      </c>
      <c r="FW631" s="4">
        <v>0</v>
      </c>
      <c r="FX631" s="1"/>
      <c r="FY631" s="4">
        <v>0</v>
      </c>
      <c r="FZ631" s="1"/>
      <c r="GA631" s="4">
        <v>0</v>
      </c>
      <c r="GB631" s="4">
        <v>0</v>
      </c>
      <c r="GC631" s="4">
        <v>0</v>
      </c>
      <c r="GD631" s="1"/>
      <c r="GE631" s="4">
        <v>0</v>
      </c>
      <c r="GF631" s="1"/>
      <c r="GG631" s="4">
        <v>0</v>
      </c>
      <c r="GH631" s="4">
        <v>0</v>
      </c>
      <c r="GI631" s="4">
        <v>0</v>
      </c>
      <c r="GJ631" s="1"/>
      <c r="GK631" s="4">
        <v>0</v>
      </c>
      <c r="GL631" s="1"/>
      <c r="GM631" s="4">
        <v>0</v>
      </c>
      <c r="GN631" s="4">
        <v>0</v>
      </c>
      <c r="GO631" s="4">
        <v>0</v>
      </c>
      <c r="GP631" s="1"/>
      <c r="GQ631" s="4">
        <v>0</v>
      </c>
      <c r="GR631" s="1"/>
      <c r="GS631" s="4">
        <v>0</v>
      </c>
      <c r="GT631" s="4">
        <v>0</v>
      </c>
      <c r="GU631" s="4">
        <v>-0.279942610157282</v>
      </c>
      <c r="GV631" s="1"/>
      <c r="GW631" s="4">
        <v>-0.86141109376876002</v>
      </c>
      <c r="GX631" s="1"/>
      <c r="GY631" s="4">
        <v>0.55000000000000004</v>
      </c>
    </row>
    <row r="632" spans="1:207" s="8" customFormat="1" x14ac:dyDescent="0.25">
      <c r="A632" s="4" t="s">
        <v>220</v>
      </c>
      <c r="B632" s="4" t="s">
        <v>1431</v>
      </c>
      <c r="C632" s="4" t="s">
        <v>1432</v>
      </c>
      <c r="D632" s="30" t="s">
        <v>223</v>
      </c>
      <c r="E632" s="4"/>
      <c r="F632" s="5"/>
      <c r="G632" s="5">
        <v>0</v>
      </c>
      <c r="H632" s="5"/>
      <c r="I632" s="5"/>
      <c r="J632" s="5"/>
      <c r="K632" s="5"/>
      <c r="L632" s="5"/>
      <c r="M632" s="5">
        <v>0</v>
      </c>
      <c r="N632" s="5"/>
      <c r="O632" s="5"/>
      <c r="P632" s="5"/>
      <c r="Q632" s="5"/>
      <c r="R632" s="5"/>
      <c r="S632" s="5">
        <v>0</v>
      </c>
      <c r="T632" s="5"/>
      <c r="U632" s="5"/>
      <c r="V632" s="5"/>
      <c r="W632" s="5"/>
      <c r="X632" s="5"/>
      <c r="Y632" s="5"/>
      <c r="Z632" s="5"/>
      <c r="AA632" s="5"/>
      <c r="AB632" s="5"/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/>
      <c r="AR632" s="5">
        <v>0</v>
      </c>
      <c r="AS632" s="5"/>
      <c r="AT632" s="5"/>
      <c r="AU632" s="5">
        <f t="shared" si="44"/>
        <v>0</v>
      </c>
      <c r="AV632" s="5">
        <f t="shared" si="44"/>
        <v>0</v>
      </c>
      <c r="AW632" s="5">
        <f t="shared" si="45"/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v>0</v>
      </c>
      <c r="BL632" s="6">
        <v>0</v>
      </c>
      <c r="BM632" s="5" t="s">
        <v>344</v>
      </c>
      <c r="BN632" s="4" t="s">
        <v>344</v>
      </c>
      <c r="BO632" s="7"/>
      <c r="BP632" s="7"/>
      <c r="BQ632" s="4" t="s">
        <v>249</v>
      </c>
      <c r="BR632" s="5"/>
      <c r="BS632" s="5"/>
      <c r="BT632" s="1"/>
      <c r="BU632" s="5"/>
      <c r="BV632" s="1"/>
      <c r="BW632" s="5"/>
      <c r="BX632" s="5"/>
      <c r="BY632" s="5"/>
      <c r="BZ632" s="1"/>
      <c r="CA632" s="5"/>
      <c r="CB632" s="1"/>
      <c r="CC632" s="5"/>
      <c r="CD632" s="5"/>
      <c r="CE632" s="5"/>
      <c r="CF632" s="1"/>
      <c r="CG632" s="5"/>
      <c r="CH632" s="1"/>
      <c r="CI632" s="5"/>
      <c r="CJ632" s="5"/>
      <c r="CK632" s="5"/>
      <c r="CL632" s="1"/>
      <c r="CM632" s="5"/>
      <c r="CN632" s="1"/>
      <c r="CO632" s="5"/>
      <c r="CP632" s="5"/>
      <c r="CQ632" s="5"/>
      <c r="CR632" s="1"/>
      <c r="CS632" s="5"/>
      <c r="CT632" s="1"/>
      <c r="CU632" s="5"/>
      <c r="CV632" s="5">
        <v>0</v>
      </c>
      <c r="CW632" s="5">
        <v>4.9741326548434799</v>
      </c>
      <c r="CX632" s="1"/>
      <c r="CY632" s="5">
        <v>4.9741326548434799</v>
      </c>
      <c r="CZ632" s="1"/>
      <c r="DA632" s="5">
        <v>0</v>
      </c>
      <c r="DB632" s="5"/>
      <c r="DC632" s="5"/>
      <c r="DD632" s="1"/>
      <c r="DE632" s="5"/>
      <c r="DF632" s="1"/>
      <c r="DG632" s="5"/>
      <c r="DH632" s="5"/>
      <c r="DI632" s="5"/>
      <c r="DJ632" s="1"/>
      <c r="DK632" s="5"/>
      <c r="DL632" s="1"/>
      <c r="DM632" s="5"/>
      <c r="DN632" s="5"/>
      <c r="DO632" s="5"/>
      <c r="DP632" s="1"/>
      <c r="DQ632" s="5"/>
      <c r="DR632" s="1"/>
      <c r="DS632" s="5"/>
      <c r="DT632" s="5"/>
      <c r="DU632" s="5"/>
      <c r="DV632" s="1"/>
      <c r="DW632" s="5"/>
      <c r="DX632" s="1"/>
      <c r="DY632" s="5"/>
      <c r="DZ632" s="5"/>
      <c r="EA632" s="5"/>
      <c r="EB632" s="1"/>
      <c r="EC632" s="5"/>
      <c r="ED632" s="1"/>
      <c r="EE632" s="5"/>
      <c r="EF632" s="5"/>
      <c r="EG632" s="5"/>
      <c r="EH632" s="1"/>
      <c r="EI632" s="5"/>
      <c r="EJ632" s="1"/>
      <c r="EK632" s="5"/>
      <c r="EL632" s="5"/>
      <c r="EM632" s="5"/>
      <c r="EN632" s="1"/>
      <c r="EO632" s="5"/>
      <c r="EP632" s="1"/>
      <c r="EQ632" s="5"/>
      <c r="ER632" s="5"/>
      <c r="ES632" s="5"/>
      <c r="ET632" s="1"/>
      <c r="EU632" s="5"/>
      <c r="EV632" s="1"/>
      <c r="EW632" s="5"/>
      <c r="EX632" s="5"/>
      <c r="EY632" s="5"/>
      <c r="EZ632" s="1"/>
      <c r="FA632" s="5"/>
      <c r="FB632" s="1"/>
      <c r="FC632" s="5"/>
      <c r="FD632" s="4">
        <v>0</v>
      </c>
      <c r="FE632" s="4">
        <v>0</v>
      </c>
      <c r="FF632" s="1"/>
      <c r="FG632" s="4">
        <v>0</v>
      </c>
      <c r="FH632" s="1"/>
      <c r="FI632" s="4">
        <v>0</v>
      </c>
      <c r="FJ632" s="4">
        <v>0</v>
      </c>
      <c r="FK632" s="4">
        <v>0</v>
      </c>
      <c r="FL632" s="1"/>
      <c r="FM632" s="4">
        <v>0</v>
      </c>
      <c r="FN632" s="1"/>
      <c r="FO632" s="4">
        <v>0</v>
      </c>
      <c r="FP632" s="4">
        <v>0</v>
      </c>
      <c r="FQ632" s="4">
        <v>4.9741326548434799</v>
      </c>
      <c r="FR632" s="1"/>
      <c r="FS632" s="4">
        <v>4.9741326548434799</v>
      </c>
      <c r="FT632" s="1"/>
      <c r="FU632" s="4">
        <v>0</v>
      </c>
      <c r="FV632" s="4">
        <v>0</v>
      </c>
      <c r="FW632" s="4">
        <v>0</v>
      </c>
      <c r="FX632" s="1"/>
      <c r="FY632" s="4">
        <v>0</v>
      </c>
      <c r="FZ632" s="1"/>
      <c r="GA632" s="4">
        <v>0</v>
      </c>
      <c r="GB632" s="4">
        <v>0</v>
      </c>
      <c r="GC632" s="4">
        <v>0</v>
      </c>
      <c r="GD632" s="1"/>
      <c r="GE632" s="4">
        <v>0</v>
      </c>
      <c r="GF632" s="1"/>
      <c r="GG632" s="4">
        <v>0</v>
      </c>
      <c r="GH632" s="4">
        <v>0</v>
      </c>
      <c r="GI632" s="4">
        <v>0</v>
      </c>
      <c r="GJ632" s="1"/>
      <c r="GK632" s="4">
        <v>0</v>
      </c>
      <c r="GL632" s="1"/>
      <c r="GM632" s="4">
        <v>0</v>
      </c>
      <c r="GN632" s="4">
        <v>0</v>
      </c>
      <c r="GO632" s="4">
        <v>0</v>
      </c>
      <c r="GP632" s="1"/>
      <c r="GQ632" s="4">
        <v>0</v>
      </c>
      <c r="GR632" s="1"/>
      <c r="GS632" s="4">
        <v>0</v>
      </c>
      <c r="GT632" s="4">
        <v>0</v>
      </c>
      <c r="GU632" s="4">
        <v>0</v>
      </c>
      <c r="GV632" s="1"/>
      <c r="GW632" s="4">
        <v>0</v>
      </c>
      <c r="GX632" s="1"/>
      <c r="GY632" s="4">
        <v>0</v>
      </c>
    </row>
    <row r="633" spans="1:207" s="8" customFormat="1" x14ac:dyDescent="0.25">
      <c r="A633" s="4" t="s">
        <v>220</v>
      </c>
      <c r="B633" s="4" t="s">
        <v>1433</v>
      </c>
      <c r="C633" s="4" t="s">
        <v>1434</v>
      </c>
      <c r="D633" s="30" t="s">
        <v>377</v>
      </c>
      <c r="E633" s="4"/>
      <c r="F633" s="5">
        <v>44.165627382225303</v>
      </c>
      <c r="G633" s="5">
        <v>34.989659444055</v>
      </c>
      <c r="H633" s="5">
        <v>22.1980884989791</v>
      </c>
      <c r="I633" s="5">
        <v>23.190577827452501</v>
      </c>
      <c r="J633" s="5">
        <v>-5.8237224657107199E-3</v>
      </c>
      <c r="K633" s="5">
        <v>0</v>
      </c>
      <c r="L633" s="5">
        <v>-0.121716764557204</v>
      </c>
      <c r="M633" s="5">
        <v>0.11454866686153301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>
        <v>79.155286826280204</v>
      </c>
      <c r="AD633" s="5">
        <v>45.388666326431597</v>
      </c>
      <c r="AE633" s="5">
        <v>-5.8237224657107199E-3</v>
      </c>
      <c r="AF633" s="5">
        <v>-7.1680976956709601E-3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124.54395315271201</v>
      </c>
      <c r="AP633" s="5">
        <v>-1.2991820161381701E-2</v>
      </c>
      <c r="AQ633" s="5">
        <v>0</v>
      </c>
      <c r="AR633" s="5">
        <v>0</v>
      </c>
      <c r="AS633" s="5"/>
      <c r="AT633" s="5"/>
      <c r="AU633" s="5">
        <f t="shared" si="44"/>
        <v>1.2991820161381701E-2</v>
      </c>
      <c r="AV633" s="5">
        <f t="shared" si="44"/>
        <v>0</v>
      </c>
      <c r="AW633" s="5">
        <f t="shared" si="45"/>
        <v>0</v>
      </c>
      <c r="AX633" s="5">
        <v>0.23626543141873699</v>
      </c>
      <c r="AY633" s="5">
        <v>-0.11454866686153301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0</v>
      </c>
      <c r="BL633" s="6">
        <v>0</v>
      </c>
      <c r="BM633" s="5" t="s">
        <v>344</v>
      </c>
      <c r="BN633" s="4" t="s">
        <v>344</v>
      </c>
      <c r="BO633" s="7"/>
      <c r="BP633" s="7"/>
      <c r="BQ633" s="4" t="s">
        <v>249</v>
      </c>
      <c r="BR633" s="5">
        <v>0</v>
      </c>
      <c r="BS633" s="5">
        <v>0</v>
      </c>
      <c r="BT633" s="1"/>
      <c r="BU633" s="5">
        <v>-4.1437538095412998E-4</v>
      </c>
      <c r="BV633" s="1"/>
      <c r="BW633" s="5">
        <v>0</v>
      </c>
      <c r="BX633" s="5">
        <v>0</v>
      </c>
      <c r="BY633" s="5">
        <v>-0.58213979664763105</v>
      </c>
      <c r="BZ633" s="1"/>
      <c r="CA633" s="5">
        <v>-0.58213979664763105</v>
      </c>
      <c r="CB633" s="1"/>
      <c r="CC633" s="5">
        <v>0</v>
      </c>
      <c r="CD633" s="5">
        <v>0</v>
      </c>
      <c r="CE633" s="5">
        <v>-2.8145336862738E-5</v>
      </c>
      <c r="CF633" s="1"/>
      <c r="CG633" s="5">
        <v>-2.8145336862738E-5</v>
      </c>
      <c r="CH633" s="1"/>
      <c r="CI633" s="5">
        <v>0</v>
      </c>
      <c r="CJ633" s="5">
        <v>0</v>
      </c>
      <c r="CK633" s="5">
        <v>4.2593292544706E-5</v>
      </c>
      <c r="CL633" s="1"/>
      <c r="CM633" s="5">
        <v>4.2593292544706E-5</v>
      </c>
      <c r="CN633" s="1"/>
      <c r="CO633" s="5">
        <v>0</v>
      </c>
      <c r="CP633" s="5">
        <v>0</v>
      </c>
      <c r="CQ633" s="5">
        <v>0.55381013614681096</v>
      </c>
      <c r="CR633" s="1"/>
      <c r="CS633" s="5">
        <v>0.55381013614681096</v>
      </c>
      <c r="CT633" s="1"/>
      <c r="CU633" s="5">
        <v>0</v>
      </c>
      <c r="CV633" s="5"/>
      <c r="CW633" s="5"/>
      <c r="CX633" s="1"/>
      <c r="CY633" s="5"/>
      <c r="CZ633" s="1"/>
      <c r="DA633" s="5"/>
      <c r="DB633" s="5"/>
      <c r="DC633" s="5"/>
      <c r="DD633" s="1"/>
      <c r="DE633" s="5"/>
      <c r="DF633" s="1"/>
      <c r="DG633" s="5"/>
      <c r="DH633" s="5"/>
      <c r="DI633" s="5"/>
      <c r="DJ633" s="1"/>
      <c r="DK633" s="5"/>
      <c r="DL633" s="1"/>
      <c r="DM633" s="5"/>
      <c r="DN633" s="5"/>
      <c r="DO633" s="5"/>
      <c r="DP633" s="1"/>
      <c r="DQ633" s="5"/>
      <c r="DR633" s="1"/>
      <c r="DS633" s="5"/>
      <c r="DT633" s="5"/>
      <c r="DU633" s="5"/>
      <c r="DV633" s="1"/>
      <c r="DW633" s="5"/>
      <c r="DX633" s="1"/>
      <c r="DY633" s="5"/>
      <c r="DZ633" s="5"/>
      <c r="EA633" s="5"/>
      <c r="EB633" s="1"/>
      <c r="EC633" s="5"/>
      <c r="ED633" s="1"/>
      <c r="EE633" s="5"/>
      <c r="EF633" s="5"/>
      <c r="EG633" s="5"/>
      <c r="EH633" s="1"/>
      <c r="EI633" s="5"/>
      <c r="EJ633" s="1"/>
      <c r="EK633" s="5"/>
      <c r="EL633" s="5"/>
      <c r="EM633" s="5"/>
      <c r="EN633" s="1"/>
      <c r="EO633" s="5"/>
      <c r="EP633" s="1"/>
      <c r="EQ633" s="5"/>
      <c r="ER633" s="5"/>
      <c r="ES633" s="5"/>
      <c r="ET633" s="1"/>
      <c r="EU633" s="5"/>
      <c r="EV633" s="1"/>
      <c r="EW633" s="5"/>
      <c r="EX633" s="5"/>
      <c r="EY633" s="5"/>
      <c r="EZ633" s="1"/>
      <c r="FA633" s="5"/>
      <c r="FB633" s="1"/>
      <c r="FC633" s="5"/>
      <c r="FD633" s="4">
        <v>0</v>
      </c>
      <c r="FE633" s="4">
        <v>-0.58213979664763105</v>
      </c>
      <c r="FF633" s="1"/>
      <c r="FG633" s="4">
        <v>-0.58255417202858495</v>
      </c>
      <c r="FH633" s="1"/>
      <c r="FI633" s="4">
        <v>0</v>
      </c>
      <c r="FJ633" s="4">
        <v>0</v>
      </c>
      <c r="FK633" s="4">
        <v>1.44479556819679E-5</v>
      </c>
      <c r="FL633" s="1"/>
      <c r="FM633" s="4">
        <v>1.44479556819679E-5</v>
      </c>
      <c r="FN633" s="1"/>
      <c r="FO633" s="4">
        <v>0</v>
      </c>
      <c r="FP633" s="4">
        <v>0</v>
      </c>
      <c r="FQ633" s="4">
        <v>0.55381013614681096</v>
      </c>
      <c r="FR633" s="1"/>
      <c r="FS633" s="4">
        <v>0.55381013614681096</v>
      </c>
      <c r="FT633" s="1"/>
      <c r="FU633" s="4">
        <v>0</v>
      </c>
      <c r="FV633" s="4">
        <v>0</v>
      </c>
      <c r="FW633" s="4">
        <v>0</v>
      </c>
      <c r="FX633" s="1"/>
      <c r="FY633" s="4">
        <v>0</v>
      </c>
      <c r="FZ633" s="1"/>
      <c r="GA633" s="4">
        <v>0</v>
      </c>
      <c r="GB633" s="4">
        <v>0</v>
      </c>
      <c r="GC633" s="4">
        <v>0</v>
      </c>
      <c r="GD633" s="1"/>
      <c r="GE633" s="4">
        <v>0</v>
      </c>
      <c r="GF633" s="1"/>
      <c r="GG633" s="4">
        <v>0</v>
      </c>
      <c r="GH633" s="4">
        <v>0</v>
      </c>
      <c r="GI633" s="4">
        <v>0</v>
      </c>
      <c r="GJ633" s="1"/>
      <c r="GK633" s="4">
        <v>0</v>
      </c>
      <c r="GL633" s="1"/>
      <c r="GM633" s="4">
        <v>0</v>
      </c>
      <c r="GN633" s="4">
        <v>0</v>
      </c>
      <c r="GO633" s="4">
        <v>0</v>
      </c>
      <c r="GP633" s="1"/>
      <c r="GQ633" s="4">
        <v>0</v>
      </c>
      <c r="GR633" s="1"/>
      <c r="GS633" s="4">
        <v>0</v>
      </c>
      <c r="GT633" s="4">
        <v>0</v>
      </c>
      <c r="GU633" s="4">
        <v>0</v>
      </c>
      <c r="GV633" s="1"/>
      <c r="GW633" s="4">
        <v>0</v>
      </c>
      <c r="GX633" s="1"/>
      <c r="GY633" s="4">
        <v>0</v>
      </c>
    </row>
    <row r="634" spans="1:207" s="8" customFormat="1" x14ac:dyDescent="0.25">
      <c r="A634" s="4" t="s">
        <v>220</v>
      </c>
      <c r="B634" s="4" t="s">
        <v>1435</v>
      </c>
      <c r="C634" s="4" t="s">
        <v>1436</v>
      </c>
      <c r="D634" s="30" t="s">
        <v>351</v>
      </c>
      <c r="E634" s="4" t="s">
        <v>352</v>
      </c>
      <c r="F634" s="5">
        <v>0</v>
      </c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/>
      <c r="AQ634" s="5"/>
      <c r="AR634" s="5"/>
      <c r="AS634" s="5"/>
      <c r="AT634" s="5"/>
      <c r="AU634" s="5">
        <f t="shared" si="44"/>
        <v>0</v>
      </c>
      <c r="AV634" s="5">
        <f t="shared" si="44"/>
        <v>0</v>
      </c>
      <c r="AW634" s="5">
        <f t="shared" si="45"/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</v>
      </c>
      <c r="BI634" s="5">
        <v>0</v>
      </c>
      <c r="BJ634" s="5">
        <v>0</v>
      </c>
      <c r="BK634" s="5">
        <v>0</v>
      </c>
      <c r="BL634" s="6">
        <v>0</v>
      </c>
      <c r="BM634" s="5" t="s">
        <v>314</v>
      </c>
      <c r="BN634" s="4" t="s">
        <v>314</v>
      </c>
      <c r="BO634" s="7">
        <v>979</v>
      </c>
      <c r="BP634" s="7"/>
      <c r="BQ634" s="4" t="s">
        <v>249</v>
      </c>
      <c r="BR634" s="5"/>
      <c r="BS634" s="5"/>
      <c r="BT634" s="1"/>
      <c r="BU634" s="5"/>
      <c r="BV634" s="1"/>
      <c r="BW634" s="5"/>
      <c r="BX634" s="5"/>
      <c r="BY634" s="5"/>
      <c r="BZ634" s="1"/>
      <c r="CA634" s="5"/>
      <c r="CB634" s="1"/>
      <c r="CC634" s="5"/>
      <c r="CD634" s="5"/>
      <c r="CE634" s="5"/>
      <c r="CF634" s="1"/>
      <c r="CG634" s="5"/>
      <c r="CH634" s="1"/>
      <c r="CI634" s="5"/>
      <c r="CJ634" s="5"/>
      <c r="CK634" s="5"/>
      <c r="CL634" s="1"/>
      <c r="CM634" s="5"/>
      <c r="CN634" s="1"/>
      <c r="CO634" s="5"/>
      <c r="CP634" s="5"/>
      <c r="CQ634" s="5"/>
      <c r="CR634" s="1"/>
      <c r="CS634" s="5"/>
      <c r="CT634" s="1"/>
      <c r="CU634" s="5"/>
      <c r="CV634" s="5"/>
      <c r="CW634" s="5"/>
      <c r="CX634" s="1"/>
      <c r="CY634" s="5"/>
      <c r="CZ634" s="1"/>
      <c r="DA634" s="5"/>
      <c r="DB634" s="5"/>
      <c r="DC634" s="5"/>
      <c r="DD634" s="1"/>
      <c r="DE634" s="5"/>
      <c r="DF634" s="1"/>
      <c r="DG634" s="5"/>
      <c r="DH634" s="5"/>
      <c r="DI634" s="5"/>
      <c r="DJ634" s="1"/>
      <c r="DK634" s="5"/>
      <c r="DL634" s="1"/>
      <c r="DM634" s="5"/>
      <c r="DN634" s="5"/>
      <c r="DO634" s="5"/>
      <c r="DP634" s="1"/>
      <c r="DQ634" s="5"/>
      <c r="DR634" s="1"/>
      <c r="DS634" s="5"/>
      <c r="DT634" s="5"/>
      <c r="DU634" s="5"/>
      <c r="DV634" s="1"/>
      <c r="DW634" s="5"/>
      <c r="DX634" s="1"/>
      <c r="DY634" s="5"/>
      <c r="DZ634" s="5"/>
      <c r="EA634" s="5"/>
      <c r="EB634" s="1"/>
      <c r="EC634" s="5"/>
      <c r="ED634" s="1"/>
      <c r="EE634" s="5"/>
      <c r="EF634" s="5"/>
      <c r="EG634" s="5"/>
      <c r="EH634" s="1"/>
      <c r="EI634" s="5"/>
      <c r="EJ634" s="1"/>
      <c r="EK634" s="5"/>
      <c r="EL634" s="5"/>
      <c r="EM634" s="5"/>
      <c r="EN634" s="1"/>
      <c r="EO634" s="5"/>
      <c r="EP634" s="1"/>
      <c r="EQ634" s="5"/>
      <c r="ER634" s="5"/>
      <c r="ES634" s="5"/>
      <c r="ET634" s="1"/>
      <c r="EU634" s="5"/>
      <c r="EV634" s="1"/>
      <c r="EW634" s="5"/>
      <c r="EX634" s="5"/>
      <c r="EY634" s="5"/>
      <c r="EZ634" s="1"/>
      <c r="FA634" s="5"/>
      <c r="FB634" s="1"/>
      <c r="FC634" s="5"/>
      <c r="FD634" s="4">
        <v>0</v>
      </c>
      <c r="FE634" s="4">
        <v>0</v>
      </c>
      <c r="FF634" s="1"/>
      <c r="FG634" s="4">
        <v>0</v>
      </c>
      <c r="FH634" s="1"/>
      <c r="FI634" s="4">
        <v>0</v>
      </c>
      <c r="FJ634" s="4">
        <v>0</v>
      </c>
      <c r="FK634" s="4">
        <v>0</v>
      </c>
      <c r="FL634" s="1"/>
      <c r="FM634" s="4">
        <v>0</v>
      </c>
      <c r="FN634" s="1"/>
      <c r="FO634" s="4">
        <v>0</v>
      </c>
      <c r="FP634" s="4">
        <v>0</v>
      </c>
      <c r="FQ634" s="4">
        <v>0</v>
      </c>
      <c r="FR634" s="1"/>
      <c r="FS634" s="4">
        <v>0</v>
      </c>
      <c r="FT634" s="1"/>
      <c r="FU634" s="4">
        <v>0</v>
      </c>
      <c r="FV634" s="4">
        <v>0</v>
      </c>
      <c r="FW634" s="4">
        <v>0</v>
      </c>
      <c r="FX634" s="1"/>
      <c r="FY634" s="4">
        <v>0</v>
      </c>
      <c r="FZ634" s="1"/>
      <c r="GA634" s="4">
        <v>0</v>
      </c>
      <c r="GB634" s="4">
        <v>0</v>
      </c>
      <c r="GC634" s="4">
        <v>0</v>
      </c>
      <c r="GD634" s="1"/>
      <c r="GE634" s="4">
        <v>0</v>
      </c>
      <c r="GF634" s="1"/>
      <c r="GG634" s="4">
        <v>0</v>
      </c>
      <c r="GH634" s="4">
        <v>0</v>
      </c>
      <c r="GI634" s="4">
        <v>0</v>
      </c>
      <c r="GJ634" s="1"/>
      <c r="GK634" s="4">
        <v>0</v>
      </c>
      <c r="GL634" s="1"/>
      <c r="GM634" s="4">
        <v>0</v>
      </c>
      <c r="GN634" s="4">
        <v>0</v>
      </c>
      <c r="GO634" s="4">
        <v>0</v>
      </c>
      <c r="GP634" s="1"/>
      <c r="GQ634" s="4">
        <v>0</v>
      </c>
      <c r="GR634" s="1"/>
      <c r="GS634" s="4">
        <v>0</v>
      </c>
      <c r="GT634" s="4">
        <v>0</v>
      </c>
      <c r="GU634" s="4">
        <v>0</v>
      </c>
      <c r="GV634" s="1"/>
      <c r="GW634" s="4">
        <v>0</v>
      </c>
      <c r="GX634" s="1"/>
      <c r="GY634" s="4">
        <v>0</v>
      </c>
    </row>
    <row r="635" spans="1:207" s="8" customFormat="1" x14ac:dyDescent="0.25">
      <c r="A635" s="4" t="s">
        <v>220</v>
      </c>
      <c r="B635" s="4" t="s">
        <v>1437</v>
      </c>
      <c r="C635" s="4"/>
      <c r="D635" s="30" t="s">
        <v>232</v>
      </c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/>
      <c r="AP635" s="5"/>
      <c r="AQ635" s="5"/>
      <c r="AR635" s="5"/>
      <c r="AS635" s="5"/>
      <c r="AT635" s="5">
        <v>0</v>
      </c>
      <c r="AU635" s="5">
        <f t="shared" si="44"/>
        <v>0</v>
      </c>
      <c r="AV635" s="5">
        <f t="shared" si="44"/>
        <v>0</v>
      </c>
      <c r="AW635" s="5">
        <f t="shared" si="45"/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v>0</v>
      </c>
      <c r="BL635" s="6">
        <v>0</v>
      </c>
      <c r="BM635" s="5" t="s">
        <v>344</v>
      </c>
      <c r="BN635" s="4" t="s">
        <v>344</v>
      </c>
      <c r="BO635" s="7"/>
      <c r="BP635" s="7"/>
      <c r="BQ635" s="4" t="s">
        <v>249</v>
      </c>
      <c r="BR635" s="5"/>
      <c r="BS635" s="5"/>
      <c r="BT635" s="1"/>
      <c r="BU635" s="5"/>
      <c r="BV635" s="1"/>
      <c r="BW635" s="5"/>
      <c r="BX635" s="5"/>
      <c r="BY635" s="5"/>
      <c r="BZ635" s="1"/>
      <c r="CA635" s="5"/>
      <c r="CB635" s="1"/>
      <c r="CC635" s="5"/>
      <c r="CD635" s="5"/>
      <c r="CE635" s="5"/>
      <c r="CF635" s="1"/>
      <c r="CG635" s="5"/>
      <c r="CH635" s="1"/>
      <c r="CI635" s="5"/>
      <c r="CJ635" s="5"/>
      <c r="CK635" s="5"/>
      <c r="CL635" s="1"/>
      <c r="CM635" s="5"/>
      <c r="CN635" s="1"/>
      <c r="CO635" s="5"/>
      <c r="CP635" s="5"/>
      <c r="CQ635" s="5"/>
      <c r="CR635" s="1"/>
      <c r="CS635" s="5"/>
      <c r="CT635" s="1"/>
      <c r="CU635" s="5"/>
      <c r="CV635" s="5"/>
      <c r="CW635" s="5"/>
      <c r="CX635" s="1"/>
      <c r="CY635" s="5"/>
      <c r="CZ635" s="1"/>
      <c r="DA635" s="5"/>
      <c r="DB635" s="5"/>
      <c r="DC635" s="5"/>
      <c r="DD635" s="1"/>
      <c r="DE635" s="5"/>
      <c r="DF635" s="1"/>
      <c r="DG635" s="5"/>
      <c r="DH635" s="5"/>
      <c r="DI635" s="5"/>
      <c r="DJ635" s="1"/>
      <c r="DK635" s="5"/>
      <c r="DL635" s="1"/>
      <c r="DM635" s="5"/>
      <c r="DN635" s="5"/>
      <c r="DO635" s="5"/>
      <c r="DP635" s="1"/>
      <c r="DQ635" s="5"/>
      <c r="DR635" s="1"/>
      <c r="DS635" s="5"/>
      <c r="DT635" s="5"/>
      <c r="DU635" s="5"/>
      <c r="DV635" s="1"/>
      <c r="DW635" s="5"/>
      <c r="DX635" s="1"/>
      <c r="DY635" s="5"/>
      <c r="DZ635" s="5"/>
      <c r="EA635" s="5"/>
      <c r="EB635" s="1"/>
      <c r="EC635" s="5"/>
      <c r="ED635" s="1"/>
      <c r="EE635" s="5"/>
      <c r="EF635" s="5"/>
      <c r="EG635" s="5"/>
      <c r="EH635" s="1"/>
      <c r="EI635" s="5"/>
      <c r="EJ635" s="1"/>
      <c r="EK635" s="5"/>
      <c r="EL635" s="5"/>
      <c r="EM635" s="5"/>
      <c r="EN635" s="1"/>
      <c r="EO635" s="5"/>
      <c r="EP635" s="1"/>
      <c r="EQ635" s="5"/>
      <c r="ER635" s="5"/>
      <c r="ES635" s="5"/>
      <c r="ET635" s="1"/>
      <c r="EU635" s="5"/>
      <c r="EV635" s="1"/>
      <c r="EW635" s="5"/>
      <c r="EX635" s="5">
        <v>0</v>
      </c>
      <c r="EY635" s="5">
        <v>0</v>
      </c>
      <c r="EZ635" s="1"/>
      <c r="FA635" s="5">
        <v>0</v>
      </c>
      <c r="FB635" s="1"/>
      <c r="FC635" s="5">
        <v>0</v>
      </c>
      <c r="FD635" s="4">
        <v>0</v>
      </c>
      <c r="FE635" s="4">
        <v>0</v>
      </c>
      <c r="FF635" s="1"/>
      <c r="FG635" s="4">
        <v>0</v>
      </c>
      <c r="FH635" s="1"/>
      <c r="FI635" s="4">
        <v>0</v>
      </c>
      <c r="FJ635" s="4">
        <v>0</v>
      </c>
      <c r="FK635" s="4">
        <v>0</v>
      </c>
      <c r="FL635" s="1"/>
      <c r="FM635" s="4">
        <v>0</v>
      </c>
      <c r="FN635" s="1"/>
      <c r="FO635" s="4">
        <v>0</v>
      </c>
      <c r="FP635" s="4">
        <v>0</v>
      </c>
      <c r="FQ635" s="4">
        <v>0</v>
      </c>
      <c r="FR635" s="1"/>
      <c r="FS635" s="4">
        <v>0</v>
      </c>
      <c r="FT635" s="1"/>
      <c r="FU635" s="4">
        <v>0</v>
      </c>
      <c r="FV635" s="4">
        <v>0</v>
      </c>
      <c r="FW635" s="4">
        <v>0</v>
      </c>
      <c r="FX635" s="1"/>
      <c r="FY635" s="4">
        <v>0</v>
      </c>
      <c r="FZ635" s="1"/>
      <c r="GA635" s="4">
        <v>0</v>
      </c>
      <c r="GB635" s="4">
        <v>0</v>
      </c>
      <c r="GC635" s="4">
        <v>0</v>
      </c>
      <c r="GD635" s="1"/>
      <c r="GE635" s="4">
        <v>0</v>
      </c>
      <c r="GF635" s="1"/>
      <c r="GG635" s="4">
        <v>0</v>
      </c>
      <c r="GH635" s="4">
        <v>0</v>
      </c>
      <c r="GI635" s="4">
        <v>0</v>
      </c>
      <c r="GJ635" s="1"/>
      <c r="GK635" s="4">
        <v>0</v>
      </c>
      <c r="GL635" s="1"/>
      <c r="GM635" s="4">
        <v>0</v>
      </c>
      <c r="GN635" s="4">
        <v>0</v>
      </c>
      <c r="GO635" s="4">
        <v>0</v>
      </c>
      <c r="GP635" s="1"/>
      <c r="GQ635" s="4">
        <v>0</v>
      </c>
      <c r="GR635" s="1"/>
      <c r="GS635" s="4">
        <v>0</v>
      </c>
      <c r="GT635" s="4">
        <v>0</v>
      </c>
      <c r="GU635" s="4">
        <v>0</v>
      </c>
      <c r="GV635" s="1"/>
      <c r="GW635" s="4">
        <v>0</v>
      </c>
      <c r="GX635" s="1"/>
      <c r="GY635" s="4">
        <v>0</v>
      </c>
    </row>
    <row r="636" spans="1:207" s="8" customFormat="1" x14ac:dyDescent="0.25">
      <c r="A636" s="4" t="s">
        <v>220</v>
      </c>
      <c r="B636" s="4" t="s">
        <v>1438</v>
      </c>
      <c r="C636" s="4" t="s">
        <v>1439</v>
      </c>
      <c r="D636" s="30" t="s">
        <v>232</v>
      </c>
      <c r="E636" s="4"/>
      <c r="F636" s="5"/>
      <c r="G636" s="5"/>
      <c r="H636" s="5"/>
      <c r="I636" s="5"/>
      <c r="J636" s="5"/>
      <c r="K636" s="5">
        <v>87.815839977710596</v>
      </c>
      <c r="L636" s="5">
        <v>526.37359224943395</v>
      </c>
      <c r="M636" s="5">
        <v>702.82261761283405</v>
      </c>
      <c r="N636" s="5">
        <v>1211.8438874396099</v>
      </c>
      <c r="O636" s="5">
        <v>874.06733904269504</v>
      </c>
      <c r="P636" s="5">
        <v>514.58594586872903</v>
      </c>
      <c r="Q636" s="5">
        <v>223.31197355589799</v>
      </c>
      <c r="R636" s="5">
        <v>260.91774906848502</v>
      </c>
      <c r="S636" s="5">
        <v>143.446260230799</v>
      </c>
      <c r="T636" s="5">
        <v>11.429472146975</v>
      </c>
      <c r="U636" s="5">
        <v>0</v>
      </c>
      <c r="V636" s="5"/>
      <c r="W636" s="5"/>
      <c r="X636" s="5"/>
      <c r="Y636" s="5"/>
      <c r="Z636" s="5"/>
      <c r="AA636" s="5"/>
      <c r="AB636" s="5"/>
      <c r="AC636" s="5">
        <v>0</v>
      </c>
      <c r="AD636" s="5">
        <v>0</v>
      </c>
      <c r="AE636" s="5">
        <v>87.815839977710596</v>
      </c>
      <c r="AF636" s="5">
        <v>1229.1962098622701</v>
      </c>
      <c r="AG636" s="5">
        <v>2085.9112264823102</v>
      </c>
      <c r="AH636" s="5">
        <v>737.89791942462705</v>
      </c>
      <c r="AI636" s="5">
        <v>404.36400929928402</v>
      </c>
      <c r="AJ636" s="5">
        <v>11.429472146975</v>
      </c>
      <c r="AK636" s="5">
        <v>0</v>
      </c>
      <c r="AL636" s="5">
        <v>0</v>
      </c>
      <c r="AM636" s="5">
        <v>0</v>
      </c>
      <c r="AN636" s="5">
        <v>0</v>
      </c>
      <c r="AO636" s="5"/>
      <c r="AP636" s="5">
        <v>1317.0120498399799</v>
      </c>
      <c r="AQ636" s="5">
        <v>2823.8091459069401</v>
      </c>
      <c r="AR636" s="5">
        <v>415.79348144625902</v>
      </c>
      <c r="AS636" s="5"/>
      <c r="AT636" s="5"/>
      <c r="AU636" s="5">
        <f t="shared" si="44"/>
        <v>1506.7970960669602</v>
      </c>
      <c r="AV636" s="5">
        <f t="shared" si="44"/>
        <v>-2408.0156644606809</v>
      </c>
      <c r="AW636" s="5">
        <f t="shared" si="45"/>
        <v>-415.79348144625902</v>
      </c>
      <c r="AX636" s="5">
        <v>176.44902536340001</v>
      </c>
      <c r="AY636" s="5">
        <v>509.02126982677902</v>
      </c>
      <c r="AZ636" s="5">
        <v>-337.77654839691797</v>
      </c>
      <c r="BA636" s="5">
        <v>-359.48139317396601</v>
      </c>
      <c r="BB636" s="5">
        <v>-291.27397231283197</v>
      </c>
      <c r="BC636" s="5">
        <v>37.605775512587499</v>
      </c>
      <c r="BD636" s="5">
        <v>-117.471488837686</v>
      </c>
      <c r="BE636" s="5">
        <v>-132.016788083824</v>
      </c>
      <c r="BF636" s="5">
        <v>-11.429472146975</v>
      </c>
      <c r="BG636" s="5">
        <v>0</v>
      </c>
      <c r="BH636" s="5">
        <v>0</v>
      </c>
      <c r="BI636" s="5">
        <v>0</v>
      </c>
      <c r="BJ636" s="5">
        <v>0</v>
      </c>
      <c r="BK636" s="5">
        <v>0</v>
      </c>
      <c r="BL636" s="6">
        <v>0</v>
      </c>
      <c r="BM636" s="5" t="s">
        <v>344</v>
      </c>
      <c r="BN636" s="4" t="s">
        <v>344</v>
      </c>
      <c r="BO636" s="7"/>
      <c r="BP636" s="7"/>
      <c r="BQ636" s="4" t="s">
        <v>249</v>
      </c>
      <c r="BR636" s="5">
        <v>1230.02617752114</v>
      </c>
      <c r="BS636" s="5">
        <v>743.07732801664201</v>
      </c>
      <c r="BT636" s="1">
        <v>0.60411505185536496</v>
      </c>
      <c r="BU636" s="5">
        <v>468.03525680040798</v>
      </c>
      <c r="BV636" s="1">
        <v>0.38050837075974597</v>
      </c>
      <c r="BW636" s="5">
        <v>252.75376344086001</v>
      </c>
      <c r="BX636" s="5">
        <v>944.81004529955703</v>
      </c>
      <c r="BY636" s="5">
        <v>545.18366530836397</v>
      </c>
      <c r="BZ636" s="1">
        <v>0.57702992048048196</v>
      </c>
      <c r="CA636" s="5">
        <v>301.14566257336901</v>
      </c>
      <c r="CB636" s="1">
        <v>0.318736728161997</v>
      </c>
      <c r="CC636" s="5">
        <v>196.32236559139801</v>
      </c>
      <c r="CD636" s="5">
        <v>561.03993529456898</v>
      </c>
      <c r="CE636" s="5">
        <v>386.91562229218903</v>
      </c>
      <c r="CF636" s="1">
        <v>0.68964007364117796</v>
      </c>
      <c r="CG636" s="5">
        <v>261.983207374176</v>
      </c>
      <c r="CH636" s="1">
        <v>0.46695999855451198</v>
      </c>
      <c r="CI636" s="5">
        <v>111.341989247312</v>
      </c>
      <c r="CJ636" s="5">
        <v>246.74955176483201</v>
      </c>
      <c r="CK636" s="5">
        <v>203.93853299994899</v>
      </c>
      <c r="CL636" s="1">
        <v>0.82650011536521795</v>
      </c>
      <c r="CM636" s="5">
        <v>91.670632863647896</v>
      </c>
      <c r="CN636" s="1">
        <v>0.37151286479748402</v>
      </c>
      <c r="CO636" s="5">
        <v>57.388248847926299</v>
      </c>
      <c r="CP636" s="5">
        <v>288.92152870576399</v>
      </c>
      <c r="CQ636" s="5">
        <v>212.32936737857199</v>
      </c>
      <c r="CR636" s="1">
        <v>0.73490323940105995</v>
      </c>
      <c r="CS636" s="5">
        <v>188.803895769744</v>
      </c>
      <c r="CT636" s="1">
        <v>0.65347811433609304</v>
      </c>
      <c r="CU636" s="5">
        <v>60.194623655914</v>
      </c>
      <c r="CV636" s="5">
        <v>154.895824234381</v>
      </c>
      <c r="CW636" s="5">
        <v>83.153180365689195</v>
      </c>
      <c r="CX636" s="1">
        <v>0.53683293772894602</v>
      </c>
      <c r="CY636" s="5">
        <v>66.860476729862995</v>
      </c>
      <c r="CZ636" s="1">
        <v>0.431648025764032</v>
      </c>
      <c r="DA636" s="5">
        <v>49.829032258064501</v>
      </c>
      <c r="DB636" s="5">
        <v>12.2298475467208</v>
      </c>
      <c r="DC636" s="5">
        <v>-8.5945515158597292</v>
      </c>
      <c r="DD636" s="1">
        <v>-0.70275213840782502</v>
      </c>
      <c r="DE636" s="5">
        <v>-9.1911444901570007</v>
      </c>
      <c r="DF636" s="1">
        <v>-0.75153385641519599</v>
      </c>
      <c r="DG636" s="5">
        <v>14.4145161290323</v>
      </c>
      <c r="DH636" s="5">
        <v>0</v>
      </c>
      <c r="DI636" s="5">
        <v>3.6797005358368398E-2</v>
      </c>
      <c r="DJ636" s="1"/>
      <c r="DK636" s="5">
        <v>3.6797005358368398E-2</v>
      </c>
      <c r="DL636" s="1"/>
      <c r="DM636" s="5">
        <v>0</v>
      </c>
      <c r="DN636" s="5"/>
      <c r="DO636" s="5"/>
      <c r="DP636" s="1"/>
      <c r="DQ636" s="5"/>
      <c r="DR636" s="1"/>
      <c r="DS636" s="5"/>
      <c r="DT636" s="5"/>
      <c r="DU636" s="5"/>
      <c r="DV636" s="1"/>
      <c r="DW636" s="5"/>
      <c r="DX636" s="1"/>
      <c r="DY636" s="5"/>
      <c r="DZ636" s="5"/>
      <c r="EA636" s="5"/>
      <c r="EB636" s="1"/>
      <c r="EC636" s="5"/>
      <c r="ED636" s="1"/>
      <c r="EE636" s="5"/>
      <c r="EF636" s="5"/>
      <c r="EG636" s="5"/>
      <c r="EH636" s="1"/>
      <c r="EI636" s="5"/>
      <c r="EJ636" s="1"/>
      <c r="EK636" s="5"/>
      <c r="EL636" s="5"/>
      <c r="EM636" s="5"/>
      <c r="EN636" s="1"/>
      <c r="EO636" s="5"/>
      <c r="EP636" s="1"/>
      <c r="EQ636" s="5"/>
      <c r="ER636" s="5"/>
      <c r="ES636" s="5"/>
      <c r="ET636" s="1"/>
      <c r="EU636" s="5"/>
      <c r="EV636" s="1"/>
      <c r="EW636" s="5"/>
      <c r="EX636" s="5"/>
      <c r="EY636" s="5"/>
      <c r="EZ636" s="1"/>
      <c r="FA636" s="5"/>
      <c r="FB636" s="1"/>
      <c r="FC636" s="5"/>
      <c r="FD636" s="4">
        <v>2174.8362228207002</v>
      </c>
      <c r="FE636" s="4">
        <v>1288.2609933250101</v>
      </c>
      <c r="FF636" s="1">
        <v>0.59234850873238099</v>
      </c>
      <c r="FG636" s="4">
        <v>769.18091937377699</v>
      </c>
      <c r="FH636" s="1">
        <v>0.35367303123918498</v>
      </c>
      <c r="FI636" s="4">
        <v>449.076129032258</v>
      </c>
      <c r="FJ636" s="4">
        <v>807.78948705940104</v>
      </c>
      <c r="FK636" s="4">
        <v>590.85415529213799</v>
      </c>
      <c r="FL636" s="1">
        <v>0.73144571049448304</v>
      </c>
      <c r="FM636" s="4">
        <v>353.65384023782298</v>
      </c>
      <c r="FN636" s="1">
        <v>0.43780446007688301</v>
      </c>
      <c r="FO636" s="4">
        <v>168.73023809523801</v>
      </c>
      <c r="FP636" s="4">
        <v>443.81735294014499</v>
      </c>
      <c r="FQ636" s="4">
        <v>295.48254774426198</v>
      </c>
      <c r="FR636" s="1">
        <v>0.66577511173636195</v>
      </c>
      <c r="FS636" s="4">
        <v>255.664372499607</v>
      </c>
      <c r="FT636" s="1">
        <v>0.57605763002711396</v>
      </c>
      <c r="FU636" s="4">
        <v>110.023655913979</v>
      </c>
      <c r="FV636" s="4">
        <v>12.2298475467208</v>
      </c>
      <c r="FW636" s="4">
        <v>-8.5577545105013595</v>
      </c>
      <c r="FX636" s="1">
        <v>-0.69974335148568301</v>
      </c>
      <c r="FY636" s="4">
        <v>-9.1543474847986293</v>
      </c>
      <c r="FZ636" s="1">
        <v>-0.74852506949305397</v>
      </c>
      <c r="GA636" s="4">
        <v>14.4145161290323</v>
      </c>
      <c r="GB636" s="4">
        <v>0</v>
      </c>
      <c r="GC636" s="4">
        <v>0</v>
      </c>
      <c r="GD636" s="1"/>
      <c r="GE636" s="4">
        <v>0</v>
      </c>
      <c r="GF636" s="1"/>
      <c r="GG636" s="4">
        <v>0</v>
      </c>
      <c r="GH636" s="4">
        <v>0</v>
      </c>
      <c r="GI636" s="4">
        <v>0</v>
      </c>
      <c r="GJ636" s="1"/>
      <c r="GK636" s="4">
        <v>0</v>
      </c>
      <c r="GL636" s="1"/>
      <c r="GM636" s="4">
        <v>0</v>
      </c>
      <c r="GN636" s="4">
        <v>0</v>
      </c>
      <c r="GO636" s="4">
        <v>0</v>
      </c>
      <c r="GP636" s="1"/>
      <c r="GQ636" s="4">
        <v>0</v>
      </c>
      <c r="GR636" s="1"/>
      <c r="GS636" s="4">
        <v>0</v>
      </c>
      <c r="GT636" s="4">
        <v>0</v>
      </c>
      <c r="GU636" s="4">
        <v>0</v>
      </c>
      <c r="GV636" s="1"/>
      <c r="GW636" s="4">
        <v>0</v>
      </c>
      <c r="GX636" s="1"/>
      <c r="GY636" s="4">
        <v>0</v>
      </c>
    </row>
    <row r="637" spans="1:207" s="8" customFormat="1" x14ac:dyDescent="0.25">
      <c r="A637" s="4" t="s">
        <v>220</v>
      </c>
      <c r="B637" s="4" t="s">
        <v>1440</v>
      </c>
      <c r="C637" s="4" t="s">
        <v>1441</v>
      </c>
      <c r="D637" s="30" t="s">
        <v>239</v>
      </c>
      <c r="E637" s="4"/>
      <c r="F637" s="5">
        <v>71.800597164397004</v>
      </c>
      <c r="G637" s="5">
        <v>23.215200029095101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7.6793410573977896</v>
      </c>
      <c r="N637" s="5">
        <v>81.655354903290103</v>
      </c>
      <c r="O637" s="5">
        <v>60.431773585235099</v>
      </c>
      <c r="P637" s="5">
        <v>31.354993163069398</v>
      </c>
      <c r="Q637" s="5">
        <v>40.225004958208601</v>
      </c>
      <c r="R637" s="5">
        <v>32.8881945910884</v>
      </c>
      <c r="S637" s="5">
        <v>36.8426244161829</v>
      </c>
      <c r="T637" s="5">
        <v>21.800221973197299</v>
      </c>
      <c r="U637" s="5">
        <v>11.932709146701001</v>
      </c>
      <c r="V637" s="5"/>
      <c r="W637" s="5"/>
      <c r="X637" s="5"/>
      <c r="Y637" s="5"/>
      <c r="Z637" s="5"/>
      <c r="AA637" s="5"/>
      <c r="AB637" s="5"/>
      <c r="AC637" s="5">
        <v>95.015797193492205</v>
      </c>
      <c r="AD637" s="5">
        <v>0</v>
      </c>
      <c r="AE637" s="5">
        <v>0</v>
      </c>
      <c r="AF637" s="5">
        <v>7.6793410573977896</v>
      </c>
      <c r="AG637" s="5">
        <v>142.087128488525</v>
      </c>
      <c r="AH637" s="5">
        <v>71.579998121277995</v>
      </c>
      <c r="AI637" s="5">
        <v>69.730819007271407</v>
      </c>
      <c r="AJ637" s="5">
        <v>33.732931119898304</v>
      </c>
      <c r="AK637" s="5">
        <v>0</v>
      </c>
      <c r="AL637" s="5">
        <v>0</v>
      </c>
      <c r="AM637" s="5">
        <v>0</v>
      </c>
      <c r="AN637" s="5">
        <v>0</v>
      </c>
      <c r="AO637" s="5">
        <v>95.015797193492205</v>
      </c>
      <c r="AP637" s="5">
        <v>7.6793410573977896</v>
      </c>
      <c r="AQ637" s="5">
        <v>213.66712660980301</v>
      </c>
      <c r="AR637" s="5">
        <v>103.46375012717</v>
      </c>
      <c r="AS637" s="5"/>
      <c r="AT637" s="5"/>
      <c r="AU637" s="5">
        <f t="shared" si="44"/>
        <v>205.98778555240523</v>
      </c>
      <c r="AV637" s="5">
        <f t="shared" si="44"/>
        <v>-110.203376482633</v>
      </c>
      <c r="AW637" s="5">
        <f t="shared" si="45"/>
        <v>-103.46375012717</v>
      </c>
      <c r="AX637" s="5">
        <v>7.6793410573977896</v>
      </c>
      <c r="AY637" s="5">
        <v>73.976013845892396</v>
      </c>
      <c r="AZ637" s="5">
        <v>-21.223581318055</v>
      </c>
      <c r="BA637" s="5">
        <v>-29.0767804221658</v>
      </c>
      <c r="BB637" s="5">
        <v>8.8700117951392095</v>
      </c>
      <c r="BC637" s="5">
        <v>-7.3368103671201697</v>
      </c>
      <c r="BD637" s="5">
        <v>3.9544298250945</v>
      </c>
      <c r="BE637" s="5">
        <v>-15.042402442985599</v>
      </c>
      <c r="BF637" s="5">
        <v>-9.8675128264962506</v>
      </c>
      <c r="BG637" s="5">
        <v>-11.932709146701001</v>
      </c>
      <c r="BH637" s="5">
        <v>0</v>
      </c>
      <c r="BI637" s="5">
        <v>0</v>
      </c>
      <c r="BJ637" s="5">
        <v>0</v>
      </c>
      <c r="BK637" s="5">
        <v>0</v>
      </c>
      <c r="BL637" s="6">
        <v>0</v>
      </c>
      <c r="BM637" s="5" t="s">
        <v>344</v>
      </c>
      <c r="BN637" s="4" t="s">
        <v>344</v>
      </c>
      <c r="BO637" s="7"/>
      <c r="BP637" s="7"/>
      <c r="BQ637" s="4" t="s">
        <v>249</v>
      </c>
      <c r="BR637" s="5">
        <v>81.655354903290103</v>
      </c>
      <c r="BS637" s="5">
        <v>57.751367956040397</v>
      </c>
      <c r="BT637" s="1">
        <v>0.70725757085299801</v>
      </c>
      <c r="BU637" s="5">
        <v>54.043104237015903</v>
      </c>
      <c r="BV637" s="1">
        <v>0.66184396970685799</v>
      </c>
      <c r="BW637" s="5">
        <v>3</v>
      </c>
      <c r="BX637" s="5">
        <v>60.431773585235099</v>
      </c>
      <c r="BY637" s="5">
        <v>37.098487309636603</v>
      </c>
      <c r="BZ637" s="1">
        <v>0.61389042731488797</v>
      </c>
      <c r="CA637" s="5">
        <v>32.641930729963498</v>
      </c>
      <c r="CB637" s="1">
        <v>0.54014517187592004</v>
      </c>
      <c r="CC637" s="5">
        <v>3</v>
      </c>
      <c r="CD637" s="5">
        <v>31.354993163069398</v>
      </c>
      <c r="CE637" s="5">
        <v>17.727093454962901</v>
      </c>
      <c r="CF637" s="1">
        <v>0.56536747951973099</v>
      </c>
      <c r="CG637" s="5">
        <v>13.219357045130399</v>
      </c>
      <c r="CH637" s="1">
        <v>0.421602931832257</v>
      </c>
      <c r="CI637" s="5">
        <v>2.8</v>
      </c>
      <c r="CJ637" s="5">
        <v>40.225004958208601</v>
      </c>
      <c r="CK637" s="5">
        <v>29.807604330269999</v>
      </c>
      <c r="CL637" s="1">
        <v>0.74102176895287797</v>
      </c>
      <c r="CM637" s="5">
        <v>23.282134426915</v>
      </c>
      <c r="CN637" s="1">
        <v>0.57879755269399702</v>
      </c>
      <c r="CO637" s="5">
        <v>6</v>
      </c>
      <c r="CP637" s="5">
        <v>32.8881945910884</v>
      </c>
      <c r="CQ637" s="5">
        <v>22.5408383152742</v>
      </c>
      <c r="CR637" s="1">
        <v>0.68537779575720503</v>
      </c>
      <c r="CS637" s="5">
        <v>15.6807036515193</v>
      </c>
      <c r="CT637" s="1">
        <v>0.47678821675934202</v>
      </c>
      <c r="CU637" s="5">
        <v>6</v>
      </c>
      <c r="CV637" s="5">
        <v>36.8426244161829</v>
      </c>
      <c r="CW637" s="5">
        <v>26.1510935442254</v>
      </c>
      <c r="CX637" s="1">
        <v>0.709805394122213</v>
      </c>
      <c r="CY637" s="5">
        <v>19.634181608989302</v>
      </c>
      <c r="CZ637" s="1">
        <v>0.53292027699213096</v>
      </c>
      <c r="DA637" s="5">
        <v>6</v>
      </c>
      <c r="DB637" s="5">
        <v>21.800221973197299</v>
      </c>
      <c r="DC637" s="5">
        <v>16.0851960798975</v>
      </c>
      <c r="DD637" s="1">
        <v>0.73784551825544398</v>
      </c>
      <c r="DE637" s="5">
        <v>12.286252195325501</v>
      </c>
      <c r="DF637" s="1">
        <v>0.56358381168921401</v>
      </c>
      <c r="DG637" s="5">
        <v>3.4193548387096802</v>
      </c>
      <c r="DH637" s="5">
        <v>11.932709146701001</v>
      </c>
      <c r="DI637" s="5">
        <v>8.6903680163994608</v>
      </c>
      <c r="DJ637" s="1">
        <v>0.728281223447237</v>
      </c>
      <c r="DK637" s="5">
        <v>6.1643071749016798</v>
      </c>
      <c r="DL637" s="1">
        <v>0.51658907454439196</v>
      </c>
      <c r="DM637" s="5">
        <v>2</v>
      </c>
      <c r="DN637" s="5"/>
      <c r="DO637" s="5"/>
      <c r="DP637" s="1"/>
      <c r="DQ637" s="5"/>
      <c r="DR637" s="1"/>
      <c r="DS637" s="5"/>
      <c r="DT637" s="5"/>
      <c r="DU637" s="5"/>
      <c r="DV637" s="1"/>
      <c r="DW637" s="5"/>
      <c r="DX637" s="1"/>
      <c r="DY637" s="5"/>
      <c r="DZ637" s="5"/>
      <c r="EA637" s="5"/>
      <c r="EB637" s="1"/>
      <c r="EC637" s="5"/>
      <c r="ED637" s="1"/>
      <c r="EE637" s="5"/>
      <c r="EF637" s="5"/>
      <c r="EG637" s="5"/>
      <c r="EH637" s="1"/>
      <c r="EI637" s="5"/>
      <c r="EJ637" s="1"/>
      <c r="EK637" s="5"/>
      <c r="EL637" s="5"/>
      <c r="EM637" s="5"/>
      <c r="EN637" s="1"/>
      <c r="EO637" s="5"/>
      <c r="EP637" s="1"/>
      <c r="EQ637" s="5"/>
      <c r="ER637" s="5"/>
      <c r="ES637" s="5"/>
      <c r="ET637" s="1"/>
      <c r="EU637" s="5"/>
      <c r="EV637" s="1"/>
      <c r="EW637" s="5"/>
      <c r="EX637" s="5"/>
      <c r="EY637" s="5"/>
      <c r="EZ637" s="1"/>
      <c r="FA637" s="5"/>
      <c r="FB637" s="1"/>
      <c r="FC637" s="5"/>
      <c r="FD637" s="4">
        <v>142.087128488525</v>
      </c>
      <c r="FE637" s="4">
        <v>94.849855265676993</v>
      </c>
      <c r="FF637" s="1">
        <v>0.66754713304897895</v>
      </c>
      <c r="FG637" s="4">
        <v>86.685034966979401</v>
      </c>
      <c r="FH637" s="1">
        <v>0.61008365704272804</v>
      </c>
      <c r="FI637" s="4">
        <v>6</v>
      </c>
      <c r="FJ637" s="4">
        <v>71.579998121277995</v>
      </c>
      <c r="FK637" s="4">
        <v>47.5346977852329</v>
      </c>
      <c r="FL637" s="1">
        <v>0.66407794122451502</v>
      </c>
      <c r="FM637" s="4">
        <v>36.501491472045501</v>
      </c>
      <c r="FN637" s="1">
        <v>0.50993982159933804</v>
      </c>
      <c r="FO637" s="4">
        <v>8.8000000000000007</v>
      </c>
      <c r="FP637" s="4">
        <v>69.730819007271407</v>
      </c>
      <c r="FQ637" s="4">
        <v>48.691931859499597</v>
      </c>
      <c r="FR637" s="1">
        <v>0.698284238629438</v>
      </c>
      <c r="FS637" s="4">
        <v>35.314885260508603</v>
      </c>
      <c r="FT637" s="1">
        <v>0.50644586946305603</v>
      </c>
      <c r="FU637" s="4">
        <v>12</v>
      </c>
      <c r="FV637" s="4">
        <v>33.732931119898304</v>
      </c>
      <c r="FW637" s="4">
        <v>24.7755640962969</v>
      </c>
      <c r="FX637" s="1">
        <v>0.73446223834614799</v>
      </c>
      <c r="FY637" s="4">
        <v>18.4505593702272</v>
      </c>
      <c r="FZ637" s="1">
        <v>0.54695986259384399</v>
      </c>
      <c r="GA637" s="4">
        <v>5.4193548387096797</v>
      </c>
      <c r="GB637" s="4">
        <v>0</v>
      </c>
      <c r="GC637" s="4">
        <v>0</v>
      </c>
      <c r="GD637" s="1"/>
      <c r="GE637" s="4">
        <v>0</v>
      </c>
      <c r="GF637" s="1"/>
      <c r="GG637" s="4">
        <v>0</v>
      </c>
      <c r="GH637" s="4">
        <v>0</v>
      </c>
      <c r="GI637" s="4">
        <v>0</v>
      </c>
      <c r="GJ637" s="1"/>
      <c r="GK637" s="4">
        <v>0</v>
      </c>
      <c r="GL637" s="1"/>
      <c r="GM637" s="4">
        <v>0</v>
      </c>
      <c r="GN637" s="4">
        <v>0</v>
      </c>
      <c r="GO637" s="4">
        <v>0</v>
      </c>
      <c r="GP637" s="1"/>
      <c r="GQ637" s="4">
        <v>0</v>
      </c>
      <c r="GR637" s="1"/>
      <c r="GS637" s="4">
        <v>0</v>
      </c>
      <c r="GT637" s="4">
        <v>0</v>
      </c>
      <c r="GU637" s="4">
        <v>0</v>
      </c>
      <c r="GV637" s="1"/>
      <c r="GW637" s="4">
        <v>0</v>
      </c>
      <c r="GX637" s="1"/>
      <c r="GY637" s="4">
        <v>0</v>
      </c>
    </row>
    <row r="638" spans="1:207" s="8" customFormat="1" x14ac:dyDescent="0.25">
      <c r="A638" s="4" t="s">
        <v>220</v>
      </c>
      <c r="B638" s="4" t="s">
        <v>1442</v>
      </c>
      <c r="C638" s="4" t="s">
        <v>1443</v>
      </c>
      <c r="D638" s="30" t="s">
        <v>223</v>
      </c>
      <c r="E638" s="4"/>
      <c r="F638" s="5">
        <v>20.520821083455299</v>
      </c>
      <c r="G638" s="5">
        <v>28.858956066336901</v>
      </c>
      <c r="H638" s="5">
        <v>92.544075504626406</v>
      </c>
      <c r="I638" s="5">
        <v>75.795066401759698</v>
      </c>
      <c r="J638" s="5">
        <v>72.254575514033107</v>
      </c>
      <c r="K638" s="5">
        <v>77.8755232248174</v>
      </c>
      <c r="L638" s="5">
        <v>89.572745079206399</v>
      </c>
      <c r="M638" s="5">
        <v>102.47830407886499</v>
      </c>
      <c r="N638" s="5">
        <v>83.071523589794396</v>
      </c>
      <c r="O638" s="5">
        <v>59.340380710313497</v>
      </c>
      <c r="P638" s="5">
        <v>3.5602945982799401</v>
      </c>
      <c r="Q638" s="5">
        <v>0</v>
      </c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>
        <v>49.379777149792297</v>
      </c>
      <c r="AD638" s="5">
        <v>168.339141906386</v>
      </c>
      <c r="AE638" s="5">
        <v>150.13009873885099</v>
      </c>
      <c r="AF638" s="5">
        <v>192.051049158072</v>
      </c>
      <c r="AG638" s="5">
        <v>142.41190430010801</v>
      </c>
      <c r="AH638" s="5">
        <v>3.5602945982799401</v>
      </c>
      <c r="AI638" s="5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217.71891905617801</v>
      </c>
      <c r="AP638" s="5">
        <v>342.18114789692203</v>
      </c>
      <c r="AQ638" s="5">
        <v>145.972198898388</v>
      </c>
      <c r="AR638" s="5"/>
      <c r="AS638" s="5"/>
      <c r="AT638" s="5"/>
      <c r="AU638" s="5">
        <f t="shared" si="44"/>
        <v>-196.20894899853403</v>
      </c>
      <c r="AV638" s="5">
        <f t="shared" si="44"/>
        <v>-145.972198898388</v>
      </c>
      <c r="AW638" s="5">
        <f t="shared" si="45"/>
        <v>0</v>
      </c>
      <c r="AX638" s="5">
        <v>12.905558999658799</v>
      </c>
      <c r="AY638" s="5">
        <v>-19.406780489070801</v>
      </c>
      <c r="AZ638" s="5">
        <v>-23.731142879480899</v>
      </c>
      <c r="BA638" s="5">
        <v>-55.780086112033601</v>
      </c>
      <c r="BB638" s="5">
        <v>-3.5602945982799401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0</v>
      </c>
      <c r="BL638" s="6">
        <v>0</v>
      </c>
      <c r="BM638" s="5" t="s">
        <v>344</v>
      </c>
      <c r="BN638" s="4" t="s">
        <v>344</v>
      </c>
      <c r="BO638" s="7"/>
      <c r="BP638" s="7"/>
      <c r="BQ638" s="4" t="s">
        <v>249</v>
      </c>
      <c r="BR638" s="5">
        <v>83.071523589794396</v>
      </c>
      <c r="BS638" s="5">
        <v>28.057976395194899</v>
      </c>
      <c r="BT638" s="1">
        <v>0.33775685316360199</v>
      </c>
      <c r="BU638" s="5">
        <v>15.5093503776848</v>
      </c>
      <c r="BV638" s="1">
        <v>0.186698759183347</v>
      </c>
      <c r="BW638" s="5">
        <v>12</v>
      </c>
      <c r="BX638" s="5">
        <v>59.340380710313497</v>
      </c>
      <c r="BY638" s="5">
        <v>-2.5315310181737098</v>
      </c>
      <c r="BZ638" s="1">
        <v>-4.26611859895554E-2</v>
      </c>
      <c r="CA638" s="5">
        <v>-15.7559280684988</v>
      </c>
      <c r="CB638" s="1">
        <v>-0.26551781232101901</v>
      </c>
      <c r="CC638" s="5">
        <v>12</v>
      </c>
      <c r="CD638" s="5">
        <v>3.5602945982799401</v>
      </c>
      <c r="CE638" s="5">
        <v>11.317233093603599</v>
      </c>
      <c r="CF638" s="1">
        <v>3.1787350122855802</v>
      </c>
      <c r="CG638" s="5">
        <v>11.318418881924799</v>
      </c>
      <c r="CH638" s="1">
        <v>3.1790680713312298</v>
      </c>
      <c r="CI638" s="5">
        <v>0</v>
      </c>
      <c r="CJ638" s="5">
        <v>0</v>
      </c>
      <c r="CK638" s="5">
        <v>0</v>
      </c>
      <c r="CL638" s="1"/>
      <c r="CM638" s="5">
        <v>-3.1474858696496098E-2</v>
      </c>
      <c r="CN638" s="1"/>
      <c r="CO638" s="5">
        <v>0</v>
      </c>
      <c r="CP638" s="5"/>
      <c r="CQ638" s="5"/>
      <c r="CR638" s="1"/>
      <c r="CS638" s="5"/>
      <c r="CT638" s="1"/>
      <c r="CU638" s="5"/>
      <c r="CV638" s="5"/>
      <c r="CW638" s="5"/>
      <c r="CX638" s="1"/>
      <c r="CY638" s="5"/>
      <c r="CZ638" s="1"/>
      <c r="DA638" s="5"/>
      <c r="DB638" s="5"/>
      <c r="DC638" s="5"/>
      <c r="DD638" s="1"/>
      <c r="DE638" s="5"/>
      <c r="DF638" s="1"/>
      <c r="DG638" s="5"/>
      <c r="DH638" s="5"/>
      <c r="DI638" s="5"/>
      <c r="DJ638" s="1"/>
      <c r="DK638" s="5"/>
      <c r="DL638" s="1"/>
      <c r="DM638" s="5"/>
      <c r="DN638" s="5"/>
      <c r="DO638" s="5"/>
      <c r="DP638" s="1"/>
      <c r="DQ638" s="5"/>
      <c r="DR638" s="1"/>
      <c r="DS638" s="5"/>
      <c r="DT638" s="5"/>
      <c r="DU638" s="5"/>
      <c r="DV638" s="1"/>
      <c r="DW638" s="5"/>
      <c r="DX638" s="1"/>
      <c r="DY638" s="5"/>
      <c r="DZ638" s="5"/>
      <c r="EA638" s="5"/>
      <c r="EB638" s="1"/>
      <c r="EC638" s="5"/>
      <c r="ED638" s="1"/>
      <c r="EE638" s="5"/>
      <c r="EF638" s="5"/>
      <c r="EG638" s="5"/>
      <c r="EH638" s="1"/>
      <c r="EI638" s="5"/>
      <c r="EJ638" s="1"/>
      <c r="EK638" s="5"/>
      <c r="EL638" s="5"/>
      <c r="EM638" s="5"/>
      <c r="EN638" s="1"/>
      <c r="EO638" s="5"/>
      <c r="EP638" s="1"/>
      <c r="EQ638" s="5"/>
      <c r="ER638" s="5"/>
      <c r="ES638" s="5"/>
      <c r="ET638" s="1"/>
      <c r="EU638" s="5"/>
      <c r="EV638" s="1"/>
      <c r="EW638" s="5"/>
      <c r="EX638" s="5"/>
      <c r="EY638" s="5"/>
      <c r="EZ638" s="1"/>
      <c r="FA638" s="5"/>
      <c r="FB638" s="1"/>
      <c r="FC638" s="5"/>
      <c r="FD638" s="4">
        <v>142.41190430010801</v>
      </c>
      <c r="FE638" s="4">
        <v>25.526445377021201</v>
      </c>
      <c r="FF638" s="1">
        <v>0.17924376127454</v>
      </c>
      <c r="FG638" s="4">
        <v>-0.24657769081407799</v>
      </c>
      <c r="FH638" s="1">
        <v>-1.7314401631373399E-3</v>
      </c>
      <c r="FI638" s="4">
        <v>24</v>
      </c>
      <c r="FJ638" s="4">
        <v>3.5602945982799401</v>
      </c>
      <c r="FK638" s="4">
        <v>11.317233093603599</v>
      </c>
      <c r="FL638" s="1">
        <v>3.1787350122855802</v>
      </c>
      <c r="FM638" s="4">
        <v>11.286944023228299</v>
      </c>
      <c r="FN638" s="1">
        <v>3.1702275504620498</v>
      </c>
      <c r="FO638" s="4">
        <v>0</v>
      </c>
      <c r="FP638" s="4">
        <v>0</v>
      </c>
      <c r="FQ638" s="4">
        <v>0</v>
      </c>
      <c r="FR638" s="1"/>
      <c r="FS638" s="4">
        <v>0</v>
      </c>
      <c r="FT638" s="1"/>
      <c r="FU638" s="4">
        <v>0</v>
      </c>
      <c r="FV638" s="4">
        <v>0</v>
      </c>
      <c r="FW638" s="4">
        <v>0</v>
      </c>
      <c r="FX638" s="1"/>
      <c r="FY638" s="4">
        <v>0</v>
      </c>
      <c r="FZ638" s="1"/>
      <c r="GA638" s="4">
        <v>0</v>
      </c>
      <c r="GB638" s="4">
        <v>0</v>
      </c>
      <c r="GC638" s="4">
        <v>0</v>
      </c>
      <c r="GD638" s="1"/>
      <c r="GE638" s="4">
        <v>0</v>
      </c>
      <c r="GF638" s="1"/>
      <c r="GG638" s="4">
        <v>0</v>
      </c>
      <c r="GH638" s="4">
        <v>0</v>
      </c>
      <c r="GI638" s="4">
        <v>0</v>
      </c>
      <c r="GJ638" s="1"/>
      <c r="GK638" s="4">
        <v>0</v>
      </c>
      <c r="GL638" s="1"/>
      <c r="GM638" s="4">
        <v>0</v>
      </c>
      <c r="GN638" s="4">
        <v>0</v>
      </c>
      <c r="GO638" s="4">
        <v>0</v>
      </c>
      <c r="GP638" s="1"/>
      <c r="GQ638" s="4">
        <v>0</v>
      </c>
      <c r="GR638" s="1"/>
      <c r="GS638" s="4">
        <v>0</v>
      </c>
      <c r="GT638" s="4">
        <v>0</v>
      </c>
      <c r="GU638" s="4">
        <v>0</v>
      </c>
      <c r="GV638" s="1"/>
      <c r="GW638" s="4">
        <v>0</v>
      </c>
      <c r="GX638" s="1"/>
      <c r="GY638" s="4">
        <v>0</v>
      </c>
    </row>
    <row r="639" spans="1:207" s="8" customFormat="1" x14ac:dyDescent="0.25">
      <c r="A639" s="4" t="s">
        <v>220</v>
      </c>
      <c r="B639" s="4" t="s">
        <v>1444</v>
      </c>
      <c r="C639" s="4" t="s">
        <v>1445</v>
      </c>
      <c r="D639" s="30" t="s">
        <v>932</v>
      </c>
      <c r="E639" s="4"/>
      <c r="F639" s="5">
        <v>17.690775927954299</v>
      </c>
      <c r="G639" s="5">
        <v>17.8851812096873</v>
      </c>
      <c r="H639" s="5">
        <v>17.885179755385298</v>
      </c>
      <c r="I639" s="5">
        <v>17.496274662157099</v>
      </c>
      <c r="J639" s="5">
        <v>17.690828282828299</v>
      </c>
      <c r="K639" s="5">
        <v>17.885093951563899</v>
      </c>
      <c r="L639" s="5">
        <v>17.885299008153901</v>
      </c>
      <c r="M639" s="5">
        <v>17.690623226238401</v>
      </c>
      <c r="N639" s="5">
        <v>17.690826828526301</v>
      </c>
      <c r="O639" s="5">
        <v>17.885299008153901</v>
      </c>
      <c r="P639" s="5">
        <v>0</v>
      </c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>
        <v>35.575957137641502</v>
      </c>
      <c r="AD639" s="5">
        <v>35.3814544175424</v>
      </c>
      <c r="AE639" s="5">
        <v>35.575922234392202</v>
      </c>
      <c r="AF639" s="5">
        <v>35.575922234392301</v>
      </c>
      <c r="AG639" s="5">
        <v>35.576125836680198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70.957411555183896</v>
      </c>
      <c r="AP639" s="5">
        <v>71.151844468784503</v>
      </c>
      <c r="AQ639" s="5">
        <v>35.576125836680198</v>
      </c>
      <c r="AR639" s="5"/>
      <c r="AS639" s="5"/>
      <c r="AT639" s="5"/>
      <c r="AU639" s="5">
        <f t="shared" si="44"/>
        <v>-35.575718632104305</v>
      </c>
      <c r="AV639" s="5">
        <f t="shared" si="44"/>
        <v>-35.576125836680198</v>
      </c>
      <c r="AW639" s="5">
        <f t="shared" si="45"/>
        <v>0</v>
      </c>
      <c r="AX639" s="5">
        <v>-0.19467578191550999</v>
      </c>
      <c r="AY639" s="5">
        <v>2.0360228791105301E-4</v>
      </c>
      <c r="AZ639" s="5">
        <v>0.19447217962760999</v>
      </c>
      <c r="BA639" s="5">
        <v>-17.885299008153901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6">
        <v>0</v>
      </c>
      <c r="BM639" s="5" t="s">
        <v>344</v>
      </c>
      <c r="BN639" s="4" t="s">
        <v>224</v>
      </c>
      <c r="BO639" s="7"/>
      <c r="BP639" s="7"/>
      <c r="BQ639" s="4" t="s">
        <v>249</v>
      </c>
      <c r="BR639" s="5">
        <v>17.163807587314501</v>
      </c>
      <c r="BS639" s="5">
        <v>17.163807587314501</v>
      </c>
      <c r="BT639" s="1">
        <v>1</v>
      </c>
      <c r="BU639" s="5">
        <v>16.990484522442799</v>
      </c>
      <c r="BV639" s="1">
        <v>0.98990182895083001</v>
      </c>
      <c r="BW639" s="5">
        <v>0</v>
      </c>
      <c r="BX639" s="5">
        <v>17.823272584002599</v>
      </c>
      <c r="BY639" s="5">
        <v>17.823272584002599</v>
      </c>
      <c r="BZ639" s="1">
        <v>1</v>
      </c>
      <c r="CA639" s="5">
        <v>17.5158915828967</v>
      </c>
      <c r="CB639" s="1">
        <v>0.98275395275153599</v>
      </c>
      <c r="CC639" s="5">
        <v>0</v>
      </c>
      <c r="CD639" s="5">
        <v>0</v>
      </c>
      <c r="CE639" s="5">
        <v>0</v>
      </c>
      <c r="CF639" s="1"/>
      <c r="CG639" s="5">
        <v>-0.10531206992441899</v>
      </c>
      <c r="CH639" s="1"/>
      <c r="CI639" s="5">
        <v>0</v>
      </c>
      <c r="CJ639" s="5"/>
      <c r="CK639" s="5"/>
      <c r="CL639" s="1"/>
      <c r="CM639" s="5"/>
      <c r="CN639" s="1"/>
      <c r="CO639" s="5"/>
      <c r="CP639" s="5"/>
      <c r="CQ639" s="5"/>
      <c r="CR639" s="1"/>
      <c r="CS639" s="5"/>
      <c r="CT639" s="1"/>
      <c r="CU639" s="5"/>
      <c r="CV639" s="5"/>
      <c r="CW639" s="5"/>
      <c r="CX639" s="1"/>
      <c r="CY639" s="5"/>
      <c r="CZ639" s="1"/>
      <c r="DA639" s="5"/>
      <c r="DB639" s="5"/>
      <c r="DC639" s="5"/>
      <c r="DD639" s="1"/>
      <c r="DE639" s="5"/>
      <c r="DF639" s="1"/>
      <c r="DG639" s="5"/>
      <c r="DH639" s="5"/>
      <c r="DI639" s="5"/>
      <c r="DJ639" s="1"/>
      <c r="DK639" s="5"/>
      <c r="DL639" s="1"/>
      <c r="DM639" s="5"/>
      <c r="DN639" s="5"/>
      <c r="DO639" s="5"/>
      <c r="DP639" s="1"/>
      <c r="DQ639" s="5"/>
      <c r="DR639" s="1"/>
      <c r="DS639" s="5"/>
      <c r="DT639" s="5"/>
      <c r="DU639" s="5"/>
      <c r="DV639" s="1"/>
      <c r="DW639" s="5"/>
      <c r="DX639" s="1"/>
      <c r="DY639" s="5"/>
      <c r="DZ639" s="5"/>
      <c r="EA639" s="5"/>
      <c r="EB639" s="1"/>
      <c r="EC639" s="5"/>
      <c r="ED639" s="1"/>
      <c r="EE639" s="5"/>
      <c r="EF639" s="5"/>
      <c r="EG639" s="5"/>
      <c r="EH639" s="1"/>
      <c r="EI639" s="5"/>
      <c r="EJ639" s="1"/>
      <c r="EK639" s="5"/>
      <c r="EL639" s="5"/>
      <c r="EM639" s="5"/>
      <c r="EN639" s="1"/>
      <c r="EO639" s="5"/>
      <c r="EP639" s="1"/>
      <c r="EQ639" s="5"/>
      <c r="ER639" s="5"/>
      <c r="ES639" s="5"/>
      <c r="ET639" s="1"/>
      <c r="EU639" s="5"/>
      <c r="EV639" s="1"/>
      <c r="EW639" s="5"/>
      <c r="EX639" s="5"/>
      <c r="EY639" s="5"/>
      <c r="EZ639" s="1"/>
      <c r="FA639" s="5"/>
      <c r="FB639" s="1"/>
      <c r="FC639" s="5"/>
      <c r="FD639" s="4">
        <v>34.987080171317103</v>
      </c>
      <c r="FE639" s="4">
        <v>34.987080171317103</v>
      </c>
      <c r="FF639" s="1">
        <v>1</v>
      </c>
      <c r="FG639" s="4">
        <v>34.506376105339399</v>
      </c>
      <c r="FH639" s="1">
        <v>0.98626052635361705</v>
      </c>
      <c r="FI639" s="4">
        <v>0</v>
      </c>
      <c r="FJ639" s="4">
        <v>0</v>
      </c>
      <c r="FK639" s="4">
        <v>0</v>
      </c>
      <c r="FL639" s="1"/>
      <c r="FM639" s="4">
        <v>-0.10531206992441899</v>
      </c>
      <c r="FN639" s="1"/>
      <c r="FO639" s="4">
        <v>0</v>
      </c>
      <c r="FP639" s="4">
        <v>0</v>
      </c>
      <c r="FQ639" s="4">
        <v>0</v>
      </c>
      <c r="FR639" s="1"/>
      <c r="FS639" s="4">
        <v>0</v>
      </c>
      <c r="FT639" s="1"/>
      <c r="FU639" s="4">
        <v>0</v>
      </c>
      <c r="FV639" s="4">
        <v>0</v>
      </c>
      <c r="FW639" s="4">
        <v>0</v>
      </c>
      <c r="FX639" s="1"/>
      <c r="FY639" s="4">
        <v>0</v>
      </c>
      <c r="FZ639" s="1"/>
      <c r="GA639" s="4">
        <v>0</v>
      </c>
      <c r="GB639" s="4">
        <v>0</v>
      </c>
      <c r="GC639" s="4">
        <v>0</v>
      </c>
      <c r="GD639" s="1"/>
      <c r="GE639" s="4">
        <v>0</v>
      </c>
      <c r="GF639" s="1"/>
      <c r="GG639" s="4">
        <v>0</v>
      </c>
      <c r="GH639" s="4">
        <v>0</v>
      </c>
      <c r="GI639" s="4">
        <v>0</v>
      </c>
      <c r="GJ639" s="1"/>
      <c r="GK639" s="4">
        <v>0</v>
      </c>
      <c r="GL639" s="1"/>
      <c r="GM639" s="4">
        <v>0</v>
      </c>
      <c r="GN639" s="4">
        <v>0</v>
      </c>
      <c r="GO639" s="4">
        <v>0</v>
      </c>
      <c r="GP639" s="1"/>
      <c r="GQ639" s="4">
        <v>0</v>
      </c>
      <c r="GR639" s="1"/>
      <c r="GS639" s="4">
        <v>0</v>
      </c>
      <c r="GT639" s="4">
        <v>0</v>
      </c>
      <c r="GU639" s="4">
        <v>0</v>
      </c>
      <c r="GV639" s="1"/>
      <c r="GW639" s="4">
        <v>0</v>
      </c>
      <c r="GX639" s="1"/>
      <c r="GY639" s="4">
        <v>0</v>
      </c>
    </row>
    <row r="640" spans="1:207" s="8" customFormat="1" x14ac:dyDescent="0.25">
      <c r="A640" s="4" t="s">
        <v>220</v>
      </c>
      <c r="B640" s="4" t="s">
        <v>1446</v>
      </c>
      <c r="C640" s="4" t="s">
        <v>1447</v>
      </c>
      <c r="D640" s="30" t="s">
        <v>232</v>
      </c>
      <c r="E640" s="4"/>
      <c r="F640" s="5"/>
      <c r="G640" s="5"/>
      <c r="H640" s="5"/>
      <c r="I640" s="5"/>
      <c r="J640" s="5"/>
      <c r="K640" s="5"/>
      <c r="L640" s="5">
        <v>17.599231254559001</v>
      </c>
      <c r="M640" s="5"/>
      <c r="N640" s="5"/>
      <c r="O640" s="5"/>
      <c r="P640" s="5">
        <v>4.7675754528590204</v>
      </c>
      <c r="Q640" s="5">
        <v>1.4814068538088401</v>
      </c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>
        <v>0</v>
      </c>
      <c r="AD640" s="5">
        <v>0</v>
      </c>
      <c r="AE640" s="5">
        <v>0</v>
      </c>
      <c r="AF640" s="5">
        <v>17.599231254559001</v>
      </c>
      <c r="AG640" s="5">
        <v>0</v>
      </c>
      <c r="AH640" s="5">
        <v>6.2489823066678598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/>
      <c r="AP640" s="5">
        <v>17.599231254559001</v>
      </c>
      <c r="AQ640" s="5">
        <v>6.2489823066678598</v>
      </c>
      <c r="AR640" s="5"/>
      <c r="AS640" s="5"/>
      <c r="AT640" s="5"/>
      <c r="AU640" s="5">
        <f t="shared" si="44"/>
        <v>-11.350248947891142</v>
      </c>
      <c r="AV640" s="5">
        <f t="shared" si="44"/>
        <v>-6.2489823066678598</v>
      </c>
      <c r="AW640" s="5">
        <f t="shared" si="45"/>
        <v>0</v>
      </c>
      <c r="AX640" s="5">
        <v>-17.599231254559001</v>
      </c>
      <c r="AY640" s="5">
        <v>0</v>
      </c>
      <c r="AZ640" s="5">
        <v>0</v>
      </c>
      <c r="BA640" s="5">
        <v>4.7675754528590204</v>
      </c>
      <c r="BB640" s="5">
        <v>-3.2861685990501899</v>
      </c>
      <c r="BC640" s="5">
        <v>-1.4814068538088401</v>
      </c>
      <c r="BD640" s="5">
        <v>0</v>
      </c>
      <c r="BE640" s="5">
        <v>0</v>
      </c>
      <c r="BF640" s="5">
        <v>0</v>
      </c>
      <c r="BG640" s="5">
        <v>0</v>
      </c>
      <c r="BH640" s="5">
        <v>0</v>
      </c>
      <c r="BI640" s="5">
        <v>0</v>
      </c>
      <c r="BJ640" s="5">
        <v>0</v>
      </c>
      <c r="BK640" s="5">
        <v>0</v>
      </c>
      <c r="BL640" s="6">
        <v>0</v>
      </c>
      <c r="BM640" s="5" t="s">
        <v>344</v>
      </c>
      <c r="BN640" s="4" t="s">
        <v>344</v>
      </c>
      <c r="BO640" s="7"/>
      <c r="BP640" s="7"/>
      <c r="BQ640" s="4" t="s">
        <v>249</v>
      </c>
      <c r="BR640" s="5"/>
      <c r="BS640" s="5"/>
      <c r="BT640" s="1"/>
      <c r="BU640" s="5"/>
      <c r="BV640" s="1"/>
      <c r="BW640" s="5"/>
      <c r="BX640" s="5"/>
      <c r="BY640" s="5"/>
      <c r="BZ640" s="1"/>
      <c r="CA640" s="5"/>
      <c r="CB640" s="1"/>
      <c r="CC640" s="5"/>
      <c r="CD640" s="5">
        <v>4.9327132562882401</v>
      </c>
      <c r="CE640" s="5">
        <v>3.7243097212780398</v>
      </c>
      <c r="CF640" s="1">
        <v>0.75502254596499796</v>
      </c>
      <c r="CG640" s="5">
        <v>2.9175684568320901</v>
      </c>
      <c r="CH640" s="1">
        <v>0.59147335457068395</v>
      </c>
      <c r="CI640" s="5">
        <v>0.64516129032258096</v>
      </c>
      <c r="CJ640" s="5">
        <v>1.52988715420433</v>
      </c>
      <c r="CK640" s="5">
        <v>1.52988715420433</v>
      </c>
      <c r="CL640" s="1">
        <v>1</v>
      </c>
      <c r="CM640" s="5">
        <v>1.1631067857319699</v>
      </c>
      <c r="CN640" s="1">
        <v>0.76025658659568596</v>
      </c>
      <c r="CO640" s="5">
        <v>0</v>
      </c>
      <c r="CP640" s="5"/>
      <c r="CQ640" s="5"/>
      <c r="CR640" s="1"/>
      <c r="CS640" s="5"/>
      <c r="CT640" s="1"/>
      <c r="CU640" s="5"/>
      <c r="CV640" s="5"/>
      <c r="CW640" s="5"/>
      <c r="CX640" s="1"/>
      <c r="CY640" s="5"/>
      <c r="CZ640" s="1"/>
      <c r="DA640" s="5"/>
      <c r="DB640" s="5"/>
      <c r="DC640" s="5"/>
      <c r="DD640" s="1"/>
      <c r="DE640" s="5"/>
      <c r="DF640" s="1"/>
      <c r="DG640" s="5"/>
      <c r="DH640" s="5"/>
      <c r="DI640" s="5"/>
      <c r="DJ640" s="1"/>
      <c r="DK640" s="5"/>
      <c r="DL640" s="1"/>
      <c r="DM640" s="5"/>
      <c r="DN640" s="5"/>
      <c r="DO640" s="5"/>
      <c r="DP640" s="1"/>
      <c r="DQ640" s="5"/>
      <c r="DR640" s="1"/>
      <c r="DS640" s="5"/>
      <c r="DT640" s="5"/>
      <c r="DU640" s="5"/>
      <c r="DV640" s="1"/>
      <c r="DW640" s="5"/>
      <c r="DX640" s="1"/>
      <c r="DY640" s="5"/>
      <c r="DZ640" s="5"/>
      <c r="EA640" s="5"/>
      <c r="EB640" s="1"/>
      <c r="EC640" s="5"/>
      <c r="ED640" s="1"/>
      <c r="EE640" s="5"/>
      <c r="EF640" s="5"/>
      <c r="EG640" s="5"/>
      <c r="EH640" s="1"/>
      <c r="EI640" s="5"/>
      <c r="EJ640" s="1"/>
      <c r="EK640" s="5"/>
      <c r="EL640" s="5"/>
      <c r="EM640" s="5"/>
      <c r="EN640" s="1"/>
      <c r="EO640" s="5"/>
      <c r="EP640" s="1"/>
      <c r="EQ640" s="5"/>
      <c r="ER640" s="5"/>
      <c r="ES640" s="5"/>
      <c r="ET640" s="1"/>
      <c r="EU640" s="5"/>
      <c r="EV640" s="1"/>
      <c r="EW640" s="5"/>
      <c r="EX640" s="5"/>
      <c r="EY640" s="5"/>
      <c r="EZ640" s="1"/>
      <c r="FA640" s="5"/>
      <c r="FB640" s="1"/>
      <c r="FC640" s="5"/>
      <c r="FD640" s="4">
        <v>0</v>
      </c>
      <c r="FE640" s="4">
        <v>0</v>
      </c>
      <c r="FF640" s="1"/>
      <c r="FG640" s="4">
        <v>0</v>
      </c>
      <c r="FH640" s="1"/>
      <c r="FI640" s="4">
        <v>0</v>
      </c>
      <c r="FJ640" s="4">
        <v>6.4626004104925698</v>
      </c>
      <c r="FK640" s="4">
        <v>5.2541968754823696</v>
      </c>
      <c r="FL640" s="1">
        <v>0.81301589789641704</v>
      </c>
      <c r="FM640" s="4">
        <v>4.0806752425640598</v>
      </c>
      <c r="FN640" s="1">
        <v>0.63142929832683803</v>
      </c>
      <c r="FO640" s="4">
        <v>0.64516129032258096</v>
      </c>
      <c r="FP640" s="4">
        <v>0</v>
      </c>
      <c r="FQ640" s="4">
        <v>0</v>
      </c>
      <c r="FR640" s="1"/>
      <c r="FS640" s="4">
        <v>0</v>
      </c>
      <c r="FT640" s="1"/>
      <c r="FU640" s="4">
        <v>0</v>
      </c>
      <c r="FV640" s="4">
        <v>0</v>
      </c>
      <c r="FW640" s="4">
        <v>0</v>
      </c>
      <c r="FX640" s="1"/>
      <c r="FY640" s="4">
        <v>0</v>
      </c>
      <c r="FZ640" s="1"/>
      <c r="GA640" s="4">
        <v>0</v>
      </c>
      <c r="GB640" s="4">
        <v>0</v>
      </c>
      <c r="GC640" s="4">
        <v>0</v>
      </c>
      <c r="GD640" s="1"/>
      <c r="GE640" s="4">
        <v>0</v>
      </c>
      <c r="GF640" s="1"/>
      <c r="GG640" s="4">
        <v>0</v>
      </c>
      <c r="GH640" s="4">
        <v>0</v>
      </c>
      <c r="GI640" s="4">
        <v>0</v>
      </c>
      <c r="GJ640" s="1"/>
      <c r="GK640" s="4">
        <v>0</v>
      </c>
      <c r="GL640" s="1"/>
      <c r="GM640" s="4">
        <v>0</v>
      </c>
      <c r="GN640" s="4">
        <v>0</v>
      </c>
      <c r="GO640" s="4">
        <v>0</v>
      </c>
      <c r="GP640" s="1"/>
      <c r="GQ640" s="4">
        <v>0</v>
      </c>
      <c r="GR640" s="1"/>
      <c r="GS640" s="4">
        <v>0</v>
      </c>
      <c r="GT640" s="4">
        <v>0</v>
      </c>
      <c r="GU640" s="4">
        <v>0</v>
      </c>
      <c r="GV640" s="1"/>
      <c r="GW640" s="4">
        <v>0</v>
      </c>
      <c r="GX640" s="1"/>
      <c r="GY640" s="4">
        <v>0</v>
      </c>
    </row>
    <row r="641" spans="1:207" s="8" customFormat="1" x14ac:dyDescent="0.25">
      <c r="A641" s="4" t="s">
        <v>220</v>
      </c>
      <c r="B641" s="4" t="s">
        <v>1448</v>
      </c>
      <c r="C641" s="4" t="s">
        <v>458</v>
      </c>
      <c r="D641" s="30" t="s">
        <v>232</v>
      </c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>
        <v>19.061735464935499</v>
      </c>
      <c r="R641" s="5">
        <v>-19.2444384360154</v>
      </c>
      <c r="S641" s="5">
        <v>0</v>
      </c>
      <c r="T641" s="5"/>
      <c r="U641" s="5"/>
      <c r="V641" s="5"/>
      <c r="W641" s="5"/>
      <c r="X641" s="5"/>
      <c r="Y641" s="5"/>
      <c r="Z641" s="5"/>
      <c r="AA641" s="5"/>
      <c r="AB641" s="5"/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19.061735464935499</v>
      </c>
      <c r="AI641" s="5">
        <v>-19.2444384360154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/>
      <c r="AP641" s="5"/>
      <c r="AQ641" s="5">
        <v>19.061735464935499</v>
      </c>
      <c r="AR641" s="5">
        <v>-19.2444384360154</v>
      </c>
      <c r="AS641" s="5"/>
      <c r="AT641" s="5"/>
      <c r="AU641" s="5">
        <f t="shared" si="44"/>
        <v>19.061735464935499</v>
      </c>
      <c r="AV641" s="5">
        <f t="shared" si="44"/>
        <v>-38.306173900950895</v>
      </c>
      <c r="AW641" s="5">
        <f t="shared" si="45"/>
        <v>19.2444384360154</v>
      </c>
      <c r="AX641" s="5">
        <v>0</v>
      </c>
      <c r="AY641" s="5">
        <v>0</v>
      </c>
      <c r="AZ641" s="5">
        <v>0</v>
      </c>
      <c r="BA641" s="5">
        <v>0</v>
      </c>
      <c r="BB641" s="5">
        <v>19.061735464935499</v>
      </c>
      <c r="BC641" s="5">
        <v>-38.306173900950903</v>
      </c>
      <c r="BD641" s="5">
        <v>19.2444384360154</v>
      </c>
      <c r="BE641" s="5">
        <v>0</v>
      </c>
      <c r="BF641" s="5">
        <v>0</v>
      </c>
      <c r="BG641" s="5">
        <v>0</v>
      </c>
      <c r="BH641" s="5">
        <v>0</v>
      </c>
      <c r="BI641" s="5">
        <v>0</v>
      </c>
      <c r="BJ641" s="5">
        <v>0</v>
      </c>
      <c r="BK641" s="5">
        <v>0</v>
      </c>
      <c r="BL641" s="6">
        <v>0</v>
      </c>
      <c r="BM641" s="5" t="s">
        <v>344</v>
      </c>
      <c r="BN641" s="4" t="s">
        <v>344</v>
      </c>
      <c r="BO641" s="7"/>
      <c r="BP641" s="7"/>
      <c r="BQ641" s="4" t="s">
        <v>249</v>
      </c>
      <c r="BR641" s="5"/>
      <c r="BS641" s="5"/>
      <c r="BT641" s="1"/>
      <c r="BU641" s="5"/>
      <c r="BV641" s="1"/>
      <c r="BW641" s="5"/>
      <c r="BX641" s="5"/>
      <c r="BY641" s="5"/>
      <c r="BZ641" s="1"/>
      <c r="CA641" s="5"/>
      <c r="CB641" s="1"/>
      <c r="CC641" s="5"/>
      <c r="CD641" s="5"/>
      <c r="CE641" s="5"/>
      <c r="CF641" s="1"/>
      <c r="CG641" s="5"/>
      <c r="CH641" s="1"/>
      <c r="CI641" s="5"/>
      <c r="CJ641" s="5">
        <v>20.750241132801801</v>
      </c>
      <c r="CK641" s="5">
        <v>9.9159609568325493</v>
      </c>
      <c r="CL641" s="1">
        <v>0.47787208319027702</v>
      </c>
      <c r="CM641" s="5">
        <v>7.6717540626393097</v>
      </c>
      <c r="CN641" s="1">
        <v>0.369718790906573</v>
      </c>
      <c r="CO641" s="5">
        <v>2.25</v>
      </c>
      <c r="CP641" s="5">
        <v>-21.9244179662874</v>
      </c>
      <c r="CQ641" s="5">
        <v>-46.514904002807299</v>
      </c>
      <c r="CR641" s="1">
        <v>2.1216026840179798</v>
      </c>
      <c r="CS641" s="5">
        <v>-51.591667962481402</v>
      </c>
      <c r="CT641" s="1">
        <v>-2.35316020894204</v>
      </c>
      <c r="CU641" s="5">
        <v>5</v>
      </c>
      <c r="CV641" s="5">
        <v>0</v>
      </c>
      <c r="CW641" s="5">
        <v>0</v>
      </c>
      <c r="CX641" s="1"/>
      <c r="CY641" s="5">
        <v>-0.11283981828307101</v>
      </c>
      <c r="CZ641" s="1"/>
      <c r="DA641" s="5">
        <v>0</v>
      </c>
      <c r="DB641" s="5"/>
      <c r="DC641" s="5"/>
      <c r="DD641" s="1"/>
      <c r="DE641" s="5"/>
      <c r="DF641" s="1"/>
      <c r="DG641" s="5"/>
      <c r="DH641" s="5"/>
      <c r="DI641" s="5"/>
      <c r="DJ641" s="1"/>
      <c r="DK641" s="5"/>
      <c r="DL641" s="1"/>
      <c r="DM641" s="5"/>
      <c r="DN641" s="5"/>
      <c r="DO641" s="5"/>
      <c r="DP641" s="1"/>
      <c r="DQ641" s="5"/>
      <c r="DR641" s="1"/>
      <c r="DS641" s="5"/>
      <c r="DT641" s="5"/>
      <c r="DU641" s="5"/>
      <c r="DV641" s="1"/>
      <c r="DW641" s="5"/>
      <c r="DX641" s="1"/>
      <c r="DY641" s="5"/>
      <c r="DZ641" s="5"/>
      <c r="EA641" s="5"/>
      <c r="EB641" s="1"/>
      <c r="EC641" s="5"/>
      <c r="ED641" s="1"/>
      <c r="EE641" s="5"/>
      <c r="EF641" s="5"/>
      <c r="EG641" s="5"/>
      <c r="EH641" s="1"/>
      <c r="EI641" s="5"/>
      <c r="EJ641" s="1"/>
      <c r="EK641" s="5"/>
      <c r="EL641" s="5"/>
      <c r="EM641" s="5"/>
      <c r="EN641" s="1"/>
      <c r="EO641" s="5"/>
      <c r="EP641" s="1"/>
      <c r="EQ641" s="5"/>
      <c r="ER641" s="5"/>
      <c r="ES641" s="5"/>
      <c r="ET641" s="1"/>
      <c r="EU641" s="5"/>
      <c r="EV641" s="1"/>
      <c r="EW641" s="5"/>
      <c r="EX641" s="5"/>
      <c r="EY641" s="5"/>
      <c r="EZ641" s="1"/>
      <c r="FA641" s="5"/>
      <c r="FB641" s="1"/>
      <c r="FC641" s="5"/>
      <c r="FD641" s="4">
        <v>0</v>
      </c>
      <c r="FE641" s="4">
        <v>0</v>
      </c>
      <c r="FF641" s="1"/>
      <c r="FG641" s="4">
        <v>0</v>
      </c>
      <c r="FH641" s="1"/>
      <c r="FI641" s="4">
        <v>0</v>
      </c>
      <c r="FJ641" s="4">
        <v>20.750241132801801</v>
      </c>
      <c r="FK641" s="4">
        <v>9.9159609568325493</v>
      </c>
      <c r="FL641" s="1">
        <v>0.47787208319027702</v>
      </c>
      <c r="FM641" s="4">
        <v>7.6717540626393097</v>
      </c>
      <c r="FN641" s="1">
        <v>0.369718790906573</v>
      </c>
      <c r="FO641" s="4">
        <v>2.25</v>
      </c>
      <c r="FP641" s="4">
        <v>-21.9244179662874</v>
      </c>
      <c r="FQ641" s="4">
        <v>-46.514904002807299</v>
      </c>
      <c r="FR641" s="1">
        <v>2.1216026840179798</v>
      </c>
      <c r="FS641" s="4">
        <v>-51.704507780764501</v>
      </c>
      <c r="FT641" s="1">
        <v>2.3583069735428901</v>
      </c>
      <c r="FU641" s="4">
        <v>5</v>
      </c>
      <c r="FV641" s="4">
        <v>0</v>
      </c>
      <c r="FW641" s="4">
        <v>0</v>
      </c>
      <c r="FX641" s="1"/>
      <c r="FY641" s="4">
        <v>0</v>
      </c>
      <c r="FZ641" s="1"/>
      <c r="GA641" s="4">
        <v>0</v>
      </c>
      <c r="GB641" s="4">
        <v>0</v>
      </c>
      <c r="GC641" s="4">
        <v>0</v>
      </c>
      <c r="GD641" s="1"/>
      <c r="GE641" s="4">
        <v>0</v>
      </c>
      <c r="GF641" s="1"/>
      <c r="GG641" s="4">
        <v>0</v>
      </c>
      <c r="GH641" s="4">
        <v>0</v>
      </c>
      <c r="GI641" s="4">
        <v>0</v>
      </c>
      <c r="GJ641" s="1"/>
      <c r="GK641" s="4">
        <v>0</v>
      </c>
      <c r="GL641" s="1"/>
      <c r="GM641" s="4">
        <v>0</v>
      </c>
      <c r="GN641" s="4">
        <v>0</v>
      </c>
      <c r="GO641" s="4">
        <v>0</v>
      </c>
      <c r="GP641" s="1"/>
      <c r="GQ641" s="4">
        <v>0</v>
      </c>
      <c r="GR641" s="1"/>
      <c r="GS641" s="4">
        <v>0</v>
      </c>
      <c r="GT641" s="4">
        <v>0</v>
      </c>
      <c r="GU641" s="4">
        <v>0</v>
      </c>
      <c r="GV641" s="1"/>
      <c r="GW641" s="4">
        <v>0</v>
      </c>
      <c r="GX641" s="1"/>
      <c r="GY641" s="4">
        <v>0</v>
      </c>
    </row>
    <row r="642" spans="1:207" s="8" customFormat="1" x14ac:dyDescent="0.25">
      <c r="A642" s="4" t="s">
        <v>220</v>
      </c>
      <c r="B642" s="4" t="s">
        <v>1449</v>
      </c>
      <c r="C642" s="4" t="s">
        <v>1450</v>
      </c>
      <c r="D642" s="30" t="s">
        <v>223</v>
      </c>
      <c r="E642" s="4"/>
      <c r="F642" s="5">
        <v>962.35415572865998</v>
      </c>
      <c r="G642" s="5">
        <v>1131.40140992077</v>
      </c>
      <c r="H642" s="5">
        <v>86.5485572120364</v>
      </c>
      <c r="I642" s="5">
        <v>55.580550508041597</v>
      </c>
      <c r="J642" s="5">
        <v>138.81848566030101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>
        <v>2093.7555656494301</v>
      </c>
      <c r="AD642" s="5">
        <v>142.129107720078</v>
      </c>
      <c r="AE642" s="5">
        <v>138.81848566030101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2235.8846733695</v>
      </c>
      <c r="AP642" s="5">
        <v>138.81848566030101</v>
      </c>
      <c r="AQ642" s="5">
        <v>0</v>
      </c>
      <c r="AR642" s="5"/>
      <c r="AS642" s="5"/>
      <c r="AT642" s="5"/>
      <c r="AU642" s="5">
        <f t="shared" si="44"/>
        <v>-138.81848566030101</v>
      </c>
      <c r="AV642" s="5">
        <f t="shared" si="44"/>
        <v>0</v>
      </c>
      <c r="AW642" s="5">
        <f t="shared" si="45"/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6">
        <v>0</v>
      </c>
      <c r="BM642" s="5" t="s">
        <v>344</v>
      </c>
      <c r="BN642" s="4" t="s">
        <v>344</v>
      </c>
      <c r="BO642" s="7"/>
      <c r="BP642" s="7"/>
      <c r="BQ642" s="4" t="s">
        <v>249</v>
      </c>
      <c r="BR642" s="5">
        <v>0</v>
      </c>
      <c r="BS642" s="5">
        <v>-16.031818588142499</v>
      </c>
      <c r="BT642" s="1"/>
      <c r="BU642" s="5">
        <v>-16.031818588142499</v>
      </c>
      <c r="BV642" s="1"/>
      <c r="BW642" s="5">
        <v>0</v>
      </c>
      <c r="BX642" s="5">
        <v>0</v>
      </c>
      <c r="BY642" s="5">
        <v>0</v>
      </c>
      <c r="BZ642" s="1"/>
      <c r="CA642" s="5">
        <v>-4.1536757711645597E-2</v>
      </c>
      <c r="CB642" s="1"/>
      <c r="CC642" s="5">
        <v>0</v>
      </c>
      <c r="CD642" s="5">
        <v>0</v>
      </c>
      <c r="CE642" s="5">
        <v>-4.1196464989800397E-5</v>
      </c>
      <c r="CF642" s="1"/>
      <c r="CG642" s="5">
        <v>-4.1196464989800397E-5</v>
      </c>
      <c r="CH642" s="1"/>
      <c r="CI642" s="5">
        <v>0</v>
      </c>
      <c r="CJ642" s="5"/>
      <c r="CK642" s="5"/>
      <c r="CL642" s="1"/>
      <c r="CM642" s="5"/>
      <c r="CN642" s="1"/>
      <c r="CO642" s="5"/>
      <c r="CP642" s="5"/>
      <c r="CQ642" s="5"/>
      <c r="CR642" s="1"/>
      <c r="CS642" s="5"/>
      <c r="CT642" s="1"/>
      <c r="CU642" s="5"/>
      <c r="CV642" s="5"/>
      <c r="CW642" s="5"/>
      <c r="CX642" s="1"/>
      <c r="CY642" s="5"/>
      <c r="CZ642" s="1"/>
      <c r="DA642" s="5"/>
      <c r="DB642" s="5"/>
      <c r="DC642" s="5"/>
      <c r="DD642" s="1"/>
      <c r="DE642" s="5"/>
      <c r="DF642" s="1"/>
      <c r="DG642" s="5"/>
      <c r="DH642" s="5"/>
      <c r="DI642" s="5"/>
      <c r="DJ642" s="1"/>
      <c r="DK642" s="5"/>
      <c r="DL642" s="1"/>
      <c r="DM642" s="5"/>
      <c r="DN642" s="5"/>
      <c r="DO642" s="5"/>
      <c r="DP642" s="1"/>
      <c r="DQ642" s="5"/>
      <c r="DR642" s="1"/>
      <c r="DS642" s="5"/>
      <c r="DT642" s="5"/>
      <c r="DU642" s="5"/>
      <c r="DV642" s="1"/>
      <c r="DW642" s="5"/>
      <c r="DX642" s="1"/>
      <c r="DY642" s="5"/>
      <c r="DZ642" s="5"/>
      <c r="EA642" s="5"/>
      <c r="EB642" s="1"/>
      <c r="EC642" s="5"/>
      <c r="ED642" s="1"/>
      <c r="EE642" s="5"/>
      <c r="EF642" s="5"/>
      <c r="EG642" s="5"/>
      <c r="EH642" s="1"/>
      <c r="EI642" s="5"/>
      <c r="EJ642" s="1"/>
      <c r="EK642" s="5"/>
      <c r="EL642" s="5"/>
      <c r="EM642" s="5"/>
      <c r="EN642" s="1"/>
      <c r="EO642" s="5"/>
      <c r="EP642" s="1"/>
      <c r="EQ642" s="5"/>
      <c r="ER642" s="5"/>
      <c r="ES642" s="5"/>
      <c r="ET642" s="1"/>
      <c r="EU642" s="5"/>
      <c r="EV642" s="1"/>
      <c r="EW642" s="5"/>
      <c r="EX642" s="5"/>
      <c r="EY642" s="5"/>
      <c r="EZ642" s="1"/>
      <c r="FA642" s="5"/>
      <c r="FB642" s="1"/>
      <c r="FC642" s="5"/>
      <c r="FD642" s="4">
        <v>0</v>
      </c>
      <c r="FE642" s="4">
        <v>-16.031818588142499</v>
      </c>
      <c r="FF642" s="1"/>
      <c r="FG642" s="4">
        <v>-16.0733553458541</v>
      </c>
      <c r="FH642" s="1"/>
      <c r="FI642" s="4">
        <v>0</v>
      </c>
      <c r="FJ642" s="4">
        <v>0</v>
      </c>
      <c r="FK642" s="4">
        <v>-4.1196464989800397E-5</v>
      </c>
      <c r="FL642" s="1"/>
      <c r="FM642" s="4">
        <v>-4.1196464989800397E-5</v>
      </c>
      <c r="FN642" s="1"/>
      <c r="FO642" s="4">
        <v>0</v>
      </c>
      <c r="FP642" s="4">
        <v>0</v>
      </c>
      <c r="FQ642" s="4">
        <v>0</v>
      </c>
      <c r="FR642" s="1"/>
      <c r="FS642" s="4">
        <v>0</v>
      </c>
      <c r="FT642" s="1"/>
      <c r="FU642" s="4">
        <v>0</v>
      </c>
      <c r="FV642" s="4">
        <v>0</v>
      </c>
      <c r="FW642" s="4">
        <v>0</v>
      </c>
      <c r="FX642" s="1"/>
      <c r="FY642" s="4">
        <v>0</v>
      </c>
      <c r="FZ642" s="1"/>
      <c r="GA642" s="4">
        <v>0</v>
      </c>
      <c r="GB642" s="4">
        <v>0</v>
      </c>
      <c r="GC642" s="4">
        <v>0</v>
      </c>
      <c r="GD642" s="1"/>
      <c r="GE642" s="4">
        <v>0</v>
      </c>
      <c r="GF642" s="1"/>
      <c r="GG642" s="4">
        <v>0</v>
      </c>
      <c r="GH642" s="4">
        <v>0</v>
      </c>
      <c r="GI642" s="4">
        <v>0</v>
      </c>
      <c r="GJ642" s="1"/>
      <c r="GK642" s="4">
        <v>0</v>
      </c>
      <c r="GL642" s="1"/>
      <c r="GM642" s="4">
        <v>0</v>
      </c>
      <c r="GN642" s="4">
        <v>0</v>
      </c>
      <c r="GO642" s="4">
        <v>0</v>
      </c>
      <c r="GP642" s="1"/>
      <c r="GQ642" s="4">
        <v>0</v>
      </c>
      <c r="GR642" s="1"/>
      <c r="GS642" s="4">
        <v>0</v>
      </c>
      <c r="GT642" s="4">
        <v>0</v>
      </c>
      <c r="GU642" s="4">
        <v>0</v>
      </c>
      <c r="GV642" s="1"/>
      <c r="GW642" s="4">
        <v>0</v>
      </c>
      <c r="GX642" s="1"/>
      <c r="GY642" s="4">
        <v>0</v>
      </c>
    </row>
    <row r="643" spans="1:207" s="8" customFormat="1" x14ac:dyDescent="0.25">
      <c r="A643" s="4" t="s">
        <v>220</v>
      </c>
      <c r="B643" s="4" t="s">
        <v>1451</v>
      </c>
      <c r="C643" s="4" t="s">
        <v>1452</v>
      </c>
      <c r="D643" s="30" t="s">
        <v>351</v>
      </c>
      <c r="E643" s="4" t="s">
        <v>229</v>
      </c>
      <c r="F643" s="5"/>
      <c r="G643" s="5"/>
      <c r="H643" s="5"/>
      <c r="I643" s="5"/>
      <c r="J643" s="5"/>
      <c r="K643" s="5"/>
      <c r="L643" s="5"/>
      <c r="M643" s="5">
        <v>6.7592314568228202</v>
      </c>
      <c r="N643" s="5">
        <v>8.9474225076455305</v>
      </c>
      <c r="O643" s="5">
        <v>13.324335691536699</v>
      </c>
      <c r="P643" s="5">
        <v>35.942939923392601</v>
      </c>
      <c r="Q643" s="5">
        <v>58.089824549837303</v>
      </c>
      <c r="R643" s="5">
        <v>0.673064657288582</v>
      </c>
      <c r="S643" s="5">
        <v>17.238255403697799</v>
      </c>
      <c r="T643" s="5">
        <v>12.919078598728101</v>
      </c>
      <c r="U643" s="5">
        <v>0</v>
      </c>
      <c r="V643" s="5"/>
      <c r="W643" s="5"/>
      <c r="X643" s="5"/>
      <c r="Y643" s="5"/>
      <c r="Z643" s="5"/>
      <c r="AA643" s="5"/>
      <c r="AB643" s="5"/>
      <c r="AC643" s="5">
        <v>0</v>
      </c>
      <c r="AD643" s="5">
        <v>0</v>
      </c>
      <c r="AE643" s="5">
        <v>0</v>
      </c>
      <c r="AF643" s="5">
        <v>6.7592314568228202</v>
      </c>
      <c r="AG643" s="5">
        <v>22.271758199182301</v>
      </c>
      <c r="AH643" s="5">
        <v>94.032764473230003</v>
      </c>
      <c r="AI643" s="5">
        <v>17.911320060986402</v>
      </c>
      <c r="AJ643" s="5">
        <v>12.919078598728101</v>
      </c>
      <c r="AK643" s="5">
        <v>0</v>
      </c>
      <c r="AL643" s="5">
        <v>0</v>
      </c>
      <c r="AM643" s="5">
        <v>0</v>
      </c>
      <c r="AN643" s="5">
        <v>0</v>
      </c>
      <c r="AO643" s="5"/>
      <c r="AP643" s="5">
        <v>6.7592314568228202</v>
      </c>
      <c r="AQ643" s="5">
        <v>116.30452267241201</v>
      </c>
      <c r="AR643" s="5">
        <v>30.830398659714501</v>
      </c>
      <c r="AS643" s="5"/>
      <c r="AT643" s="5"/>
      <c r="AU643" s="5">
        <f t="shared" si="44"/>
        <v>109.54529121558919</v>
      </c>
      <c r="AV643" s="5">
        <f t="shared" si="44"/>
        <v>-85.474124012697501</v>
      </c>
      <c r="AW643" s="5">
        <f t="shared" si="45"/>
        <v>-30.830398659714501</v>
      </c>
      <c r="AX643" s="5">
        <v>6.7592314568228202</v>
      </c>
      <c r="AY643" s="5">
        <v>2.18819105082272</v>
      </c>
      <c r="AZ643" s="5">
        <v>4.3769131838911903</v>
      </c>
      <c r="BA643" s="5">
        <v>22.618604231855901</v>
      </c>
      <c r="BB643" s="5">
        <v>22.146884626444699</v>
      </c>
      <c r="BC643" s="5">
        <v>-57.416759892548797</v>
      </c>
      <c r="BD643" s="5">
        <v>16.565190746409201</v>
      </c>
      <c r="BE643" s="5">
        <v>-4.3191768049697101</v>
      </c>
      <c r="BF643" s="5">
        <v>-12.919078598728101</v>
      </c>
      <c r="BG643" s="5">
        <v>0</v>
      </c>
      <c r="BH643" s="5">
        <v>0</v>
      </c>
      <c r="BI643" s="5">
        <v>0</v>
      </c>
      <c r="BJ643" s="5">
        <v>0</v>
      </c>
      <c r="BK643" s="5">
        <v>0</v>
      </c>
      <c r="BL643" s="6">
        <v>0</v>
      </c>
      <c r="BM643" s="5" t="s">
        <v>344</v>
      </c>
      <c r="BN643" s="4" t="s">
        <v>344</v>
      </c>
      <c r="BO643" s="7"/>
      <c r="BP643" s="7"/>
      <c r="BQ643" s="4" t="s">
        <v>249</v>
      </c>
      <c r="BR643" s="5">
        <v>8.9040941184036893</v>
      </c>
      <c r="BS643" s="5">
        <v>8.1251976045119996</v>
      </c>
      <c r="BT643" s="1">
        <v>0.91252377799086803</v>
      </c>
      <c r="BU643" s="5">
        <v>7.4421739803918499</v>
      </c>
      <c r="BV643" s="1">
        <v>0.835814837694693</v>
      </c>
      <c r="BW643" s="5">
        <v>0.55591397849462398</v>
      </c>
      <c r="BX643" s="5">
        <v>14.257327282379601</v>
      </c>
      <c r="BY643" s="5">
        <v>8.4029600523217205</v>
      </c>
      <c r="BZ643" s="1">
        <v>0.58937835162883601</v>
      </c>
      <c r="CA643" s="5">
        <v>4.06880234555382</v>
      </c>
      <c r="CB643" s="1">
        <v>0.285383246450573</v>
      </c>
      <c r="CC643" s="5">
        <v>4.15376344086022</v>
      </c>
      <c r="CD643" s="5">
        <v>40.0656474548597</v>
      </c>
      <c r="CE643" s="5">
        <v>28.2603092549219</v>
      </c>
      <c r="CF643" s="1">
        <v>0.70535012036836797</v>
      </c>
      <c r="CG643" s="5">
        <v>20.0270849815447</v>
      </c>
      <c r="CH643" s="1">
        <v>0.49985676642586002</v>
      </c>
      <c r="CI643" s="5">
        <v>7.9935483870967703</v>
      </c>
      <c r="CJ643" s="5">
        <v>66.7205276189204</v>
      </c>
      <c r="CK643" s="5">
        <v>52.978897254336999</v>
      </c>
      <c r="CL643" s="1">
        <v>0.79404194098898795</v>
      </c>
      <c r="CM643" s="5">
        <v>42.461077532581903</v>
      </c>
      <c r="CN643" s="1">
        <v>0.63640200471887198</v>
      </c>
      <c r="CO643" s="5">
        <v>8.9354838709677402</v>
      </c>
      <c r="CP643" s="5">
        <v>0.77627665923487399</v>
      </c>
      <c r="CQ643" s="5">
        <v>-12.3777503309904</v>
      </c>
      <c r="CR643" s="1">
        <v>-15.945024475153399</v>
      </c>
      <c r="CS643" s="5">
        <v>-20.7373355242547</v>
      </c>
      <c r="CT643" s="1">
        <v>-26.713846510204402</v>
      </c>
      <c r="CU643" s="5">
        <v>8.9</v>
      </c>
      <c r="CV643" s="5">
        <v>18.903221807327</v>
      </c>
      <c r="CW643" s="5">
        <v>6.29311148605216</v>
      </c>
      <c r="CX643" s="1">
        <v>0.33291211150116801</v>
      </c>
      <c r="CY643" s="5">
        <v>-0.33297808953850799</v>
      </c>
      <c r="CZ643" s="1">
        <v>-1.7614885596350702E-2</v>
      </c>
      <c r="DA643" s="5">
        <v>7.1666666666666696</v>
      </c>
      <c r="DB643" s="5">
        <v>13.894481904139999</v>
      </c>
      <c r="DC643" s="5">
        <v>13.539649444987001</v>
      </c>
      <c r="DD643" s="1">
        <v>0.97446234687978805</v>
      </c>
      <c r="DE643" s="5">
        <v>12.399628729645199</v>
      </c>
      <c r="DF643" s="1">
        <v>0.89241389604823096</v>
      </c>
      <c r="DG643" s="5">
        <v>1</v>
      </c>
      <c r="DH643" s="5">
        <v>0</v>
      </c>
      <c r="DI643" s="5">
        <v>2.1190635451504999E-2</v>
      </c>
      <c r="DJ643" s="1"/>
      <c r="DK643" s="5">
        <v>2.1190635451504999E-2</v>
      </c>
      <c r="DL643" s="1"/>
      <c r="DM643" s="5">
        <v>0</v>
      </c>
      <c r="DN643" s="5"/>
      <c r="DO643" s="5"/>
      <c r="DP643" s="1"/>
      <c r="DQ643" s="5"/>
      <c r="DR643" s="1"/>
      <c r="DS643" s="5"/>
      <c r="DT643" s="5"/>
      <c r="DU643" s="5"/>
      <c r="DV643" s="1"/>
      <c r="DW643" s="5"/>
      <c r="DX643" s="1"/>
      <c r="DY643" s="5"/>
      <c r="DZ643" s="5"/>
      <c r="EA643" s="5"/>
      <c r="EB643" s="1"/>
      <c r="EC643" s="5"/>
      <c r="ED643" s="1"/>
      <c r="EE643" s="5"/>
      <c r="EF643" s="5"/>
      <c r="EG643" s="5"/>
      <c r="EH643" s="1"/>
      <c r="EI643" s="5"/>
      <c r="EJ643" s="1"/>
      <c r="EK643" s="5"/>
      <c r="EL643" s="5"/>
      <c r="EM643" s="5"/>
      <c r="EN643" s="1"/>
      <c r="EO643" s="5"/>
      <c r="EP643" s="1"/>
      <c r="EQ643" s="5"/>
      <c r="ER643" s="5"/>
      <c r="ES643" s="5"/>
      <c r="ET643" s="1"/>
      <c r="EU643" s="5"/>
      <c r="EV643" s="1"/>
      <c r="EW643" s="5"/>
      <c r="EX643" s="5"/>
      <c r="EY643" s="5"/>
      <c r="EZ643" s="1"/>
      <c r="FA643" s="5"/>
      <c r="FB643" s="1"/>
      <c r="FC643" s="5"/>
      <c r="FD643" s="4">
        <v>23.161421400783301</v>
      </c>
      <c r="FE643" s="4">
        <v>16.528157656833699</v>
      </c>
      <c r="FF643" s="1">
        <v>0.71360722517119601</v>
      </c>
      <c r="FG643" s="4">
        <v>11.5109763259457</v>
      </c>
      <c r="FH643" s="1">
        <v>0.49698920142942399</v>
      </c>
      <c r="FI643" s="4">
        <v>4.7096774193548399</v>
      </c>
      <c r="FJ643" s="4">
        <v>106.78617507378</v>
      </c>
      <c r="FK643" s="4">
        <v>81.239206509258807</v>
      </c>
      <c r="FL643" s="1">
        <v>0.76076520629313205</v>
      </c>
      <c r="FM643" s="4">
        <v>62.4881625141266</v>
      </c>
      <c r="FN643" s="1">
        <v>0.58517090317124398</v>
      </c>
      <c r="FO643" s="4">
        <v>16.929032258064499</v>
      </c>
      <c r="FP643" s="4">
        <v>19.679498466561899</v>
      </c>
      <c r="FQ643" s="4">
        <v>-6.0846388449382101</v>
      </c>
      <c r="FR643" s="1">
        <v>-0.30918668254055498</v>
      </c>
      <c r="FS643" s="4">
        <v>-21.0703136137932</v>
      </c>
      <c r="FT643" s="1">
        <v>-1.0706733024520101</v>
      </c>
      <c r="FU643" s="4">
        <v>16.066666666666698</v>
      </c>
      <c r="FV643" s="4">
        <v>13.894481904139999</v>
      </c>
      <c r="FW643" s="4">
        <v>13.560840080438499</v>
      </c>
      <c r="FX643" s="1">
        <v>0.97598745847428303</v>
      </c>
      <c r="FY643" s="4">
        <v>12.420819365096699</v>
      </c>
      <c r="FZ643" s="1">
        <v>0.89393900764272605</v>
      </c>
      <c r="GA643" s="4">
        <v>1</v>
      </c>
      <c r="GB643" s="4">
        <v>0</v>
      </c>
      <c r="GC643" s="4">
        <v>0</v>
      </c>
      <c r="GD643" s="1"/>
      <c r="GE643" s="4">
        <v>0</v>
      </c>
      <c r="GF643" s="1"/>
      <c r="GG643" s="4">
        <v>0</v>
      </c>
      <c r="GH643" s="4">
        <v>0</v>
      </c>
      <c r="GI643" s="4">
        <v>0</v>
      </c>
      <c r="GJ643" s="1"/>
      <c r="GK643" s="4">
        <v>0</v>
      </c>
      <c r="GL643" s="1"/>
      <c r="GM643" s="4">
        <v>0</v>
      </c>
      <c r="GN643" s="4">
        <v>0</v>
      </c>
      <c r="GO643" s="4">
        <v>0</v>
      </c>
      <c r="GP643" s="1"/>
      <c r="GQ643" s="4">
        <v>0</v>
      </c>
      <c r="GR643" s="1"/>
      <c r="GS643" s="4">
        <v>0</v>
      </c>
      <c r="GT643" s="4">
        <v>0</v>
      </c>
      <c r="GU643" s="4">
        <v>0</v>
      </c>
      <c r="GV643" s="1"/>
      <c r="GW643" s="4">
        <v>0</v>
      </c>
      <c r="GX643" s="1"/>
      <c r="GY643" s="4">
        <v>0</v>
      </c>
    </row>
    <row r="644" spans="1:207" s="8" customFormat="1" x14ac:dyDescent="0.25">
      <c r="A644" s="4" t="s">
        <v>220</v>
      </c>
      <c r="B644" s="4" t="s">
        <v>1453</v>
      </c>
      <c r="C644" s="4" t="s">
        <v>1454</v>
      </c>
      <c r="D644" s="30" t="s">
        <v>232</v>
      </c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>
        <v>41.202212775838099</v>
      </c>
      <c r="V644" s="5"/>
      <c r="W644" s="5"/>
      <c r="X644" s="5"/>
      <c r="Y644" s="5"/>
      <c r="Z644" s="5"/>
      <c r="AA644" s="5"/>
      <c r="AB644" s="5"/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41.202212775838099</v>
      </c>
      <c r="AK644" s="5">
        <v>0</v>
      </c>
      <c r="AL644" s="5">
        <v>0</v>
      </c>
      <c r="AM644" s="5">
        <v>0</v>
      </c>
      <c r="AN644" s="5">
        <v>0</v>
      </c>
      <c r="AO644" s="5"/>
      <c r="AP644" s="5"/>
      <c r="AQ644" s="5"/>
      <c r="AR644" s="5">
        <v>41.202212775838099</v>
      </c>
      <c r="AS644" s="5"/>
      <c r="AT644" s="5"/>
      <c r="AU644" s="5">
        <f t="shared" si="44"/>
        <v>0</v>
      </c>
      <c r="AV644" s="5">
        <f t="shared" si="44"/>
        <v>41.202212775838099</v>
      </c>
      <c r="AW644" s="5">
        <f t="shared" si="45"/>
        <v>-41.202212775838099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41.202212775838099</v>
      </c>
      <c r="BG644" s="5">
        <v>-41.202212775838099</v>
      </c>
      <c r="BH644" s="5">
        <v>0</v>
      </c>
      <c r="BI644" s="5">
        <v>0</v>
      </c>
      <c r="BJ644" s="5">
        <v>0</v>
      </c>
      <c r="BK644" s="5">
        <v>0</v>
      </c>
      <c r="BL644" s="6">
        <v>0</v>
      </c>
      <c r="BM644" s="5" t="s">
        <v>344</v>
      </c>
      <c r="BN644" s="4" t="s">
        <v>344</v>
      </c>
      <c r="BO644" s="7"/>
      <c r="BP644" s="7"/>
      <c r="BQ644" s="4" t="s">
        <v>249</v>
      </c>
      <c r="BR644" s="5"/>
      <c r="BS644" s="5"/>
      <c r="BT644" s="1"/>
      <c r="BU644" s="5"/>
      <c r="BV644" s="1"/>
      <c r="BW644" s="5"/>
      <c r="BX644" s="5"/>
      <c r="BY644" s="5"/>
      <c r="BZ644" s="1"/>
      <c r="CA644" s="5"/>
      <c r="CB644" s="1"/>
      <c r="CC644" s="5"/>
      <c r="CD644" s="5"/>
      <c r="CE644" s="5"/>
      <c r="CF644" s="1"/>
      <c r="CG644" s="5"/>
      <c r="CH644" s="1"/>
      <c r="CI644" s="5"/>
      <c r="CJ644" s="5"/>
      <c r="CK644" s="5"/>
      <c r="CL644" s="1"/>
      <c r="CM644" s="5"/>
      <c r="CN644" s="1"/>
      <c r="CO644" s="5"/>
      <c r="CP644" s="5"/>
      <c r="CQ644" s="5"/>
      <c r="CR644" s="1"/>
      <c r="CS644" s="5"/>
      <c r="CT644" s="1"/>
      <c r="CU644" s="5"/>
      <c r="CV644" s="5"/>
      <c r="CW644" s="5"/>
      <c r="CX644" s="1"/>
      <c r="CY644" s="5"/>
      <c r="CZ644" s="1"/>
      <c r="DA644" s="5"/>
      <c r="DB644" s="5"/>
      <c r="DC644" s="5"/>
      <c r="DD644" s="1"/>
      <c r="DE644" s="5"/>
      <c r="DF644" s="1"/>
      <c r="DG644" s="5"/>
      <c r="DH644" s="5">
        <v>42.562640000000002</v>
      </c>
      <c r="DI644" s="5">
        <v>42.562640000000002</v>
      </c>
      <c r="DJ644" s="1">
        <v>1</v>
      </c>
      <c r="DK644" s="5">
        <v>42.316786763390503</v>
      </c>
      <c r="DL644" s="1">
        <v>0.99422373150233301</v>
      </c>
      <c r="DM644" s="5">
        <v>0</v>
      </c>
      <c r="DN644" s="5"/>
      <c r="DO644" s="5"/>
      <c r="DP644" s="1"/>
      <c r="DQ644" s="5"/>
      <c r="DR644" s="1"/>
      <c r="DS644" s="5"/>
      <c r="DT644" s="5"/>
      <c r="DU644" s="5"/>
      <c r="DV644" s="1"/>
      <c r="DW644" s="5"/>
      <c r="DX644" s="1"/>
      <c r="DY644" s="5"/>
      <c r="DZ644" s="5"/>
      <c r="EA644" s="5"/>
      <c r="EB644" s="1"/>
      <c r="EC644" s="5"/>
      <c r="ED644" s="1"/>
      <c r="EE644" s="5"/>
      <c r="EF644" s="5"/>
      <c r="EG644" s="5"/>
      <c r="EH644" s="1"/>
      <c r="EI644" s="5"/>
      <c r="EJ644" s="1"/>
      <c r="EK644" s="5"/>
      <c r="EL644" s="5"/>
      <c r="EM644" s="5"/>
      <c r="EN644" s="1"/>
      <c r="EO644" s="5"/>
      <c r="EP644" s="1"/>
      <c r="EQ644" s="5"/>
      <c r="ER644" s="5"/>
      <c r="ES644" s="5"/>
      <c r="ET644" s="1"/>
      <c r="EU644" s="5"/>
      <c r="EV644" s="1"/>
      <c r="EW644" s="5"/>
      <c r="EX644" s="5"/>
      <c r="EY644" s="5"/>
      <c r="EZ644" s="1"/>
      <c r="FA644" s="5"/>
      <c r="FB644" s="1"/>
      <c r="FC644" s="5"/>
      <c r="FD644" s="4">
        <v>0</v>
      </c>
      <c r="FE644" s="4">
        <v>0</v>
      </c>
      <c r="FF644" s="1"/>
      <c r="FG644" s="4">
        <v>0</v>
      </c>
      <c r="FH644" s="1"/>
      <c r="FI644" s="4">
        <v>0</v>
      </c>
      <c r="FJ644" s="4">
        <v>0</v>
      </c>
      <c r="FK644" s="4">
        <v>0</v>
      </c>
      <c r="FL644" s="1"/>
      <c r="FM644" s="4">
        <v>0</v>
      </c>
      <c r="FN644" s="1"/>
      <c r="FO644" s="4">
        <v>0</v>
      </c>
      <c r="FP644" s="4">
        <v>0</v>
      </c>
      <c r="FQ644" s="4">
        <v>0</v>
      </c>
      <c r="FR644" s="1"/>
      <c r="FS644" s="4">
        <v>0</v>
      </c>
      <c r="FT644" s="1"/>
      <c r="FU644" s="4">
        <v>0</v>
      </c>
      <c r="FV644" s="4">
        <v>42.562640000000002</v>
      </c>
      <c r="FW644" s="4">
        <v>42.562640000000002</v>
      </c>
      <c r="FX644" s="1">
        <v>1</v>
      </c>
      <c r="FY644" s="4">
        <v>42.316786763390503</v>
      </c>
      <c r="FZ644" s="1">
        <v>0.99422373150233301</v>
      </c>
      <c r="GA644" s="4">
        <v>0</v>
      </c>
      <c r="GB644" s="4">
        <v>0</v>
      </c>
      <c r="GC644" s="4">
        <v>0</v>
      </c>
      <c r="GD644" s="1"/>
      <c r="GE644" s="4">
        <v>0</v>
      </c>
      <c r="GF644" s="1"/>
      <c r="GG644" s="4">
        <v>0</v>
      </c>
      <c r="GH644" s="4">
        <v>0</v>
      </c>
      <c r="GI644" s="4">
        <v>0</v>
      </c>
      <c r="GJ644" s="1"/>
      <c r="GK644" s="4">
        <v>0</v>
      </c>
      <c r="GL644" s="1"/>
      <c r="GM644" s="4">
        <v>0</v>
      </c>
      <c r="GN644" s="4">
        <v>0</v>
      </c>
      <c r="GO644" s="4">
        <v>0</v>
      </c>
      <c r="GP644" s="1"/>
      <c r="GQ644" s="4">
        <v>0</v>
      </c>
      <c r="GR644" s="1"/>
      <c r="GS644" s="4">
        <v>0</v>
      </c>
      <c r="GT644" s="4">
        <v>0</v>
      </c>
      <c r="GU644" s="4">
        <v>0</v>
      </c>
      <c r="GV644" s="1"/>
      <c r="GW644" s="4">
        <v>0</v>
      </c>
      <c r="GX644" s="1"/>
      <c r="GY644" s="4">
        <v>0</v>
      </c>
    </row>
    <row r="645" spans="1:207" s="8" customFormat="1" x14ac:dyDescent="0.25">
      <c r="A645" s="4" t="s">
        <v>220</v>
      </c>
      <c r="B645" s="4" t="s">
        <v>1455</v>
      </c>
      <c r="C645" s="4" t="s">
        <v>1456</v>
      </c>
      <c r="D645" s="30" t="s">
        <v>228</v>
      </c>
      <c r="E645" s="4" t="s">
        <v>229</v>
      </c>
      <c r="F645" s="5">
        <v>236.63253885594801</v>
      </c>
      <c r="G645" s="5">
        <v>250.27457286839001</v>
      </c>
      <c r="H645" s="5">
        <v>206.04536019861899</v>
      </c>
      <c r="I645" s="5">
        <v>211.40286482011899</v>
      </c>
      <c r="J645" s="5">
        <v>-4.0409448818897603E-3</v>
      </c>
      <c r="K645" s="5">
        <v>0</v>
      </c>
      <c r="L645" s="5"/>
      <c r="M645" s="5"/>
      <c r="N645" s="5">
        <v>0</v>
      </c>
      <c r="O645" s="5">
        <v>0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>
        <v>486.90711172433799</v>
      </c>
      <c r="AD645" s="5">
        <v>417.44822501873898</v>
      </c>
      <c r="AE645" s="5">
        <v>-4.0409448818897603E-3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904.35533674307703</v>
      </c>
      <c r="AP645" s="5">
        <v>-4.0409448818897603E-3</v>
      </c>
      <c r="AQ645" s="5">
        <v>0</v>
      </c>
      <c r="AR645" s="5"/>
      <c r="AS645" s="5"/>
      <c r="AT645" s="5"/>
      <c r="AU645" s="5">
        <f t="shared" si="44"/>
        <v>4.0409448818897603E-3</v>
      </c>
      <c r="AV645" s="5">
        <f t="shared" si="44"/>
        <v>0</v>
      </c>
      <c r="AW645" s="5">
        <f t="shared" si="45"/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0</v>
      </c>
      <c r="BI645" s="5">
        <v>0</v>
      </c>
      <c r="BJ645" s="5">
        <v>0</v>
      </c>
      <c r="BK645" s="5">
        <v>0</v>
      </c>
      <c r="BL645" s="6">
        <v>0</v>
      </c>
      <c r="BM645" s="5" t="s">
        <v>344</v>
      </c>
      <c r="BN645" s="4" t="s">
        <v>344</v>
      </c>
      <c r="BO645" s="7"/>
      <c r="BP645" s="7"/>
      <c r="BQ645" s="4" t="s">
        <v>249</v>
      </c>
      <c r="BR645" s="5">
        <v>0</v>
      </c>
      <c r="BS645" s="5">
        <v>-5.2773366635993198E-2</v>
      </c>
      <c r="BT645" s="1"/>
      <c r="BU645" s="5">
        <v>-5.2773366635993198E-2</v>
      </c>
      <c r="BV645" s="1"/>
      <c r="BW645" s="5">
        <v>0</v>
      </c>
      <c r="BX645" s="5">
        <v>0</v>
      </c>
      <c r="BY645" s="5">
        <v>0</v>
      </c>
      <c r="BZ645" s="1"/>
      <c r="CA645" s="5">
        <v>-3.6530506862345401E-2</v>
      </c>
      <c r="CB645" s="1"/>
      <c r="CC645" s="5">
        <v>0</v>
      </c>
      <c r="CD645" s="5"/>
      <c r="CE645" s="5"/>
      <c r="CF645" s="1"/>
      <c r="CG645" s="5"/>
      <c r="CH645" s="1"/>
      <c r="CI645" s="5"/>
      <c r="CJ645" s="5"/>
      <c r="CK645" s="5"/>
      <c r="CL645" s="1"/>
      <c r="CM645" s="5"/>
      <c r="CN645" s="1"/>
      <c r="CO645" s="5"/>
      <c r="CP645" s="5"/>
      <c r="CQ645" s="5"/>
      <c r="CR645" s="1"/>
      <c r="CS645" s="5"/>
      <c r="CT645" s="1"/>
      <c r="CU645" s="5"/>
      <c r="CV645" s="5"/>
      <c r="CW645" s="5"/>
      <c r="CX645" s="1"/>
      <c r="CY645" s="5"/>
      <c r="CZ645" s="1"/>
      <c r="DA645" s="5"/>
      <c r="DB645" s="5"/>
      <c r="DC645" s="5"/>
      <c r="DD645" s="1"/>
      <c r="DE645" s="5"/>
      <c r="DF645" s="1"/>
      <c r="DG645" s="5"/>
      <c r="DH645" s="5"/>
      <c r="DI645" s="5"/>
      <c r="DJ645" s="1"/>
      <c r="DK645" s="5"/>
      <c r="DL645" s="1"/>
      <c r="DM645" s="5"/>
      <c r="DN645" s="5"/>
      <c r="DO645" s="5"/>
      <c r="DP645" s="1"/>
      <c r="DQ645" s="5"/>
      <c r="DR645" s="1"/>
      <c r="DS645" s="5"/>
      <c r="DT645" s="5"/>
      <c r="DU645" s="5"/>
      <c r="DV645" s="1"/>
      <c r="DW645" s="5"/>
      <c r="DX645" s="1"/>
      <c r="DY645" s="5"/>
      <c r="DZ645" s="5"/>
      <c r="EA645" s="5"/>
      <c r="EB645" s="1"/>
      <c r="EC645" s="5"/>
      <c r="ED645" s="1"/>
      <c r="EE645" s="5"/>
      <c r="EF645" s="5"/>
      <c r="EG645" s="5"/>
      <c r="EH645" s="1"/>
      <c r="EI645" s="5"/>
      <c r="EJ645" s="1"/>
      <c r="EK645" s="5"/>
      <c r="EL645" s="5"/>
      <c r="EM645" s="5"/>
      <c r="EN645" s="1"/>
      <c r="EO645" s="5"/>
      <c r="EP645" s="1"/>
      <c r="EQ645" s="5"/>
      <c r="ER645" s="5"/>
      <c r="ES645" s="5"/>
      <c r="ET645" s="1"/>
      <c r="EU645" s="5"/>
      <c r="EV645" s="1"/>
      <c r="EW645" s="5"/>
      <c r="EX645" s="5"/>
      <c r="EY645" s="5"/>
      <c r="EZ645" s="1"/>
      <c r="FA645" s="5"/>
      <c r="FB645" s="1"/>
      <c r="FC645" s="5"/>
      <c r="FD645" s="4">
        <v>0</v>
      </c>
      <c r="FE645" s="4">
        <v>-5.2773366635993198E-2</v>
      </c>
      <c r="FF645" s="1"/>
      <c r="FG645" s="4">
        <v>-8.9303873498338598E-2</v>
      </c>
      <c r="FH645" s="1"/>
      <c r="FI645" s="4">
        <v>0</v>
      </c>
      <c r="FJ645" s="4">
        <v>0</v>
      </c>
      <c r="FK645" s="4">
        <v>0</v>
      </c>
      <c r="FL645" s="1"/>
      <c r="FM645" s="4">
        <v>0</v>
      </c>
      <c r="FN645" s="1"/>
      <c r="FO645" s="4">
        <v>0</v>
      </c>
      <c r="FP645" s="4">
        <v>0</v>
      </c>
      <c r="FQ645" s="4">
        <v>0</v>
      </c>
      <c r="FR645" s="1"/>
      <c r="FS645" s="4">
        <v>0</v>
      </c>
      <c r="FT645" s="1"/>
      <c r="FU645" s="4">
        <v>0</v>
      </c>
      <c r="FV645" s="4">
        <v>0</v>
      </c>
      <c r="FW645" s="4">
        <v>0</v>
      </c>
      <c r="FX645" s="1"/>
      <c r="FY645" s="4">
        <v>0</v>
      </c>
      <c r="FZ645" s="1"/>
      <c r="GA645" s="4">
        <v>0</v>
      </c>
      <c r="GB645" s="4">
        <v>0</v>
      </c>
      <c r="GC645" s="4">
        <v>0</v>
      </c>
      <c r="GD645" s="1"/>
      <c r="GE645" s="4">
        <v>0</v>
      </c>
      <c r="GF645" s="1"/>
      <c r="GG645" s="4">
        <v>0</v>
      </c>
      <c r="GH645" s="4">
        <v>0</v>
      </c>
      <c r="GI645" s="4">
        <v>0</v>
      </c>
      <c r="GJ645" s="1"/>
      <c r="GK645" s="4">
        <v>0</v>
      </c>
      <c r="GL645" s="1"/>
      <c r="GM645" s="4">
        <v>0</v>
      </c>
      <c r="GN645" s="4">
        <v>0</v>
      </c>
      <c r="GO645" s="4">
        <v>0</v>
      </c>
      <c r="GP645" s="1"/>
      <c r="GQ645" s="4">
        <v>0</v>
      </c>
      <c r="GR645" s="1"/>
      <c r="GS645" s="4">
        <v>0</v>
      </c>
      <c r="GT645" s="4">
        <v>0</v>
      </c>
      <c r="GU645" s="4">
        <v>0</v>
      </c>
      <c r="GV645" s="1"/>
      <c r="GW645" s="4">
        <v>0</v>
      </c>
      <c r="GX645" s="1"/>
      <c r="GY645" s="4">
        <v>0</v>
      </c>
    </row>
    <row r="646" spans="1:207" s="8" customFormat="1" x14ac:dyDescent="0.25">
      <c r="A646" s="4" t="s">
        <v>220</v>
      </c>
      <c r="B646" s="4" t="s">
        <v>1457</v>
      </c>
      <c r="C646" s="4" t="s">
        <v>1458</v>
      </c>
      <c r="D646" s="30" t="s">
        <v>932</v>
      </c>
      <c r="E646" s="4"/>
      <c r="F646" s="5">
        <v>468.06580808080997</v>
      </c>
      <c r="G646" s="5">
        <v>527.66103398442397</v>
      </c>
      <c r="H646" s="5">
        <v>405.077077400512</v>
      </c>
      <c r="I646" s="5">
        <v>373.065562248829</v>
      </c>
      <c r="J646" s="5">
        <v>29.500335432639702</v>
      </c>
      <c r="K646" s="5">
        <v>28.967733661920501</v>
      </c>
      <c r="L646" s="5">
        <v>29.668198247535699</v>
      </c>
      <c r="M646" s="5">
        <v>25.1960012778388</v>
      </c>
      <c r="N646" s="5">
        <v>26.5264695144214</v>
      </c>
      <c r="O646" s="5">
        <v>-0.32741429353783902</v>
      </c>
      <c r="P646" s="5">
        <v>26.733685742972</v>
      </c>
      <c r="Q646" s="5">
        <v>0</v>
      </c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>
        <v>995.726842065234</v>
      </c>
      <c r="AD646" s="5">
        <v>778.14263964934196</v>
      </c>
      <c r="AE646" s="5">
        <v>58.4680690945602</v>
      </c>
      <c r="AF646" s="5">
        <v>54.864199525374403</v>
      </c>
      <c r="AG646" s="5">
        <v>26.199055220883601</v>
      </c>
      <c r="AH646" s="5">
        <v>26.733685742972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1773.8694817145799</v>
      </c>
      <c r="AP646" s="5">
        <v>113.33226861993499</v>
      </c>
      <c r="AQ646" s="5">
        <v>52.932740963855601</v>
      </c>
      <c r="AR646" s="5"/>
      <c r="AS646" s="5"/>
      <c r="AT646" s="5"/>
      <c r="AU646" s="5">
        <f t="shared" si="44"/>
        <v>-60.399527656079393</v>
      </c>
      <c r="AV646" s="5">
        <f t="shared" si="44"/>
        <v>-52.932740963855601</v>
      </c>
      <c r="AW646" s="5">
        <f t="shared" si="45"/>
        <v>0</v>
      </c>
      <c r="AX646" s="5">
        <v>-4.4721969696969301</v>
      </c>
      <c r="AY646" s="5">
        <v>1.3304682365826499</v>
      </c>
      <c r="AZ646" s="5">
        <v>-26.8538838079592</v>
      </c>
      <c r="BA646" s="5">
        <v>27.061100036509799</v>
      </c>
      <c r="BB646" s="5">
        <v>-26.733685742972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v>0</v>
      </c>
      <c r="BL646" s="6">
        <v>0</v>
      </c>
      <c r="BM646" s="5" t="s">
        <v>344</v>
      </c>
      <c r="BN646" s="4" t="s">
        <v>224</v>
      </c>
      <c r="BO646" s="7"/>
      <c r="BP646" s="7"/>
      <c r="BQ646" s="4" t="s">
        <v>249</v>
      </c>
      <c r="BR646" s="5">
        <v>25.733680291717199</v>
      </c>
      <c r="BS646" s="5">
        <v>19.251504291992799</v>
      </c>
      <c r="BT646" s="1">
        <v>0.74810536517737003</v>
      </c>
      <c r="BU646" s="5">
        <v>15.053231212829701</v>
      </c>
      <c r="BV646" s="1">
        <v>0.58496223789936497</v>
      </c>
      <c r="BW646" s="5">
        <v>3</v>
      </c>
      <c r="BX646" s="5">
        <v>-0.67043410480082599</v>
      </c>
      <c r="BY646" s="5">
        <v>-0.67043410480082599</v>
      </c>
      <c r="BZ646" s="1">
        <v>1</v>
      </c>
      <c r="CA646" s="5">
        <v>-7.1034773197014696</v>
      </c>
      <c r="CB646" s="1">
        <v>-10.5953400473441</v>
      </c>
      <c r="CC646" s="5">
        <v>3</v>
      </c>
      <c r="CD646" s="5">
        <v>27.9923632902787</v>
      </c>
      <c r="CE646" s="5">
        <v>27.9923632902787</v>
      </c>
      <c r="CF646" s="1">
        <v>1</v>
      </c>
      <c r="CG646" s="5">
        <v>27.9923632902787</v>
      </c>
      <c r="CH646" s="1">
        <v>1</v>
      </c>
      <c r="CI646" s="5">
        <v>0</v>
      </c>
      <c r="CJ646" s="5">
        <v>0</v>
      </c>
      <c r="CK646" s="5">
        <v>0</v>
      </c>
      <c r="CL646" s="1"/>
      <c r="CM646" s="5">
        <v>8.2008732618646094E-2</v>
      </c>
      <c r="CN646" s="1"/>
      <c r="CO646" s="5">
        <v>0</v>
      </c>
      <c r="CP646" s="5"/>
      <c r="CQ646" s="5"/>
      <c r="CR646" s="1"/>
      <c r="CS646" s="5"/>
      <c r="CT646" s="1"/>
      <c r="CU646" s="5"/>
      <c r="CV646" s="5"/>
      <c r="CW646" s="5"/>
      <c r="CX646" s="1"/>
      <c r="CY646" s="5"/>
      <c r="CZ646" s="1"/>
      <c r="DA646" s="5"/>
      <c r="DB646" s="5"/>
      <c r="DC646" s="5"/>
      <c r="DD646" s="1"/>
      <c r="DE646" s="5"/>
      <c r="DF646" s="1"/>
      <c r="DG646" s="5"/>
      <c r="DH646" s="5"/>
      <c r="DI646" s="5"/>
      <c r="DJ646" s="1"/>
      <c r="DK646" s="5"/>
      <c r="DL646" s="1"/>
      <c r="DM646" s="5"/>
      <c r="DN646" s="5"/>
      <c r="DO646" s="5"/>
      <c r="DP646" s="1"/>
      <c r="DQ646" s="5"/>
      <c r="DR646" s="1"/>
      <c r="DS646" s="5"/>
      <c r="DT646" s="5"/>
      <c r="DU646" s="5"/>
      <c r="DV646" s="1"/>
      <c r="DW646" s="5"/>
      <c r="DX646" s="1"/>
      <c r="DY646" s="5"/>
      <c r="DZ646" s="5"/>
      <c r="EA646" s="5"/>
      <c r="EB646" s="1"/>
      <c r="EC646" s="5"/>
      <c r="ED646" s="1"/>
      <c r="EE646" s="5"/>
      <c r="EF646" s="5"/>
      <c r="EG646" s="5"/>
      <c r="EH646" s="1"/>
      <c r="EI646" s="5"/>
      <c r="EJ646" s="1"/>
      <c r="EK646" s="5"/>
      <c r="EL646" s="5"/>
      <c r="EM646" s="5"/>
      <c r="EN646" s="1"/>
      <c r="EO646" s="5"/>
      <c r="EP646" s="1"/>
      <c r="EQ646" s="5"/>
      <c r="ER646" s="5"/>
      <c r="ES646" s="5"/>
      <c r="ET646" s="1"/>
      <c r="EU646" s="5"/>
      <c r="EV646" s="1"/>
      <c r="EW646" s="5"/>
      <c r="EX646" s="5"/>
      <c r="EY646" s="5"/>
      <c r="EZ646" s="1"/>
      <c r="FA646" s="5"/>
      <c r="FB646" s="1"/>
      <c r="FC646" s="5"/>
      <c r="FD646" s="4">
        <v>25.063246186916299</v>
      </c>
      <c r="FE646" s="4">
        <v>18.581070187191902</v>
      </c>
      <c r="FF646" s="1">
        <v>0.74136726139217102</v>
      </c>
      <c r="FG646" s="4">
        <v>7.9497538931281904</v>
      </c>
      <c r="FH646" s="1">
        <v>0.31718771917414901</v>
      </c>
      <c r="FI646" s="4">
        <v>6</v>
      </c>
      <c r="FJ646" s="4">
        <v>27.9923632902787</v>
      </c>
      <c r="FK646" s="4">
        <v>27.9923632902787</v>
      </c>
      <c r="FL646" s="1">
        <v>1</v>
      </c>
      <c r="FM646" s="4">
        <v>28.0743720228974</v>
      </c>
      <c r="FN646" s="1">
        <v>1.0029296823483</v>
      </c>
      <c r="FO646" s="4">
        <v>0</v>
      </c>
      <c r="FP646" s="4">
        <v>0</v>
      </c>
      <c r="FQ646" s="4">
        <v>0</v>
      </c>
      <c r="FR646" s="1"/>
      <c r="FS646" s="4">
        <v>0</v>
      </c>
      <c r="FT646" s="1"/>
      <c r="FU646" s="4">
        <v>0</v>
      </c>
      <c r="FV646" s="4">
        <v>0</v>
      </c>
      <c r="FW646" s="4">
        <v>0</v>
      </c>
      <c r="FX646" s="1"/>
      <c r="FY646" s="4">
        <v>0</v>
      </c>
      <c r="FZ646" s="1"/>
      <c r="GA646" s="4">
        <v>0</v>
      </c>
      <c r="GB646" s="4">
        <v>0</v>
      </c>
      <c r="GC646" s="4">
        <v>0</v>
      </c>
      <c r="GD646" s="1"/>
      <c r="GE646" s="4">
        <v>0</v>
      </c>
      <c r="GF646" s="1"/>
      <c r="GG646" s="4">
        <v>0</v>
      </c>
      <c r="GH646" s="4">
        <v>0</v>
      </c>
      <c r="GI646" s="4">
        <v>0</v>
      </c>
      <c r="GJ646" s="1"/>
      <c r="GK646" s="4">
        <v>0</v>
      </c>
      <c r="GL646" s="1"/>
      <c r="GM646" s="4">
        <v>0</v>
      </c>
      <c r="GN646" s="4">
        <v>0</v>
      </c>
      <c r="GO646" s="4">
        <v>0</v>
      </c>
      <c r="GP646" s="1"/>
      <c r="GQ646" s="4">
        <v>0</v>
      </c>
      <c r="GR646" s="1"/>
      <c r="GS646" s="4">
        <v>0</v>
      </c>
      <c r="GT646" s="4">
        <v>0</v>
      </c>
      <c r="GU646" s="4">
        <v>0</v>
      </c>
      <c r="GV646" s="1"/>
      <c r="GW646" s="4">
        <v>0</v>
      </c>
      <c r="GX646" s="1"/>
      <c r="GY646" s="4">
        <v>0</v>
      </c>
    </row>
    <row r="647" spans="1:207" s="8" customFormat="1" x14ac:dyDescent="0.25">
      <c r="A647" s="4" t="s">
        <v>220</v>
      </c>
      <c r="B647" s="4" t="s">
        <v>1459</v>
      </c>
      <c r="C647" s="4" t="s">
        <v>1460</v>
      </c>
      <c r="D647" s="30" t="s">
        <v>239</v>
      </c>
      <c r="E647" s="4"/>
      <c r="F647" s="5">
        <v>-19.8314389268055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161.20210390762799</v>
      </c>
      <c r="M647" s="5">
        <v>140.06982267631301</v>
      </c>
      <c r="N647" s="5">
        <v>67.815131413101497</v>
      </c>
      <c r="O647" s="5">
        <v>22.6111431873646</v>
      </c>
      <c r="P647" s="5">
        <v>59.971809767417803</v>
      </c>
      <c r="Q647" s="5">
        <v>17.330185154752101</v>
      </c>
      <c r="R647" s="5"/>
      <c r="S647" s="5">
        <v>0</v>
      </c>
      <c r="T647" s="5">
        <v>0</v>
      </c>
      <c r="U647" s="5"/>
      <c r="V647" s="5"/>
      <c r="W647" s="5"/>
      <c r="X647" s="5"/>
      <c r="Y647" s="5"/>
      <c r="Z647" s="5"/>
      <c r="AA647" s="5"/>
      <c r="AB647" s="5"/>
      <c r="AC647" s="5">
        <v>-19.8314389268055</v>
      </c>
      <c r="AD647" s="5">
        <v>0</v>
      </c>
      <c r="AE647" s="5">
        <v>0</v>
      </c>
      <c r="AF647" s="5">
        <v>301.27192658394102</v>
      </c>
      <c r="AG647" s="5">
        <v>90.426274600466101</v>
      </c>
      <c r="AH647" s="5">
        <v>77.301994922169897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-19.8314389268055</v>
      </c>
      <c r="AP647" s="5">
        <v>301.27192658394102</v>
      </c>
      <c r="AQ647" s="5">
        <v>167.728269522636</v>
      </c>
      <c r="AR647" s="5">
        <v>0</v>
      </c>
      <c r="AS647" s="5"/>
      <c r="AT647" s="5"/>
      <c r="AU647" s="5">
        <f t="shared" si="44"/>
        <v>-133.54365706130503</v>
      </c>
      <c r="AV647" s="5">
        <f t="shared" si="44"/>
        <v>-167.728269522636</v>
      </c>
      <c r="AW647" s="5">
        <f t="shared" si="45"/>
        <v>0</v>
      </c>
      <c r="AX647" s="5">
        <v>-21.132281231315599</v>
      </c>
      <c r="AY647" s="5">
        <v>-72.2546912632111</v>
      </c>
      <c r="AZ647" s="5">
        <v>-45.2039882257369</v>
      </c>
      <c r="BA647" s="5">
        <v>37.360666580053199</v>
      </c>
      <c r="BB647" s="5">
        <v>-42.641624612665701</v>
      </c>
      <c r="BC647" s="5">
        <v>-17.330185154752101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6">
        <v>0</v>
      </c>
      <c r="BM647" s="5" t="s">
        <v>344</v>
      </c>
      <c r="BN647" s="4" t="s">
        <v>344</v>
      </c>
      <c r="BO647" s="7"/>
      <c r="BP647" s="7"/>
      <c r="BQ647" s="4" t="s">
        <v>249</v>
      </c>
      <c r="BR647" s="5">
        <v>67.815131413101497</v>
      </c>
      <c r="BS647" s="5">
        <v>18.2765805439141</v>
      </c>
      <c r="BT647" s="1">
        <v>0.26950593714227</v>
      </c>
      <c r="BU647" s="5">
        <v>11.9912284731846</v>
      </c>
      <c r="BV647" s="1">
        <v>0.17682231418441199</v>
      </c>
      <c r="BW647" s="5">
        <v>5</v>
      </c>
      <c r="BX647" s="5">
        <v>22.6111431873646</v>
      </c>
      <c r="BY647" s="5">
        <v>0.24579392382885801</v>
      </c>
      <c r="BZ647" s="1">
        <v>1.0870477524825501E-2</v>
      </c>
      <c r="CA647" s="5">
        <v>-3.21703352680343</v>
      </c>
      <c r="CB647" s="1">
        <v>-0.14227646519885601</v>
      </c>
      <c r="CC647" s="5">
        <v>3</v>
      </c>
      <c r="CD647" s="5">
        <v>59.971809767417803</v>
      </c>
      <c r="CE647" s="5">
        <v>32.655392585912502</v>
      </c>
      <c r="CF647" s="1">
        <v>0.54451237527358998</v>
      </c>
      <c r="CG647" s="5">
        <v>29.768650207132701</v>
      </c>
      <c r="CH647" s="1">
        <v>0.49637738668519799</v>
      </c>
      <c r="CI647" s="5">
        <v>3</v>
      </c>
      <c r="CJ647" s="5">
        <v>17.330185154752101</v>
      </c>
      <c r="CK647" s="5">
        <v>9.6023879187754009</v>
      </c>
      <c r="CL647" s="1">
        <v>0.554084554378943</v>
      </c>
      <c r="CM647" s="5">
        <v>8.7453994224982594</v>
      </c>
      <c r="CN647" s="1">
        <v>0.50463392885910296</v>
      </c>
      <c r="CO647" s="5">
        <v>1</v>
      </c>
      <c r="CP647" s="5"/>
      <c r="CQ647" s="5"/>
      <c r="CR647" s="1"/>
      <c r="CS647" s="5"/>
      <c r="CT647" s="1"/>
      <c r="CU647" s="5"/>
      <c r="CV647" s="5">
        <v>0</v>
      </c>
      <c r="CW647" s="5">
        <v>0</v>
      </c>
      <c r="CX647" s="1"/>
      <c r="CY647" s="5">
        <v>-17.732216152022101</v>
      </c>
      <c r="CZ647" s="1"/>
      <c r="DA647" s="5">
        <v>0</v>
      </c>
      <c r="DB647" s="5">
        <v>0</v>
      </c>
      <c r="DC647" s="5">
        <v>0</v>
      </c>
      <c r="DD647" s="1"/>
      <c r="DE647" s="5">
        <v>17.673358621987401</v>
      </c>
      <c r="DF647" s="1"/>
      <c r="DG647" s="5">
        <v>0</v>
      </c>
      <c r="DH647" s="5"/>
      <c r="DI647" s="5"/>
      <c r="DJ647" s="1"/>
      <c r="DK647" s="5"/>
      <c r="DL647" s="1"/>
      <c r="DM647" s="5"/>
      <c r="DN647" s="5"/>
      <c r="DO647" s="5"/>
      <c r="DP647" s="1"/>
      <c r="DQ647" s="5"/>
      <c r="DR647" s="1"/>
      <c r="DS647" s="5"/>
      <c r="DT647" s="5"/>
      <c r="DU647" s="5"/>
      <c r="DV647" s="1"/>
      <c r="DW647" s="5"/>
      <c r="DX647" s="1"/>
      <c r="DY647" s="5"/>
      <c r="DZ647" s="5"/>
      <c r="EA647" s="5"/>
      <c r="EB647" s="1"/>
      <c r="EC647" s="5"/>
      <c r="ED647" s="1"/>
      <c r="EE647" s="5"/>
      <c r="EF647" s="5"/>
      <c r="EG647" s="5"/>
      <c r="EH647" s="1"/>
      <c r="EI647" s="5"/>
      <c r="EJ647" s="1"/>
      <c r="EK647" s="5"/>
      <c r="EL647" s="5"/>
      <c r="EM647" s="5"/>
      <c r="EN647" s="1"/>
      <c r="EO647" s="5"/>
      <c r="EP647" s="1"/>
      <c r="EQ647" s="5"/>
      <c r="ER647" s="5"/>
      <c r="ES647" s="5"/>
      <c r="ET647" s="1"/>
      <c r="EU647" s="5"/>
      <c r="EV647" s="1"/>
      <c r="EW647" s="5"/>
      <c r="EX647" s="5"/>
      <c r="EY647" s="5"/>
      <c r="EZ647" s="1"/>
      <c r="FA647" s="5"/>
      <c r="FB647" s="1"/>
      <c r="FC647" s="5"/>
      <c r="FD647" s="4">
        <v>90.426274600466101</v>
      </c>
      <c r="FE647" s="4">
        <v>18.522374467742999</v>
      </c>
      <c r="FF647" s="1">
        <v>0.204833988236064</v>
      </c>
      <c r="FG647" s="4">
        <v>8.7741949463811704</v>
      </c>
      <c r="FH647" s="1">
        <v>9.7031476582979101E-2</v>
      </c>
      <c r="FI647" s="4">
        <v>8</v>
      </c>
      <c r="FJ647" s="4">
        <v>77.301994922169897</v>
      </c>
      <c r="FK647" s="4">
        <v>42.257780504687901</v>
      </c>
      <c r="FL647" s="1">
        <v>0.54665834364603905</v>
      </c>
      <c r="FM647" s="4">
        <v>38.514049629631003</v>
      </c>
      <c r="FN647" s="1">
        <v>0.498228404951362</v>
      </c>
      <c r="FO647" s="4">
        <v>4</v>
      </c>
      <c r="FP647" s="4">
        <v>0</v>
      </c>
      <c r="FQ647" s="4">
        <v>0</v>
      </c>
      <c r="FR647" s="1"/>
      <c r="FS647" s="4">
        <v>-17.732216152022101</v>
      </c>
      <c r="FT647" s="1"/>
      <c r="FU647" s="4">
        <v>0</v>
      </c>
      <c r="FV647" s="4">
        <v>0</v>
      </c>
      <c r="FW647" s="4">
        <v>0</v>
      </c>
      <c r="FX647" s="1"/>
      <c r="FY647" s="4">
        <v>17.673358621987401</v>
      </c>
      <c r="FZ647" s="1"/>
      <c r="GA647" s="4">
        <v>0</v>
      </c>
      <c r="GB647" s="4">
        <v>0</v>
      </c>
      <c r="GC647" s="4">
        <v>0</v>
      </c>
      <c r="GD647" s="1"/>
      <c r="GE647" s="4">
        <v>0</v>
      </c>
      <c r="GF647" s="1"/>
      <c r="GG647" s="4">
        <v>0</v>
      </c>
      <c r="GH647" s="4">
        <v>0</v>
      </c>
      <c r="GI647" s="4">
        <v>0</v>
      </c>
      <c r="GJ647" s="1"/>
      <c r="GK647" s="4">
        <v>0</v>
      </c>
      <c r="GL647" s="1"/>
      <c r="GM647" s="4">
        <v>0</v>
      </c>
      <c r="GN647" s="4">
        <v>0</v>
      </c>
      <c r="GO647" s="4">
        <v>0</v>
      </c>
      <c r="GP647" s="1"/>
      <c r="GQ647" s="4">
        <v>0</v>
      </c>
      <c r="GR647" s="1"/>
      <c r="GS647" s="4">
        <v>0</v>
      </c>
      <c r="GT647" s="4">
        <v>0</v>
      </c>
      <c r="GU647" s="4">
        <v>0</v>
      </c>
      <c r="GV647" s="1"/>
      <c r="GW647" s="4">
        <v>0</v>
      </c>
      <c r="GX647" s="1"/>
      <c r="GY647" s="4">
        <v>0</v>
      </c>
    </row>
    <row r="648" spans="1:207" s="8" customFormat="1" x14ac:dyDescent="0.25">
      <c r="A648" s="4" t="s">
        <v>220</v>
      </c>
      <c r="B648" s="4" t="s">
        <v>1461</v>
      </c>
      <c r="C648" s="4" t="s">
        <v>1462</v>
      </c>
      <c r="D648" s="30" t="s">
        <v>232</v>
      </c>
      <c r="E648" s="4"/>
      <c r="F648" s="5">
        <v>11.073413985639499</v>
      </c>
      <c r="G648" s="5">
        <v>67.321492822197797</v>
      </c>
      <c r="H648" s="5">
        <v>22.479442993793299</v>
      </c>
      <c r="I648" s="5">
        <v>38.723353355299501</v>
      </c>
      <c r="J648" s="5">
        <v>26.751466637458901</v>
      </c>
      <c r="K648" s="5">
        <v>72.944598856030098</v>
      </c>
      <c r="L648" s="5">
        <v>95.987973085067395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>
        <v>78.394906807837302</v>
      </c>
      <c r="AD648" s="5">
        <v>61.2027963490928</v>
      </c>
      <c r="AE648" s="5">
        <v>99.696065493488902</v>
      </c>
      <c r="AF648" s="5">
        <v>95.987973085067395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139.59770315693001</v>
      </c>
      <c r="AP648" s="5">
        <v>195.684038578556</v>
      </c>
      <c r="AQ648" s="5"/>
      <c r="AR648" s="5"/>
      <c r="AS648" s="5"/>
      <c r="AT648" s="5"/>
      <c r="AU648" s="5">
        <f t="shared" si="44"/>
        <v>-195.684038578556</v>
      </c>
      <c r="AV648" s="5">
        <f t="shared" si="44"/>
        <v>0</v>
      </c>
      <c r="AW648" s="5">
        <f t="shared" si="45"/>
        <v>0</v>
      </c>
      <c r="AX648" s="5">
        <v>-95.987973085067395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v>0</v>
      </c>
      <c r="BL648" s="6">
        <v>0</v>
      </c>
      <c r="BM648" s="5" t="s">
        <v>344</v>
      </c>
      <c r="BN648" s="4" t="s">
        <v>344</v>
      </c>
      <c r="BO648" s="7"/>
      <c r="BP648" s="7"/>
      <c r="BQ648" s="4" t="s">
        <v>249</v>
      </c>
      <c r="BR648" s="5"/>
      <c r="BS648" s="5"/>
      <c r="BT648" s="1"/>
      <c r="BU648" s="5"/>
      <c r="BV648" s="1"/>
      <c r="BW648" s="5"/>
      <c r="BX648" s="5"/>
      <c r="BY648" s="5"/>
      <c r="BZ648" s="1"/>
      <c r="CA648" s="5"/>
      <c r="CB648" s="1"/>
      <c r="CC648" s="5"/>
      <c r="CD648" s="5"/>
      <c r="CE648" s="5"/>
      <c r="CF648" s="1"/>
      <c r="CG648" s="5"/>
      <c r="CH648" s="1"/>
      <c r="CI648" s="5"/>
      <c r="CJ648" s="5"/>
      <c r="CK648" s="5"/>
      <c r="CL648" s="1"/>
      <c r="CM648" s="5"/>
      <c r="CN648" s="1"/>
      <c r="CO648" s="5"/>
      <c r="CP648" s="5"/>
      <c r="CQ648" s="5"/>
      <c r="CR648" s="1"/>
      <c r="CS648" s="5"/>
      <c r="CT648" s="1"/>
      <c r="CU648" s="5"/>
      <c r="CV648" s="5"/>
      <c r="CW648" s="5"/>
      <c r="CX648" s="1"/>
      <c r="CY648" s="5"/>
      <c r="CZ648" s="1"/>
      <c r="DA648" s="5"/>
      <c r="DB648" s="5"/>
      <c r="DC648" s="5"/>
      <c r="DD648" s="1"/>
      <c r="DE648" s="5"/>
      <c r="DF648" s="1"/>
      <c r="DG648" s="5"/>
      <c r="DH648" s="5"/>
      <c r="DI648" s="5"/>
      <c r="DJ648" s="1"/>
      <c r="DK648" s="5"/>
      <c r="DL648" s="1"/>
      <c r="DM648" s="5"/>
      <c r="DN648" s="5"/>
      <c r="DO648" s="5"/>
      <c r="DP648" s="1"/>
      <c r="DQ648" s="5"/>
      <c r="DR648" s="1"/>
      <c r="DS648" s="5"/>
      <c r="DT648" s="5"/>
      <c r="DU648" s="5"/>
      <c r="DV648" s="1"/>
      <c r="DW648" s="5"/>
      <c r="DX648" s="1"/>
      <c r="DY648" s="5"/>
      <c r="DZ648" s="5"/>
      <c r="EA648" s="5"/>
      <c r="EB648" s="1"/>
      <c r="EC648" s="5"/>
      <c r="ED648" s="1"/>
      <c r="EE648" s="5"/>
      <c r="EF648" s="5"/>
      <c r="EG648" s="5"/>
      <c r="EH648" s="1"/>
      <c r="EI648" s="5"/>
      <c r="EJ648" s="1"/>
      <c r="EK648" s="5"/>
      <c r="EL648" s="5"/>
      <c r="EM648" s="5"/>
      <c r="EN648" s="1"/>
      <c r="EO648" s="5"/>
      <c r="EP648" s="1"/>
      <c r="EQ648" s="5"/>
      <c r="ER648" s="5"/>
      <c r="ES648" s="5"/>
      <c r="ET648" s="1"/>
      <c r="EU648" s="5"/>
      <c r="EV648" s="1"/>
      <c r="EW648" s="5"/>
      <c r="EX648" s="5"/>
      <c r="EY648" s="5"/>
      <c r="EZ648" s="1"/>
      <c r="FA648" s="5"/>
      <c r="FB648" s="1"/>
      <c r="FC648" s="5"/>
      <c r="FD648" s="4">
        <v>0</v>
      </c>
      <c r="FE648" s="4">
        <v>0</v>
      </c>
      <c r="FF648" s="1"/>
      <c r="FG648" s="4">
        <v>0</v>
      </c>
      <c r="FH648" s="1"/>
      <c r="FI648" s="4">
        <v>0</v>
      </c>
      <c r="FJ648" s="4">
        <v>0</v>
      </c>
      <c r="FK648" s="4">
        <v>0</v>
      </c>
      <c r="FL648" s="1"/>
      <c r="FM648" s="4">
        <v>0</v>
      </c>
      <c r="FN648" s="1"/>
      <c r="FO648" s="4">
        <v>0</v>
      </c>
      <c r="FP648" s="4">
        <v>0</v>
      </c>
      <c r="FQ648" s="4">
        <v>0</v>
      </c>
      <c r="FR648" s="1"/>
      <c r="FS648" s="4">
        <v>0</v>
      </c>
      <c r="FT648" s="1"/>
      <c r="FU648" s="4">
        <v>0</v>
      </c>
      <c r="FV648" s="4">
        <v>0</v>
      </c>
      <c r="FW648" s="4">
        <v>0</v>
      </c>
      <c r="FX648" s="1"/>
      <c r="FY648" s="4">
        <v>0</v>
      </c>
      <c r="FZ648" s="1"/>
      <c r="GA648" s="4">
        <v>0</v>
      </c>
      <c r="GB648" s="4">
        <v>0</v>
      </c>
      <c r="GC648" s="4">
        <v>0</v>
      </c>
      <c r="GD648" s="1"/>
      <c r="GE648" s="4">
        <v>0</v>
      </c>
      <c r="GF648" s="1"/>
      <c r="GG648" s="4">
        <v>0</v>
      </c>
      <c r="GH648" s="4">
        <v>0</v>
      </c>
      <c r="GI648" s="4">
        <v>0</v>
      </c>
      <c r="GJ648" s="1"/>
      <c r="GK648" s="4">
        <v>0</v>
      </c>
      <c r="GL648" s="1"/>
      <c r="GM648" s="4">
        <v>0</v>
      </c>
      <c r="GN648" s="4">
        <v>0</v>
      </c>
      <c r="GO648" s="4">
        <v>0</v>
      </c>
      <c r="GP648" s="1"/>
      <c r="GQ648" s="4">
        <v>0</v>
      </c>
      <c r="GR648" s="1"/>
      <c r="GS648" s="4">
        <v>0</v>
      </c>
      <c r="GT648" s="4">
        <v>0</v>
      </c>
      <c r="GU648" s="4">
        <v>0</v>
      </c>
      <c r="GV648" s="1"/>
      <c r="GW648" s="4">
        <v>0</v>
      </c>
      <c r="GX648" s="1"/>
      <c r="GY648" s="4">
        <v>0</v>
      </c>
    </row>
    <row r="649" spans="1:207" s="8" customFormat="1" x14ac:dyDescent="0.25">
      <c r="A649" s="4" t="s">
        <v>220</v>
      </c>
      <c r="B649" s="4" t="s">
        <v>1463</v>
      </c>
      <c r="C649" s="4" t="s">
        <v>1463</v>
      </c>
      <c r="D649" s="30" t="s">
        <v>223</v>
      </c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>
        <v>-1.2829525483304101</v>
      </c>
      <c r="S649" s="5">
        <v>8.8052018423184095E-2</v>
      </c>
      <c r="T649" s="5">
        <v>64.101899827288406</v>
      </c>
      <c r="U649" s="5">
        <v>0</v>
      </c>
      <c r="V649" s="5"/>
      <c r="W649" s="5"/>
      <c r="X649" s="5"/>
      <c r="Y649" s="5"/>
      <c r="Z649" s="5"/>
      <c r="AA649" s="5"/>
      <c r="AB649" s="5"/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-1.1949005299072299</v>
      </c>
      <c r="AJ649" s="5">
        <v>64.101899827288406</v>
      </c>
      <c r="AK649" s="5">
        <v>0</v>
      </c>
      <c r="AL649" s="5">
        <v>0</v>
      </c>
      <c r="AM649" s="5">
        <v>0</v>
      </c>
      <c r="AN649" s="5">
        <v>0</v>
      </c>
      <c r="AO649" s="5"/>
      <c r="AP649" s="5"/>
      <c r="AQ649" s="5"/>
      <c r="AR649" s="5">
        <v>62.906999297381198</v>
      </c>
      <c r="AS649" s="5"/>
      <c r="AT649" s="5"/>
      <c r="AU649" s="5">
        <f t="shared" si="44"/>
        <v>0</v>
      </c>
      <c r="AV649" s="5">
        <f t="shared" si="44"/>
        <v>62.906999297381198</v>
      </c>
      <c r="AW649" s="5">
        <f t="shared" si="45"/>
        <v>-62.906999297381198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-1.2829525483304101</v>
      </c>
      <c r="BD649" s="5">
        <v>1.3710045667535999</v>
      </c>
      <c r="BE649" s="5">
        <v>64.013847808865293</v>
      </c>
      <c r="BF649" s="5">
        <v>-64.101899827288406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6">
        <v>0</v>
      </c>
      <c r="BM649" s="5" t="s">
        <v>344</v>
      </c>
      <c r="BN649" s="4" t="s">
        <v>344</v>
      </c>
      <c r="BO649" s="7"/>
      <c r="BP649" s="7"/>
      <c r="BQ649" s="4" t="s">
        <v>249</v>
      </c>
      <c r="BR649" s="5"/>
      <c r="BS649" s="5"/>
      <c r="BT649" s="1"/>
      <c r="BU649" s="5"/>
      <c r="BV649" s="1"/>
      <c r="BW649" s="5"/>
      <c r="BX649" s="5"/>
      <c r="BY649" s="5"/>
      <c r="BZ649" s="1"/>
      <c r="CA649" s="5"/>
      <c r="CB649" s="1"/>
      <c r="CC649" s="5"/>
      <c r="CD649" s="5"/>
      <c r="CE649" s="5"/>
      <c r="CF649" s="1"/>
      <c r="CG649" s="5"/>
      <c r="CH649" s="1"/>
      <c r="CI649" s="5"/>
      <c r="CJ649" s="5"/>
      <c r="CK649" s="5"/>
      <c r="CL649" s="1"/>
      <c r="CM649" s="5"/>
      <c r="CN649" s="1"/>
      <c r="CO649" s="5"/>
      <c r="CP649" s="5">
        <v>-1.2829525483304101</v>
      </c>
      <c r="CQ649" s="5">
        <v>-15.315448165393599</v>
      </c>
      <c r="CR649" s="1">
        <v>11.9376575426149</v>
      </c>
      <c r="CS649" s="5">
        <v>-18.425013789881401</v>
      </c>
      <c r="CT649" s="1">
        <v>-14.3614148581403</v>
      </c>
      <c r="CU649" s="5">
        <v>3.2698924731182801</v>
      </c>
      <c r="CV649" s="5">
        <v>8.8052018423184095E-2</v>
      </c>
      <c r="CW649" s="5">
        <v>8.8052018423184095E-2</v>
      </c>
      <c r="CX649" s="1">
        <v>1</v>
      </c>
      <c r="CY649" s="5">
        <v>-0.36054193174910698</v>
      </c>
      <c r="CZ649" s="1">
        <v>-4.0946469848801996</v>
      </c>
      <c r="DA649" s="5">
        <v>0</v>
      </c>
      <c r="DB649" s="5">
        <v>64.101899827288406</v>
      </c>
      <c r="DC649" s="5">
        <v>64.101899827288406</v>
      </c>
      <c r="DD649" s="1">
        <v>1</v>
      </c>
      <c r="DE649" s="5">
        <v>63.149135252204402</v>
      </c>
      <c r="DF649" s="1">
        <v>0.98513671860504703</v>
      </c>
      <c r="DG649" s="5">
        <v>0</v>
      </c>
      <c r="DH649" s="5">
        <v>0</v>
      </c>
      <c r="DI649" s="5">
        <v>0</v>
      </c>
      <c r="DJ649" s="1"/>
      <c r="DK649" s="5">
        <v>0.108644558777027</v>
      </c>
      <c r="DL649" s="1"/>
      <c r="DM649" s="5">
        <v>0</v>
      </c>
      <c r="DN649" s="5"/>
      <c r="DO649" s="5"/>
      <c r="DP649" s="1"/>
      <c r="DQ649" s="5"/>
      <c r="DR649" s="1"/>
      <c r="DS649" s="5"/>
      <c r="DT649" s="5"/>
      <c r="DU649" s="5"/>
      <c r="DV649" s="1"/>
      <c r="DW649" s="5"/>
      <c r="DX649" s="1"/>
      <c r="DY649" s="5"/>
      <c r="DZ649" s="5"/>
      <c r="EA649" s="5"/>
      <c r="EB649" s="1"/>
      <c r="EC649" s="5"/>
      <c r="ED649" s="1"/>
      <c r="EE649" s="5"/>
      <c r="EF649" s="5"/>
      <c r="EG649" s="5"/>
      <c r="EH649" s="1"/>
      <c r="EI649" s="5"/>
      <c r="EJ649" s="1"/>
      <c r="EK649" s="5"/>
      <c r="EL649" s="5"/>
      <c r="EM649" s="5"/>
      <c r="EN649" s="1"/>
      <c r="EO649" s="5"/>
      <c r="EP649" s="1"/>
      <c r="EQ649" s="5"/>
      <c r="ER649" s="5"/>
      <c r="ES649" s="5"/>
      <c r="ET649" s="1"/>
      <c r="EU649" s="5"/>
      <c r="EV649" s="1"/>
      <c r="EW649" s="5"/>
      <c r="EX649" s="5"/>
      <c r="EY649" s="5"/>
      <c r="EZ649" s="1"/>
      <c r="FA649" s="5"/>
      <c r="FB649" s="1"/>
      <c r="FC649" s="5"/>
      <c r="FD649" s="4">
        <v>0</v>
      </c>
      <c r="FE649" s="4">
        <v>0</v>
      </c>
      <c r="FF649" s="1"/>
      <c r="FG649" s="4">
        <v>0</v>
      </c>
      <c r="FH649" s="1"/>
      <c r="FI649" s="4">
        <v>0</v>
      </c>
      <c r="FJ649" s="4">
        <v>0</v>
      </c>
      <c r="FK649" s="4">
        <v>0</v>
      </c>
      <c r="FL649" s="1"/>
      <c r="FM649" s="4">
        <v>0</v>
      </c>
      <c r="FN649" s="1"/>
      <c r="FO649" s="4">
        <v>0</v>
      </c>
      <c r="FP649" s="4">
        <v>-1.1949005299072299</v>
      </c>
      <c r="FQ649" s="4">
        <v>-15.2273961469705</v>
      </c>
      <c r="FR649" s="1">
        <v>12.7436516813267</v>
      </c>
      <c r="FS649" s="4">
        <v>-18.785555721630502</v>
      </c>
      <c r="FT649" s="1">
        <v>15.721438941104999</v>
      </c>
      <c r="FU649" s="4">
        <v>3.2698924731182801</v>
      </c>
      <c r="FV649" s="4">
        <v>64.101899827288406</v>
      </c>
      <c r="FW649" s="4">
        <v>64.101899827288406</v>
      </c>
      <c r="FX649" s="1">
        <v>1</v>
      </c>
      <c r="FY649" s="4">
        <v>63.257779810981397</v>
      </c>
      <c r="FZ649" s="1">
        <v>0.98683159128541698</v>
      </c>
      <c r="GA649" s="4">
        <v>0</v>
      </c>
      <c r="GB649" s="4">
        <v>0</v>
      </c>
      <c r="GC649" s="4">
        <v>0</v>
      </c>
      <c r="GD649" s="1"/>
      <c r="GE649" s="4">
        <v>0</v>
      </c>
      <c r="GF649" s="1"/>
      <c r="GG649" s="4">
        <v>0</v>
      </c>
      <c r="GH649" s="4">
        <v>0</v>
      </c>
      <c r="GI649" s="4">
        <v>0</v>
      </c>
      <c r="GJ649" s="1"/>
      <c r="GK649" s="4">
        <v>0</v>
      </c>
      <c r="GL649" s="1"/>
      <c r="GM649" s="4">
        <v>0</v>
      </c>
      <c r="GN649" s="4">
        <v>0</v>
      </c>
      <c r="GO649" s="4">
        <v>0</v>
      </c>
      <c r="GP649" s="1"/>
      <c r="GQ649" s="4">
        <v>0</v>
      </c>
      <c r="GR649" s="1"/>
      <c r="GS649" s="4">
        <v>0</v>
      </c>
      <c r="GT649" s="4">
        <v>0</v>
      </c>
      <c r="GU649" s="4">
        <v>0</v>
      </c>
      <c r="GV649" s="1"/>
      <c r="GW649" s="4">
        <v>0</v>
      </c>
      <c r="GX649" s="1"/>
      <c r="GY649" s="4">
        <v>0</v>
      </c>
    </row>
    <row r="650" spans="1:207" s="8" customFormat="1" x14ac:dyDescent="0.25">
      <c r="A650" s="4" t="s">
        <v>220</v>
      </c>
      <c r="B650" s="4" t="s">
        <v>1464</v>
      </c>
      <c r="C650" s="4" t="s">
        <v>1465</v>
      </c>
      <c r="D650" s="30" t="s">
        <v>232</v>
      </c>
      <c r="E650" s="4"/>
      <c r="F650" s="5">
        <v>110.08041056756799</v>
      </c>
      <c r="G650" s="5">
        <v>44.956329623530003</v>
      </c>
      <c r="H650" s="5">
        <v>0</v>
      </c>
      <c r="I650" s="5">
        <v>0</v>
      </c>
      <c r="J650" s="5"/>
      <c r="K650" s="5"/>
      <c r="L650" s="5">
        <v>0</v>
      </c>
      <c r="M650" s="5">
        <v>0</v>
      </c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>
        <v>155.036740191098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155.036740191098</v>
      </c>
      <c r="AP650" s="5">
        <v>0</v>
      </c>
      <c r="AQ650" s="5"/>
      <c r="AR650" s="5"/>
      <c r="AS650" s="5"/>
      <c r="AT650" s="5"/>
      <c r="AU650" s="5">
        <f t="shared" si="44"/>
        <v>0</v>
      </c>
      <c r="AV650" s="5">
        <f t="shared" si="44"/>
        <v>0</v>
      </c>
      <c r="AW650" s="5">
        <f t="shared" si="45"/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6">
        <v>0</v>
      </c>
      <c r="BM650" s="5" t="s">
        <v>314</v>
      </c>
      <c r="BN650" s="4" t="s">
        <v>314</v>
      </c>
      <c r="BO650" s="7">
        <v>705</v>
      </c>
      <c r="BP650" s="7"/>
      <c r="BQ650" s="4" t="s">
        <v>249</v>
      </c>
      <c r="BR650" s="5"/>
      <c r="BS650" s="5"/>
      <c r="BT650" s="1"/>
      <c r="BU650" s="5"/>
      <c r="BV650" s="1"/>
      <c r="BW650" s="5"/>
      <c r="BX650" s="5"/>
      <c r="BY650" s="5"/>
      <c r="BZ650" s="1"/>
      <c r="CA650" s="5"/>
      <c r="CB650" s="1"/>
      <c r="CC650" s="5"/>
      <c r="CD650" s="5"/>
      <c r="CE650" s="5"/>
      <c r="CF650" s="1"/>
      <c r="CG650" s="5"/>
      <c r="CH650" s="1"/>
      <c r="CI650" s="5"/>
      <c r="CJ650" s="5"/>
      <c r="CK650" s="5"/>
      <c r="CL650" s="1"/>
      <c r="CM650" s="5"/>
      <c r="CN650" s="1"/>
      <c r="CO650" s="5"/>
      <c r="CP650" s="5"/>
      <c r="CQ650" s="5"/>
      <c r="CR650" s="1"/>
      <c r="CS650" s="5"/>
      <c r="CT650" s="1"/>
      <c r="CU650" s="5"/>
      <c r="CV650" s="5"/>
      <c r="CW650" s="5"/>
      <c r="CX650" s="1"/>
      <c r="CY650" s="5"/>
      <c r="CZ650" s="1"/>
      <c r="DA650" s="5"/>
      <c r="DB650" s="5"/>
      <c r="DC650" s="5"/>
      <c r="DD650" s="1"/>
      <c r="DE650" s="5"/>
      <c r="DF650" s="1"/>
      <c r="DG650" s="5"/>
      <c r="DH650" s="5"/>
      <c r="DI650" s="5"/>
      <c r="DJ650" s="1"/>
      <c r="DK650" s="5"/>
      <c r="DL650" s="1"/>
      <c r="DM650" s="5"/>
      <c r="DN650" s="5"/>
      <c r="DO650" s="5"/>
      <c r="DP650" s="1"/>
      <c r="DQ650" s="5"/>
      <c r="DR650" s="1"/>
      <c r="DS650" s="5"/>
      <c r="DT650" s="5"/>
      <c r="DU650" s="5"/>
      <c r="DV650" s="1"/>
      <c r="DW650" s="5"/>
      <c r="DX650" s="1"/>
      <c r="DY650" s="5"/>
      <c r="DZ650" s="5"/>
      <c r="EA650" s="5"/>
      <c r="EB650" s="1"/>
      <c r="EC650" s="5"/>
      <c r="ED650" s="1"/>
      <c r="EE650" s="5"/>
      <c r="EF650" s="5"/>
      <c r="EG650" s="5"/>
      <c r="EH650" s="1"/>
      <c r="EI650" s="5"/>
      <c r="EJ650" s="1"/>
      <c r="EK650" s="5"/>
      <c r="EL650" s="5"/>
      <c r="EM650" s="5"/>
      <c r="EN650" s="1"/>
      <c r="EO650" s="5"/>
      <c r="EP650" s="1"/>
      <c r="EQ650" s="5"/>
      <c r="ER650" s="5"/>
      <c r="ES650" s="5"/>
      <c r="ET650" s="1"/>
      <c r="EU650" s="5"/>
      <c r="EV650" s="1"/>
      <c r="EW650" s="5"/>
      <c r="EX650" s="5"/>
      <c r="EY650" s="5"/>
      <c r="EZ650" s="1"/>
      <c r="FA650" s="5"/>
      <c r="FB650" s="1"/>
      <c r="FC650" s="5"/>
      <c r="FD650" s="4">
        <v>0</v>
      </c>
      <c r="FE650" s="4">
        <v>0</v>
      </c>
      <c r="FF650" s="1"/>
      <c r="FG650" s="4">
        <v>0</v>
      </c>
      <c r="FH650" s="1"/>
      <c r="FI650" s="4">
        <v>0</v>
      </c>
      <c r="FJ650" s="4">
        <v>0</v>
      </c>
      <c r="FK650" s="4">
        <v>0</v>
      </c>
      <c r="FL650" s="1"/>
      <c r="FM650" s="4">
        <v>0</v>
      </c>
      <c r="FN650" s="1"/>
      <c r="FO650" s="4">
        <v>0</v>
      </c>
      <c r="FP650" s="4">
        <v>0</v>
      </c>
      <c r="FQ650" s="4">
        <v>0</v>
      </c>
      <c r="FR650" s="1"/>
      <c r="FS650" s="4">
        <v>0</v>
      </c>
      <c r="FT650" s="1"/>
      <c r="FU650" s="4">
        <v>0</v>
      </c>
      <c r="FV650" s="4">
        <v>0</v>
      </c>
      <c r="FW650" s="4">
        <v>0</v>
      </c>
      <c r="FX650" s="1"/>
      <c r="FY650" s="4">
        <v>0</v>
      </c>
      <c r="FZ650" s="1"/>
      <c r="GA650" s="4">
        <v>0</v>
      </c>
      <c r="GB650" s="4">
        <v>0</v>
      </c>
      <c r="GC650" s="4">
        <v>0</v>
      </c>
      <c r="GD650" s="1"/>
      <c r="GE650" s="4">
        <v>0</v>
      </c>
      <c r="GF650" s="1"/>
      <c r="GG650" s="4">
        <v>0</v>
      </c>
      <c r="GH650" s="4">
        <v>0</v>
      </c>
      <c r="GI650" s="4">
        <v>0</v>
      </c>
      <c r="GJ650" s="1"/>
      <c r="GK650" s="4">
        <v>0</v>
      </c>
      <c r="GL650" s="1"/>
      <c r="GM650" s="4">
        <v>0</v>
      </c>
      <c r="GN650" s="4">
        <v>0</v>
      </c>
      <c r="GO650" s="4">
        <v>0</v>
      </c>
      <c r="GP650" s="1"/>
      <c r="GQ650" s="4">
        <v>0</v>
      </c>
      <c r="GR650" s="1"/>
      <c r="GS650" s="4">
        <v>0</v>
      </c>
      <c r="GT650" s="4">
        <v>0</v>
      </c>
      <c r="GU650" s="4">
        <v>0</v>
      </c>
      <c r="GV650" s="1"/>
      <c r="GW650" s="4">
        <v>0</v>
      </c>
      <c r="GX650" s="1"/>
      <c r="GY650" s="4">
        <v>0</v>
      </c>
    </row>
    <row r="651" spans="1:207" s="8" customFormat="1" x14ac:dyDescent="0.25">
      <c r="A651" s="4" t="s">
        <v>220</v>
      </c>
      <c r="B651" s="4" t="s">
        <v>1466</v>
      </c>
      <c r="C651" s="4" t="s">
        <v>1467</v>
      </c>
      <c r="D651" s="30" t="s">
        <v>232</v>
      </c>
      <c r="E651" s="4"/>
      <c r="F651" s="5"/>
      <c r="G651" s="5"/>
      <c r="H651" s="5"/>
      <c r="I651" s="5"/>
      <c r="J651" s="5"/>
      <c r="K651" s="5"/>
      <c r="L651" s="5"/>
      <c r="M651" s="5"/>
      <c r="N651" s="5">
        <v>0</v>
      </c>
      <c r="O651" s="5">
        <v>0</v>
      </c>
      <c r="P651" s="5">
        <v>0</v>
      </c>
      <c r="Q651" s="5">
        <v>0</v>
      </c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/>
      <c r="AP651" s="5"/>
      <c r="AQ651" s="5">
        <v>0</v>
      </c>
      <c r="AR651" s="5"/>
      <c r="AS651" s="5"/>
      <c r="AT651" s="5"/>
      <c r="AU651" s="5">
        <f t="shared" si="44"/>
        <v>0</v>
      </c>
      <c r="AV651" s="5">
        <f t="shared" si="44"/>
        <v>0</v>
      </c>
      <c r="AW651" s="5">
        <f t="shared" si="45"/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6">
        <v>0</v>
      </c>
      <c r="BM651" s="5" t="s">
        <v>344</v>
      </c>
      <c r="BN651" s="4" t="s">
        <v>344</v>
      </c>
      <c r="BO651" s="7"/>
      <c r="BP651" s="7"/>
      <c r="BQ651" s="4" t="s">
        <v>249</v>
      </c>
      <c r="BR651" s="5">
        <v>0</v>
      </c>
      <c r="BS651" s="5">
        <v>-0.21892250731847199</v>
      </c>
      <c r="BT651" s="1"/>
      <c r="BU651" s="5">
        <v>-0.21892250731847199</v>
      </c>
      <c r="BV651" s="1"/>
      <c r="BW651" s="5">
        <v>0</v>
      </c>
      <c r="BX651" s="5">
        <v>0</v>
      </c>
      <c r="BY651" s="5">
        <v>-0.226125068136734</v>
      </c>
      <c r="BZ651" s="1"/>
      <c r="CA651" s="5">
        <v>-0.226125068136734</v>
      </c>
      <c r="CB651" s="1"/>
      <c r="CC651" s="5">
        <v>0</v>
      </c>
      <c r="CD651" s="5">
        <v>0</v>
      </c>
      <c r="CE651" s="5">
        <v>-0.22755457572516299</v>
      </c>
      <c r="CF651" s="1"/>
      <c r="CG651" s="5">
        <v>-0.22755457572516299</v>
      </c>
      <c r="CH651" s="1"/>
      <c r="CI651" s="5">
        <v>0</v>
      </c>
      <c r="CJ651" s="5">
        <v>0</v>
      </c>
      <c r="CK651" s="5">
        <v>-0.11004901007908401</v>
      </c>
      <c r="CL651" s="1"/>
      <c r="CM651" s="5">
        <v>-0.11004901007908401</v>
      </c>
      <c r="CN651" s="1"/>
      <c r="CO651" s="5">
        <v>0</v>
      </c>
      <c r="CP651" s="5"/>
      <c r="CQ651" s="5"/>
      <c r="CR651" s="1"/>
      <c r="CS651" s="5"/>
      <c r="CT651" s="1"/>
      <c r="CU651" s="5"/>
      <c r="CV651" s="5"/>
      <c r="CW651" s="5"/>
      <c r="CX651" s="1"/>
      <c r="CY651" s="5"/>
      <c r="CZ651" s="1"/>
      <c r="DA651" s="5"/>
      <c r="DB651" s="5"/>
      <c r="DC651" s="5"/>
      <c r="DD651" s="1"/>
      <c r="DE651" s="5"/>
      <c r="DF651" s="1"/>
      <c r="DG651" s="5"/>
      <c r="DH651" s="5"/>
      <c r="DI651" s="5"/>
      <c r="DJ651" s="1"/>
      <c r="DK651" s="5"/>
      <c r="DL651" s="1"/>
      <c r="DM651" s="5"/>
      <c r="DN651" s="5"/>
      <c r="DO651" s="5"/>
      <c r="DP651" s="1"/>
      <c r="DQ651" s="5"/>
      <c r="DR651" s="1"/>
      <c r="DS651" s="5"/>
      <c r="DT651" s="5"/>
      <c r="DU651" s="5"/>
      <c r="DV651" s="1"/>
      <c r="DW651" s="5"/>
      <c r="DX651" s="1"/>
      <c r="DY651" s="5"/>
      <c r="DZ651" s="5"/>
      <c r="EA651" s="5"/>
      <c r="EB651" s="1"/>
      <c r="EC651" s="5"/>
      <c r="ED651" s="1"/>
      <c r="EE651" s="5"/>
      <c r="EF651" s="5"/>
      <c r="EG651" s="5"/>
      <c r="EH651" s="1"/>
      <c r="EI651" s="5"/>
      <c r="EJ651" s="1"/>
      <c r="EK651" s="5"/>
      <c r="EL651" s="5"/>
      <c r="EM651" s="5"/>
      <c r="EN651" s="1"/>
      <c r="EO651" s="5"/>
      <c r="EP651" s="1"/>
      <c r="EQ651" s="5"/>
      <c r="ER651" s="5"/>
      <c r="ES651" s="5"/>
      <c r="ET651" s="1"/>
      <c r="EU651" s="5"/>
      <c r="EV651" s="1"/>
      <c r="EW651" s="5"/>
      <c r="EX651" s="5"/>
      <c r="EY651" s="5"/>
      <c r="EZ651" s="1"/>
      <c r="FA651" s="5"/>
      <c r="FB651" s="1"/>
      <c r="FC651" s="5"/>
      <c r="FD651" s="4">
        <v>0</v>
      </c>
      <c r="FE651" s="4">
        <v>-0.44504757545520601</v>
      </c>
      <c r="FF651" s="1"/>
      <c r="FG651" s="4">
        <v>-0.44504757545520601</v>
      </c>
      <c r="FH651" s="1"/>
      <c r="FI651" s="4">
        <v>0</v>
      </c>
      <c r="FJ651" s="4">
        <v>0</v>
      </c>
      <c r="FK651" s="4">
        <v>-0.33760358580424699</v>
      </c>
      <c r="FL651" s="1"/>
      <c r="FM651" s="4">
        <v>-0.33760358580424699</v>
      </c>
      <c r="FN651" s="1"/>
      <c r="FO651" s="4">
        <v>0</v>
      </c>
      <c r="FP651" s="4">
        <v>0</v>
      </c>
      <c r="FQ651" s="4">
        <v>0</v>
      </c>
      <c r="FR651" s="1"/>
      <c r="FS651" s="4">
        <v>0</v>
      </c>
      <c r="FT651" s="1"/>
      <c r="FU651" s="4">
        <v>0</v>
      </c>
      <c r="FV651" s="4">
        <v>0</v>
      </c>
      <c r="FW651" s="4">
        <v>0</v>
      </c>
      <c r="FX651" s="1"/>
      <c r="FY651" s="4">
        <v>0</v>
      </c>
      <c r="FZ651" s="1"/>
      <c r="GA651" s="4">
        <v>0</v>
      </c>
      <c r="GB651" s="4">
        <v>0</v>
      </c>
      <c r="GC651" s="4">
        <v>0</v>
      </c>
      <c r="GD651" s="1"/>
      <c r="GE651" s="4">
        <v>0</v>
      </c>
      <c r="GF651" s="1"/>
      <c r="GG651" s="4">
        <v>0</v>
      </c>
      <c r="GH651" s="4">
        <v>0</v>
      </c>
      <c r="GI651" s="4">
        <v>0</v>
      </c>
      <c r="GJ651" s="1"/>
      <c r="GK651" s="4">
        <v>0</v>
      </c>
      <c r="GL651" s="1"/>
      <c r="GM651" s="4">
        <v>0</v>
      </c>
      <c r="GN651" s="4">
        <v>0</v>
      </c>
      <c r="GO651" s="4">
        <v>0</v>
      </c>
      <c r="GP651" s="1"/>
      <c r="GQ651" s="4">
        <v>0</v>
      </c>
      <c r="GR651" s="1"/>
      <c r="GS651" s="4">
        <v>0</v>
      </c>
      <c r="GT651" s="4">
        <v>0</v>
      </c>
      <c r="GU651" s="4">
        <v>0</v>
      </c>
      <c r="GV651" s="1"/>
      <c r="GW651" s="4">
        <v>0</v>
      </c>
      <c r="GX651" s="1"/>
      <c r="GY651" s="4">
        <v>0</v>
      </c>
    </row>
    <row r="652" spans="1:207" s="8" customFormat="1" x14ac:dyDescent="0.25">
      <c r="A652" s="4" t="s">
        <v>220</v>
      </c>
      <c r="B652" s="4" t="s">
        <v>1468</v>
      </c>
      <c r="C652" s="4" t="s">
        <v>1469</v>
      </c>
      <c r="D652" s="30" t="s">
        <v>228</v>
      </c>
      <c r="E652" s="4" t="s">
        <v>229</v>
      </c>
      <c r="F652" s="5">
        <v>2.1579651937994699E-5</v>
      </c>
      <c r="G652" s="5">
        <v>91.417263517098604</v>
      </c>
      <c r="H652" s="5">
        <v>11.7039321796276</v>
      </c>
      <c r="I652" s="5">
        <v>0</v>
      </c>
      <c r="J652" s="5">
        <v>0</v>
      </c>
      <c r="K652" s="5">
        <v>0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>
        <v>91.417285096750504</v>
      </c>
      <c r="AD652" s="5">
        <v>11.7039321796276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103.121217276378</v>
      </c>
      <c r="AP652" s="5">
        <v>0</v>
      </c>
      <c r="AQ652" s="5"/>
      <c r="AR652" s="5"/>
      <c r="AS652" s="5"/>
      <c r="AT652" s="5"/>
      <c r="AU652" s="5">
        <f t="shared" si="44"/>
        <v>0</v>
      </c>
      <c r="AV652" s="5">
        <f t="shared" si="44"/>
        <v>0</v>
      </c>
      <c r="AW652" s="5">
        <f t="shared" si="45"/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6">
        <v>0</v>
      </c>
      <c r="BM652" s="5" t="s">
        <v>344</v>
      </c>
      <c r="BN652" s="4" t="s">
        <v>344</v>
      </c>
      <c r="BO652" s="7"/>
      <c r="BP652" s="7"/>
      <c r="BQ652" s="4" t="s">
        <v>249</v>
      </c>
      <c r="BR652" s="5"/>
      <c r="BS652" s="5"/>
      <c r="BT652" s="1"/>
      <c r="BU652" s="5"/>
      <c r="BV652" s="1"/>
      <c r="BW652" s="5"/>
      <c r="BX652" s="5"/>
      <c r="BY652" s="5"/>
      <c r="BZ652" s="1"/>
      <c r="CA652" s="5"/>
      <c r="CB652" s="1"/>
      <c r="CC652" s="5"/>
      <c r="CD652" s="5"/>
      <c r="CE652" s="5"/>
      <c r="CF652" s="1"/>
      <c r="CG652" s="5"/>
      <c r="CH652" s="1"/>
      <c r="CI652" s="5"/>
      <c r="CJ652" s="5"/>
      <c r="CK652" s="5"/>
      <c r="CL652" s="1"/>
      <c r="CM652" s="5"/>
      <c r="CN652" s="1"/>
      <c r="CO652" s="5"/>
      <c r="CP652" s="5"/>
      <c r="CQ652" s="5"/>
      <c r="CR652" s="1"/>
      <c r="CS652" s="5"/>
      <c r="CT652" s="1"/>
      <c r="CU652" s="5"/>
      <c r="CV652" s="5"/>
      <c r="CW652" s="5"/>
      <c r="CX652" s="1"/>
      <c r="CY652" s="5"/>
      <c r="CZ652" s="1"/>
      <c r="DA652" s="5"/>
      <c r="DB652" s="5"/>
      <c r="DC652" s="5"/>
      <c r="DD652" s="1"/>
      <c r="DE652" s="5"/>
      <c r="DF652" s="1"/>
      <c r="DG652" s="5"/>
      <c r="DH652" s="5"/>
      <c r="DI652" s="5"/>
      <c r="DJ652" s="1"/>
      <c r="DK652" s="5"/>
      <c r="DL652" s="1"/>
      <c r="DM652" s="5"/>
      <c r="DN652" s="5"/>
      <c r="DO652" s="5"/>
      <c r="DP652" s="1"/>
      <c r="DQ652" s="5"/>
      <c r="DR652" s="1"/>
      <c r="DS652" s="5"/>
      <c r="DT652" s="5"/>
      <c r="DU652" s="5"/>
      <c r="DV652" s="1"/>
      <c r="DW652" s="5"/>
      <c r="DX652" s="1"/>
      <c r="DY652" s="5"/>
      <c r="DZ652" s="5"/>
      <c r="EA652" s="5"/>
      <c r="EB652" s="1"/>
      <c r="EC652" s="5"/>
      <c r="ED652" s="1"/>
      <c r="EE652" s="5"/>
      <c r="EF652" s="5"/>
      <c r="EG652" s="5"/>
      <c r="EH652" s="1"/>
      <c r="EI652" s="5"/>
      <c r="EJ652" s="1"/>
      <c r="EK652" s="5"/>
      <c r="EL652" s="5"/>
      <c r="EM652" s="5"/>
      <c r="EN652" s="1"/>
      <c r="EO652" s="5"/>
      <c r="EP652" s="1"/>
      <c r="EQ652" s="5"/>
      <c r="ER652" s="5"/>
      <c r="ES652" s="5"/>
      <c r="ET652" s="1"/>
      <c r="EU652" s="5"/>
      <c r="EV652" s="1"/>
      <c r="EW652" s="5"/>
      <c r="EX652" s="5"/>
      <c r="EY652" s="5"/>
      <c r="EZ652" s="1"/>
      <c r="FA652" s="5"/>
      <c r="FB652" s="1"/>
      <c r="FC652" s="5"/>
      <c r="FD652" s="4">
        <v>0</v>
      </c>
      <c r="FE652" s="4">
        <v>0</v>
      </c>
      <c r="FF652" s="1"/>
      <c r="FG652" s="4">
        <v>0</v>
      </c>
      <c r="FH652" s="1"/>
      <c r="FI652" s="4">
        <v>0</v>
      </c>
      <c r="FJ652" s="4">
        <v>0</v>
      </c>
      <c r="FK652" s="4">
        <v>0</v>
      </c>
      <c r="FL652" s="1"/>
      <c r="FM652" s="4">
        <v>0</v>
      </c>
      <c r="FN652" s="1"/>
      <c r="FO652" s="4">
        <v>0</v>
      </c>
      <c r="FP652" s="4">
        <v>0</v>
      </c>
      <c r="FQ652" s="4">
        <v>0</v>
      </c>
      <c r="FR652" s="1"/>
      <c r="FS652" s="4">
        <v>0</v>
      </c>
      <c r="FT652" s="1"/>
      <c r="FU652" s="4">
        <v>0</v>
      </c>
      <c r="FV652" s="4">
        <v>0</v>
      </c>
      <c r="FW652" s="4">
        <v>0</v>
      </c>
      <c r="FX652" s="1"/>
      <c r="FY652" s="4">
        <v>0</v>
      </c>
      <c r="FZ652" s="1"/>
      <c r="GA652" s="4">
        <v>0</v>
      </c>
      <c r="GB652" s="4">
        <v>0</v>
      </c>
      <c r="GC652" s="4">
        <v>0</v>
      </c>
      <c r="GD652" s="1"/>
      <c r="GE652" s="4">
        <v>0</v>
      </c>
      <c r="GF652" s="1"/>
      <c r="GG652" s="4">
        <v>0</v>
      </c>
      <c r="GH652" s="4">
        <v>0</v>
      </c>
      <c r="GI652" s="4">
        <v>0</v>
      </c>
      <c r="GJ652" s="1"/>
      <c r="GK652" s="4">
        <v>0</v>
      </c>
      <c r="GL652" s="1"/>
      <c r="GM652" s="4">
        <v>0</v>
      </c>
      <c r="GN652" s="4">
        <v>0</v>
      </c>
      <c r="GO652" s="4">
        <v>0</v>
      </c>
      <c r="GP652" s="1"/>
      <c r="GQ652" s="4">
        <v>0</v>
      </c>
      <c r="GR652" s="1"/>
      <c r="GS652" s="4">
        <v>0</v>
      </c>
      <c r="GT652" s="4">
        <v>0</v>
      </c>
      <c r="GU652" s="4">
        <v>0</v>
      </c>
      <c r="GV652" s="1"/>
      <c r="GW652" s="4">
        <v>0</v>
      </c>
      <c r="GX652" s="1"/>
      <c r="GY652" s="4">
        <v>0</v>
      </c>
    </row>
    <row r="653" spans="1:207" s="8" customFormat="1" x14ac:dyDescent="0.25">
      <c r="A653" s="4" t="s">
        <v>220</v>
      </c>
      <c r="B653" s="4" t="s">
        <v>1470</v>
      </c>
      <c r="C653" s="4" t="s">
        <v>1471</v>
      </c>
      <c r="D653" s="30" t="s">
        <v>228</v>
      </c>
      <c r="E653" s="4" t="s">
        <v>229</v>
      </c>
      <c r="F653" s="5"/>
      <c r="G653" s="5"/>
      <c r="H653" s="5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/>
      <c r="AQ653" s="5"/>
      <c r="AR653" s="5"/>
      <c r="AS653" s="5"/>
      <c r="AT653" s="5"/>
      <c r="AU653" s="5">
        <f t="shared" si="44"/>
        <v>0</v>
      </c>
      <c r="AV653" s="5">
        <f t="shared" si="44"/>
        <v>0</v>
      </c>
      <c r="AW653" s="5">
        <f t="shared" si="45"/>
        <v>0</v>
      </c>
      <c r="AX653" s="5">
        <v>0</v>
      </c>
      <c r="AY653" s="5">
        <v>0</v>
      </c>
      <c r="AZ653" s="5">
        <v>0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6">
        <v>0</v>
      </c>
      <c r="BM653" s="5" t="s">
        <v>344</v>
      </c>
      <c r="BN653" s="4" t="s">
        <v>244</v>
      </c>
      <c r="BO653" s="7"/>
      <c r="BP653" s="7"/>
      <c r="BQ653" s="4" t="s">
        <v>249</v>
      </c>
      <c r="BR653" s="5"/>
      <c r="BS653" s="5"/>
      <c r="BT653" s="1"/>
      <c r="BU653" s="5"/>
      <c r="BV653" s="1"/>
      <c r="BW653" s="5"/>
      <c r="BX653" s="5"/>
      <c r="BY653" s="5"/>
      <c r="BZ653" s="1"/>
      <c r="CA653" s="5"/>
      <c r="CB653" s="1"/>
      <c r="CC653" s="5"/>
      <c r="CD653" s="5"/>
      <c r="CE653" s="5"/>
      <c r="CF653" s="1"/>
      <c r="CG653" s="5"/>
      <c r="CH653" s="1"/>
      <c r="CI653" s="5"/>
      <c r="CJ653" s="5"/>
      <c r="CK653" s="5"/>
      <c r="CL653" s="1"/>
      <c r="CM653" s="5"/>
      <c r="CN653" s="1"/>
      <c r="CO653" s="5"/>
      <c r="CP653" s="5"/>
      <c r="CQ653" s="5"/>
      <c r="CR653" s="1"/>
      <c r="CS653" s="5"/>
      <c r="CT653" s="1"/>
      <c r="CU653" s="5"/>
      <c r="CV653" s="5"/>
      <c r="CW653" s="5"/>
      <c r="CX653" s="1"/>
      <c r="CY653" s="5"/>
      <c r="CZ653" s="1"/>
      <c r="DA653" s="5"/>
      <c r="DB653" s="5"/>
      <c r="DC653" s="5"/>
      <c r="DD653" s="1"/>
      <c r="DE653" s="5"/>
      <c r="DF653" s="1"/>
      <c r="DG653" s="5"/>
      <c r="DH653" s="5"/>
      <c r="DI653" s="5"/>
      <c r="DJ653" s="1"/>
      <c r="DK653" s="5"/>
      <c r="DL653" s="1"/>
      <c r="DM653" s="5"/>
      <c r="DN653" s="5"/>
      <c r="DO653" s="5"/>
      <c r="DP653" s="1"/>
      <c r="DQ653" s="5"/>
      <c r="DR653" s="1"/>
      <c r="DS653" s="5"/>
      <c r="DT653" s="5"/>
      <c r="DU653" s="5"/>
      <c r="DV653" s="1"/>
      <c r="DW653" s="5"/>
      <c r="DX653" s="1"/>
      <c r="DY653" s="5"/>
      <c r="DZ653" s="5"/>
      <c r="EA653" s="5"/>
      <c r="EB653" s="1"/>
      <c r="EC653" s="5"/>
      <c r="ED653" s="1"/>
      <c r="EE653" s="5"/>
      <c r="EF653" s="5"/>
      <c r="EG653" s="5"/>
      <c r="EH653" s="1"/>
      <c r="EI653" s="5"/>
      <c r="EJ653" s="1"/>
      <c r="EK653" s="5"/>
      <c r="EL653" s="5"/>
      <c r="EM653" s="5"/>
      <c r="EN653" s="1"/>
      <c r="EO653" s="5"/>
      <c r="EP653" s="1"/>
      <c r="EQ653" s="5"/>
      <c r="ER653" s="5"/>
      <c r="ES653" s="5"/>
      <c r="ET653" s="1"/>
      <c r="EU653" s="5"/>
      <c r="EV653" s="1"/>
      <c r="EW653" s="5"/>
      <c r="EX653" s="5"/>
      <c r="EY653" s="5"/>
      <c r="EZ653" s="1"/>
      <c r="FA653" s="5"/>
      <c r="FB653" s="1"/>
      <c r="FC653" s="5"/>
      <c r="FD653" s="4">
        <v>0</v>
      </c>
      <c r="FE653" s="4">
        <v>0</v>
      </c>
      <c r="FF653" s="1"/>
      <c r="FG653" s="4">
        <v>0</v>
      </c>
      <c r="FH653" s="1"/>
      <c r="FI653" s="4">
        <v>0</v>
      </c>
      <c r="FJ653" s="4">
        <v>0</v>
      </c>
      <c r="FK653" s="4">
        <v>0</v>
      </c>
      <c r="FL653" s="1"/>
      <c r="FM653" s="4">
        <v>0</v>
      </c>
      <c r="FN653" s="1"/>
      <c r="FO653" s="4">
        <v>0</v>
      </c>
      <c r="FP653" s="4">
        <v>0</v>
      </c>
      <c r="FQ653" s="4">
        <v>0</v>
      </c>
      <c r="FR653" s="1"/>
      <c r="FS653" s="4">
        <v>0</v>
      </c>
      <c r="FT653" s="1"/>
      <c r="FU653" s="4">
        <v>0</v>
      </c>
      <c r="FV653" s="4">
        <v>0</v>
      </c>
      <c r="FW653" s="4">
        <v>0</v>
      </c>
      <c r="FX653" s="1"/>
      <c r="FY653" s="4">
        <v>0</v>
      </c>
      <c r="FZ653" s="1"/>
      <c r="GA653" s="4">
        <v>0</v>
      </c>
      <c r="GB653" s="4">
        <v>0</v>
      </c>
      <c r="GC653" s="4">
        <v>0</v>
      </c>
      <c r="GD653" s="1"/>
      <c r="GE653" s="4">
        <v>0</v>
      </c>
      <c r="GF653" s="1"/>
      <c r="GG653" s="4">
        <v>0</v>
      </c>
      <c r="GH653" s="4">
        <v>0</v>
      </c>
      <c r="GI653" s="4">
        <v>0</v>
      </c>
      <c r="GJ653" s="1"/>
      <c r="GK653" s="4">
        <v>0</v>
      </c>
      <c r="GL653" s="1"/>
      <c r="GM653" s="4">
        <v>0</v>
      </c>
      <c r="GN653" s="4">
        <v>0</v>
      </c>
      <c r="GO653" s="4">
        <v>0</v>
      </c>
      <c r="GP653" s="1"/>
      <c r="GQ653" s="4">
        <v>0</v>
      </c>
      <c r="GR653" s="1"/>
      <c r="GS653" s="4">
        <v>0</v>
      </c>
      <c r="GT653" s="4">
        <v>0</v>
      </c>
      <c r="GU653" s="4">
        <v>0</v>
      </c>
      <c r="GV653" s="1"/>
      <c r="GW653" s="4">
        <v>0</v>
      </c>
      <c r="GX653" s="1"/>
      <c r="GY653" s="4">
        <v>0</v>
      </c>
    </row>
    <row r="654" spans="1:207" s="8" customFormat="1" x14ac:dyDescent="0.25">
      <c r="A654" s="4" t="s">
        <v>220</v>
      </c>
      <c r="B654" s="4" t="s">
        <v>1472</v>
      </c>
      <c r="C654" s="4" t="s">
        <v>1473</v>
      </c>
      <c r="D654" s="30" t="s">
        <v>264</v>
      </c>
      <c r="E654" s="4"/>
      <c r="F654" s="5">
        <v>39.953147877013201</v>
      </c>
      <c r="G654" s="5">
        <v>15</v>
      </c>
      <c r="H654" s="5">
        <v>14.8786717752235</v>
      </c>
      <c r="I654" s="5">
        <v>15.456736035030801</v>
      </c>
      <c r="J654" s="5">
        <v>54.7664597785081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>
        <v>54.953147877013201</v>
      </c>
      <c r="AD654" s="5">
        <v>30.335407810254299</v>
      </c>
      <c r="AE654" s="5">
        <v>54.7664597785081</v>
      </c>
      <c r="AF654" s="5">
        <v>0</v>
      </c>
      <c r="AG654" s="5">
        <v>0</v>
      </c>
      <c r="AH654" s="5">
        <v>0</v>
      </c>
      <c r="AI654" s="5">
        <v>0</v>
      </c>
      <c r="AJ654" s="5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85.288555687267404</v>
      </c>
      <c r="AP654" s="5">
        <v>54.7664597785081</v>
      </c>
      <c r="AQ654" s="5">
        <v>0</v>
      </c>
      <c r="AR654" s="5"/>
      <c r="AS654" s="5"/>
      <c r="AT654" s="5"/>
      <c r="AU654" s="5">
        <f t="shared" si="44"/>
        <v>-54.7664597785081</v>
      </c>
      <c r="AV654" s="5">
        <f t="shared" si="44"/>
        <v>0</v>
      </c>
      <c r="AW654" s="5">
        <f t="shared" si="45"/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0</v>
      </c>
      <c r="BL654" s="6">
        <v>0</v>
      </c>
      <c r="BM654" s="5" t="s">
        <v>344</v>
      </c>
      <c r="BN654" s="4" t="s">
        <v>344</v>
      </c>
      <c r="BO654" s="7"/>
      <c r="BP654" s="7"/>
      <c r="BQ654" s="4" t="s">
        <v>249</v>
      </c>
      <c r="BR654" s="5">
        <v>0</v>
      </c>
      <c r="BS654" s="5">
        <v>0</v>
      </c>
      <c r="BT654" s="1"/>
      <c r="BU654" s="5">
        <v>0.20773844919962001</v>
      </c>
      <c r="BV654" s="1"/>
      <c r="BW654" s="5">
        <v>0</v>
      </c>
      <c r="BX654" s="5">
        <v>0</v>
      </c>
      <c r="BY654" s="5">
        <v>0</v>
      </c>
      <c r="BZ654" s="1"/>
      <c r="CA654" s="5">
        <v>2.37150142089427</v>
      </c>
      <c r="CB654" s="1"/>
      <c r="CC654" s="5">
        <v>0</v>
      </c>
      <c r="CD654" s="5"/>
      <c r="CE654" s="5"/>
      <c r="CF654" s="1"/>
      <c r="CG654" s="5"/>
      <c r="CH654" s="1"/>
      <c r="CI654" s="5"/>
      <c r="CJ654" s="5"/>
      <c r="CK654" s="5"/>
      <c r="CL654" s="1"/>
      <c r="CM654" s="5"/>
      <c r="CN654" s="1"/>
      <c r="CO654" s="5"/>
      <c r="CP654" s="5"/>
      <c r="CQ654" s="5"/>
      <c r="CR654" s="1"/>
      <c r="CS654" s="5"/>
      <c r="CT654" s="1"/>
      <c r="CU654" s="5"/>
      <c r="CV654" s="5"/>
      <c r="CW654" s="5"/>
      <c r="CX654" s="1"/>
      <c r="CY654" s="5"/>
      <c r="CZ654" s="1"/>
      <c r="DA654" s="5"/>
      <c r="DB654" s="5"/>
      <c r="DC654" s="5"/>
      <c r="DD654" s="1"/>
      <c r="DE654" s="5"/>
      <c r="DF654" s="1"/>
      <c r="DG654" s="5"/>
      <c r="DH654" s="5"/>
      <c r="DI654" s="5"/>
      <c r="DJ654" s="1"/>
      <c r="DK654" s="5"/>
      <c r="DL654" s="1"/>
      <c r="DM654" s="5"/>
      <c r="DN654" s="5"/>
      <c r="DO654" s="5"/>
      <c r="DP654" s="1"/>
      <c r="DQ654" s="5"/>
      <c r="DR654" s="1"/>
      <c r="DS654" s="5"/>
      <c r="DT654" s="5"/>
      <c r="DU654" s="5"/>
      <c r="DV654" s="1"/>
      <c r="DW654" s="5"/>
      <c r="DX654" s="1"/>
      <c r="DY654" s="5"/>
      <c r="DZ654" s="5"/>
      <c r="EA654" s="5"/>
      <c r="EB654" s="1"/>
      <c r="EC654" s="5"/>
      <c r="ED654" s="1"/>
      <c r="EE654" s="5"/>
      <c r="EF654" s="5"/>
      <c r="EG654" s="5"/>
      <c r="EH654" s="1"/>
      <c r="EI654" s="5"/>
      <c r="EJ654" s="1"/>
      <c r="EK654" s="5"/>
      <c r="EL654" s="5"/>
      <c r="EM654" s="5"/>
      <c r="EN654" s="1"/>
      <c r="EO654" s="5"/>
      <c r="EP654" s="1"/>
      <c r="EQ654" s="5"/>
      <c r="ER654" s="5"/>
      <c r="ES654" s="5"/>
      <c r="ET654" s="1"/>
      <c r="EU654" s="5"/>
      <c r="EV654" s="1"/>
      <c r="EW654" s="5"/>
      <c r="EX654" s="5"/>
      <c r="EY654" s="5"/>
      <c r="EZ654" s="1"/>
      <c r="FA654" s="5"/>
      <c r="FB654" s="1"/>
      <c r="FC654" s="5"/>
      <c r="FD654" s="4">
        <v>0</v>
      </c>
      <c r="FE654" s="4">
        <v>0</v>
      </c>
      <c r="FF654" s="1"/>
      <c r="FG654" s="4">
        <v>2.5792398700938901</v>
      </c>
      <c r="FH654" s="1"/>
      <c r="FI654" s="4">
        <v>0</v>
      </c>
      <c r="FJ654" s="4">
        <v>0</v>
      </c>
      <c r="FK654" s="4">
        <v>0</v>
      </c>
      <c r="FL654" s="1"/>
      <c r="FM654" s="4">
        <v>0</v>
      </c>
      <c r="FN654" s="1"/>
      <c r="FO654" s="4">
        <v>0</v>
      </c>
      <c r="FP654" s="4">
        <v>0</v>
      </c>
      <c r="FQ654" s="4">
        <v>0</v>
      </c>
      <c r="FR654" s="1"/>
      <c r="FS654" s="4">
        <v>0</v>
      </c>
      <c r="FT654" s="1"/>
      <c r="FU654" s="4">
        <v>0</v>
      </c>
      <c r="FV654" s="4">
        <v>0</v>
      </c>
      <c r="FW654" s="4">
        <v>0</v>
      </c>
      <c r="FX654" s="1"/>
      <c r="FY654" s="4">
        <v>0</v>
      </c>
      <c r="FZ654" s="1"/>
      <c r="GA654" s="4">
        <v>0</v>
      </c>
      <c r="GB654" s="4">
        <v>0</v>
      </c>
      <c r="GC654" s="4">
        <v>0</v>
      </c>
      <c r="GD654" s="1"/>
      <c r="GE654" s="4">
        <v>0</v>
      </c>
      <c r="GF654" s="1"/>
      <c r="GG654" s="4">
        <v>0</v>
      </c>
      <c r="GH654" s="4">
        <v>0</v>
      </c>
      <c r="GI654" s="4">
        <v>0</v>
      </c>
      <c r="GJ654" s="1"/>
      <c r="GK654" s="4">
        <v>0</v>
      </c>
      <c r="GL654" s="1"/>
      <c r="GM654" s="4">
        <v>0</v>
      </c>
      <c r="GN654" s="4">
        <v>0</v>
      </c>
      <c r="GO654" s="4">
        <v>0</v>
      </c>
      <c r="GP654" s="1"/>
      <c r="GQ654" s="4">
        <v>0</v>
      </c>
      <c r="GR654" s="1"/>
      <c r="GS654" s="4">
        <v>0</v>
      </c>
      <c r="GT654" s="4">
        <v>0</v>
      </c>
      <c r="GU654" s="4">
        <v>0</v>
      </c>
      <c r="GV654" s="1"/>
      <c r="GW654" s="4">
        <v>0</v>
      </c>
      <c r="GX654" s="1"/>
      <c r="GY654" s="4">
        <v>0</v>
      </c>
    </row>
    <row r="655" spans="1:207" s="8" customFormat="1" x14ac:dyDescent="0.25">
      <c r="A655" s="4" t="s">
        <v>220</v>
      </c>
      <c r="B655" s="4" t="s">
        <v>1474</v>
      </c>
      <c r="C655" s="4" t="s">
        <v>1473</v>
      </c>
      <c r="D655" s="30" t="s">
        <v>264</v>
      </c>
      <c r="E655" s="4"/>
      <c r="F655" s="5"/>
      <c r="G655" s="5"/>
      <c r="H655" s="5"/>
      <c r="I655" s="5">
        <v>4.5794479319738502E-11</v>
      </c>
      <c r="J655" s="5">
        <v>25.895935450894399</v>
      </c>
      <c r="K655" s="5"/>
      <c r="L655" s="5">
        <v>-25.895935450894498</v>
      </c>
      <c r="M655" s="5">
        <v>27.366598539613001</v>
      </c>
      <c r="N655" s="5">
        <v>0</v>
      </c>
      <c r="O655" s="5"/>
      <c r="P655" s="5"/>
      <c r="Q655" s="5"/>
      <c r="R655" s="5"/>
      <c r="S655" s="5">
        <v>0</v>
      </c>
      <c r="T655" s="5"/>
      <c r="U655" s="5"/>
      <c r="V655" s="5"/>
      <c r="W655" s="5"/>
      <c r="X655" s="5"/>
      <c r="Y655" s="5"/>
      <c r="Z655" s="5">
        <v>0</v>
      </c>
      <c r="AA655" s="5">
        <v>0</v>
      </c>
      <c r="AB655" s="5">
        <v>0</v>
      </c>
      <c r="AC655" s="5">
        <v>0</v>
      </c>
      <c r="AD655" s="5">
        <v>4.5794479319738502E-11</v>
      </c>
      <c r="AE655" s="5">
        <v>25.895935450894399</v>
      </c>
      <c r="AF655" s="5">
        <v>1.4706630887185199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4.5794479319738502E-11</v>
      </c>
      <c r="AP655" s="5">
        <v>27.366598539613001</v>
      </c>
      <c r="AQ655" s="5">
        <v>0</v>
      </c>
      <c r="AR655" s="5">
        <v>0</v>
      </c>
      <c r="AS655" s="5"/>
      <c r="AT655" s="5">
        <v>0</v>
      </c>
      <c r="AU655" s="5">
        <f t="shared" si="44"/>
        <v>-27.366598539613001</v>
      </c>
      <c r="AV655" s="5">
        <f t="shared" si="44"/>
        <v>0</v>
      </c>
      <c r="AW655" s="5">
        <f t="shared" si="45"/>
        <v>0</v>
      </c>
      <c r="AX655" s="5">
        <v>53.2625339905074</v>
      </c>
      <c r="AY655" s="5">
        <v>-27.366598539613001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v>0</v>
      </c>
      <c r="BL655" s="6">
        <v>0</v>
      </c>
      <c r="BM655" s="5" t="s">
        <v>344</v>
      </c>
      <c r="BN655" s="4" t="s">
        <v>344</v>
      </c>
      <c r="BO655" s="7"/>
      <c r="BP655" s="7"/>
      <c r="BQ655" s="4" t="s">
        <v>249</v>
      </c>
      <c r="BR655" s="5">
        <v>0</v>
      </c>
      <c r="BS655" s="5">
        <v>0</v>
      </c>
      <c r="BT655" s="1"/>
      <c r="BU655" s="5">
        <v>26.529075108939701</v>
      </c>
      <c r="BV655" s="1"/>
      <c r="BW655" s="5">
        <v>0</v>
      </c>
      <c r="BX655" s="5"/>
      <c r="BY655" s="5"/>
      <c r="BZ655" s="1"/>
      <c r="CA655" s="5"/>
      <c r="CB655" s="1"/>
      <c r="CC655" s="5"/>
      <c r="CD655" s="5"/>
      <c r="CE655" s="5"/>
      <c r="CF655" s="1"/>
      <c r="CG655" s="5"/>
      <c r="CH655" s="1"/>
      <c r="CI655" s="5"/>
      <c r="CJ655" s="5"/>
      <c r="CK655" s="5"/>
      <c r="CL655" s="1"/>
      <c r="CM655" s="5"/>
      <c r="CN655" s="1"/>
      <c r="CO655" s="5"/>
      <c r="CP655" s="5"/>
      <c r="CQ655" s="5"/>
      <c r="CR655" s="1"/>
      <c r="CS655" s="5"/>
      <c r="CT655" s="1"/>
      <c r="CU655" s="5"/>
      <c r="CV655" s="5">
        <v>0</v>
      </c>
      <c r="CW655" s="5">
        <v>0</v>
      </c>
      <c r="CX655" s="1"/>
      <c r="CY655" s="5">
        <v>-28.082262138024401</v>
      </c>
      <c r="CZ655" s="1"/>
      <c r="DA655" s="5">
        <v>0</v>
      </c>
      <c r="DB655" s="5"/>
      <c r="DC655" s="5"/>
      <c r="DD655" s="1"/>
      <c r="DE655" s="5"/>
      <c r="DF655" s="1"/>
      <c r="DG655" s="5"/>
      <c r="DH655" s="5"/>
      <c r="DI655" s="5"/>
      <c r="DJ655" s="1"/>
      <c r="DK655" s="5"/>
      <c r="DL655" s="1"/>
      <c r="DM655" s="5"/>
      <c r="DN655" s="5"/>
      <c r="DO655" s="5"/>
      <c r="DP655" s="1"/>
      <c r="DQ655" s="5"/>
      <c r="DR655" s="1"/>
      <c r="DS655" s="5"/>
      <c r="DT655" s="5"/>
      <c r="DU655" s="5"/>
      <c r="DV655" s="1"/>
      <c r="DW655" s="5"/>
      <c r="DX655" s="1"/>
      <c r="DY655" s="5"/>
      <c r="DZ655" s="5"/>
      <c r="EA655" s="5"/>
      <c r="EB655" s="1"/>
      <c r="EC655" s="5"/>
      <c r="ED655" s="1"/>
      <c r="EE655" s="5"/>
      <c r="EF655" s="5"/>
      <c r="EG655" s="5"/>
      <c r="EH655" s="1"/>
      <c r="EI655" s="5"/>
      <c r="EJ655" s="1"/>
      <c r="EK655" s="5"/>
      <c r="EL655" s="5">
        <v>0</v>
      </c>
      <c r="EM655" s="5">
        <v>0</v>
      </c>
      <c r="EN655" s="1"/>
      <c r="EO655" s="5">
        <v>-2.1922757146358798</v>
      </c>
      <c r="EP655" s="1"/>
      <c r="EQ655" s="5">
        <v>0</v>
      </c>
      <c r="ER655" s="5">
        <v>0</v>
      </c>
      <c r="ES655" s="5">
        <v>0</v>
      </c>
      <c r="ET655" s="1"/>
      <c r="EU655" s="5">
        <v>0.76272272891464299</v>
      </c>
      <c r="EV655" s="1"/>
      <c r="EW655" s="5">
        <v>0</v>
      </c>
      <c r="EX655" s="5">
        <v>0</v>
      </c>
      <c r="EY655" s="5">
        <v>0</v>
      </c>
      <c r="EZ655" s="1"/>
      <c r="FA655" s="5">
        <v>-0.37418371852222199</v>
      </c>
      <c r="FB655" s="1"/>
      <c r="FC655" s="5">
        <v>0</v>
      </c>
      <c r="FD655" s="4">
        <v>0</v>
      </c>
      <c r="FE655" s="4">
        <v>0</v>
      </c>
      <c r="FF655" s="1"/>
      <c r="FG655" s="4">
        <v>26.529075108939701</v>
      </c>
      <c r="FH655" s="1"/>
      <c r="FI655" s="4">
        <v>0</v>
      </c>
      <c r="FJ655" s="4">
        <v>0</v>
      </c>
      <c r="FK655" s="4">
        <v>0</v>
      </c>
      <c r="FL655" s="1"/>
      <c r="FM655" s="4">
        <v>0</v>
      </c>
      <c r="FN655" s="1"/>
      <c r="FO655" s="4">
        <v>0</v>
      </c>
      <c r="FP655" s="4">
        <v>0</v>
      </c>
      <c r="FQ655" s="4">
        <v>0</v>
      </c>
      <c r="FR655" s="1"/>
      <c r="FS655" s="4">
        <v>-28.082262138024401</v>
      </c>
      <c r="FT655" s="1"/>
      <c r="FU655" s="4">
        <v>0</v>
      </c>
      <c r="FV655" s="4">
        <v>0</v>
      </c>
      <c r="FW655" s="4">
        <v>0</v>
      </c>
      <c r="FX655" s="1"/>
      <c r="FY655" s="4">
        <v>0</v>
      </c>
      <c r="FZ655" s="1"/>
      <c r="GA655" s="4">
        <v>0</v>
      </c>
      <c r="GB655" s="4">
        <v>0</v>
      </c>
      <c r="GC655" s="4">
        <v>0</v>
      </c>
      <c r="GD655" s="1"/>
      <c r="GE655" s="4">
        <v>0</v>
      </c>
      <c r="GF655" s="1"/>
      <c r="GG655" s="4">
        <v>0</v>
      </c>
      <c r="GH655" s="4">
        <v>0</v>
      </c>
      <c r="GI655" s="4">
        <v>0</v>
      </c>
      <c r="GJ655" s="1"/>
      <c r="GK655" s="4">
        <v>0</v>
      </c>
      <c r="GL655" s="1"/>
      <c r="GM655" s="4">
        <v>0</v>
      </c>
      <c r="GN655" s="4">
        <v>0</v>
      </c>
      <c r="GO655" s="4">
        <v>0</v>
      </c>
      <c r="GP655" s="1"/>
      <c r="GQ655" s="4">
        <v>-1.4295529857212299</v>
      </c>
      <c r="GR655" s="1"/>
      <c r="GS655" s="4">
        <v>0</v>
      </c>
      <c r="GT655" s="4">
        <v>0</v>
      </c>
      <c r="GU655" s="4">
        <v>0</v>
      </c>
      <c r="GV655" s="1"/>
      <c r="GW655" s="4">
        <v>-0.37418371852222199</v>
      </c>
      <c r="GX655" s="1"/>
      <c r="GY655" s="4">
        <v>0</v>
      </c>
    </row>
    <row r="656" spans="1:207" s="8" customFormat="1" x14ac:dyDescent="0.25">
      <c r="A656" s="4" t="s">
        <v>220</v>
      </c>
      <c r="B656" s="4" t="s">
        <v>1475</v>
      </c>
      <c r="C656" s="4" t="s">
        <v>1476</v>
      </c>
      <c r="D656" s="30" t="s">
        <v>223</v>
      </c>
      <c r="E656" s="4"/>
      <c r="F656" s="5">
        <v>950.28943141292302</v>
      </c>
      <c r="G656" s="5">
        <v>837.24463855421595</v>
      </c>
      <c r="H656" s="5">
        <v>671.68465428745105</v>
      </c>
      <c r="I656" s="5">
        <v>-103.74996593981901</v>
      </c>
      <c r="J656" s="5">
        <v>45.268367623219802</v>
      </c>
      <c r="K656" s="5">
        <v>79.481357926250197</v>
      </c>
      <c r="L656" s="5">
        <v>-316.20317145430198</v>
      </c>
      <c r="M656" s="5">
        <v>0</v>
      </c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>
        <v>1787.5340699671401</v>
      </c>
      <c r="AD656" s="5">
        <v>567.934688347632</v>
      </c>
      <c r="AE656" s="5">
        <v>124.74972554947</v>
      </c>
      <c r="AF656" s="5">
        <v>-316.20317145430198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2355.4687583147702</v>
      </c>
      <c r="AP656" s="5">
        <v>-191.45344590483199</v>
      </c>
      <c r="AQ656" s="5"/>
      <c r="AR656" s="5"/>
      <c r="AS656" s="5"/>
      <c r="AT656" s="5"/>
      <c r="AU656" s="5">
        <f t="shared" si="44"/>
        <v>191.45344590483199</v>
      </c>
      <c r="AV656" s="5">
        <f t="shared" si="44"/>
        <v>0</v>
      </c>
      <c r="AW656" s="5">
        <f t="shared" si="45"/>
        <v>0</v>
      </c>
      <c r="AX656" s="5">
        <v>316.20317145430198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0</v>
      </c>
      <c r="BL656" s="6">
        <v>0</v>
      </c>
      <c r="BM656" s="5" t="s">
        <v>344</v>
      </c>
      <c r="BN656" s="4" t="s">
        <v>344</v>
      </c>
      <c r="BO656" s="7"/>
      <c r="BP656" s="7"/>
      <c r="BQ656" s="4" t="s">
        <v>249</v>
      </c>
      <c r="BR656" s="5"/>
      <c r="BS656" s="5"/>
      <c r="BT656" s="1"/>
      <c r="BU656" s="5"/>
      <c r="BV656" s="1"/>
      <c r="BW656" s="5"/>
      <c r="BX656" s="5"/>
      <c r="BY656" s="5"/>
      <c r="BZ656" s="1"/>
      <c r="CA656" s="5"/>
      <c r="CB656" s="1"/>
      <c r="CC656" s="5"/>
      <c r="CD656" s="5"/>
      <c r="CE656" s="5"/>
      <c r="CF656" s="1"/>
      <c r="CG656" s="5"/>
      <c r="CH656" s="1"/>
      <c r="CI656" s="5"/>
      <c r="CJ656" s="5"/>
      <c r="CK656" s="5"/>
      <c r="CL656" s="1"/>
      <c r="CM656" s="5"/>
      <c r="CN656" s="1"/>
      <c r="CO656" s="5"/>
      <c r="CP656" s="5"/>
      <c r="CQ656" s="5"/>
      <c r="CR656" s="1"/>
      <c r="CS656" s="5"/>
      <c r="CT656" s="1"/>
      <c r="CU656" s="5"/>
      <c r="CV656" s="5"/>
      <c r="CW656" s="5"/>
      <c r="CX656" s="1"/>
      <c r="CY656" s="5"/>
      <c r="CZ656" s="1"/>
      <c r="DA656" s="5"/>
      <c r="DB656" s="5"/>
      <c r="DC656" s="5"/>
      <c r="DD656" s="1"/>
      <c r="DE656" s="5"/>
      <c r="DF656" s="1"/>
      <c r="DG656" s="5"/>
      <c r="DH656" s="5"/>
      <c r="DI656" s="5"/>
      <c r="DJ656" s="1"/>
      <c r="DK656" s="5"/>
      <c r="DL656" s="1"/>
      <c r="DM656" s="5"/>
      <c r="DN656" s="5"/>
      <c r="DO656" s="5"/>
      <c r="DP656" s="1"/>
      <c r="DQ656" s="5"/>
      <c r="DR656" s="1"/>
      <c r="DS656" s="5"/>
      <c r="DT656" s="5"/>
      <c r="DU656" s="5"/>
      <c r="DV656" s="1"/>
      <c r="DW656" s="5"/>
      <c r="DX656" s="1"/>
      <c r="DY656" s="5"/>
      <c r="DZ656" s="5"/>
      <c r="EA656" s="5"/>
      <c r="EB656" s="1"/>
      <c r="EC656" s="5"/>
      <c r="ED656" s="1"/>
      <c r="EE656" s="5"/>
      <c r="EF656" s="5"/>
      <c r="EG656" s="5"/>
      <c r="EH656" s="1"/>
      <c r="EI656" s="5"/>
      <c r="EJ656" s="1"/>
      <c r="EK656" s="5"/>
      <c r="EL656" s="5"/>
      <c r="EM656" s="5"/>
      <c r="EN656" s="1"/>
      <c r="EO656" s="5"/>
      <c r="EP656" s="1"/>
      <c r="EQ656" s="5"/>
      <c r="ER656" s="5"/>
      <c r="ES656" s="5"/>
      <c r="ET656" s="1"/>
      <c r="EU656" s="5"/>
      <c r="EV656" s="1"/>
      <c r="EW656" s="5"/>
      <c r="EX656" s="5"/>
      <c r="EY656" s="5"/>
      <c r="EZ656" s="1"/>
      <c r="FA656" s="5"/>
      <c r="FB656" s="1"/>
      <c r="FC656" s="5"/>
      <c r="FD656" s="4">
        <v>0</v>
      </c>
      <c r="FE656" s="4">
        <v>0</v>
      </c>
      <c r="FF656" s="1"/>
      <c r="FG656" s="4">
        <v>0</v>
      </c>
      <c r="FH656" s="1"/>
      <c r="FI656" s="4">
        <v>0</v>
      </c>
      <c r="FJ656" s="4">
        <v>0</v>
      </c>
      <c r="FK656" s="4">
        <v>0</v>
      </c>
      <c r="FL656" s="1"/>
      <c r="FM656" s="4">
        <v>0</v>
      </c>
      <c r="FN656" s="1"/>
      <c r="FO656" s="4">
        <v>0</v>
      </c>
      <c r="FP656" s="4">
        <v>0</v>
      </c>
      <c r="FQ656" s="4">
        <v>0</v>
      </c>
      <c r="FR656" s="1"/>
      <c r="FS656" s="4">
        <v>0</v>
      </c>
      <c r="FT656" s="1"/>
      <c r="FU656" s="4">
        <v>0</v>
      </c>
      <c r="FV656" s="4">
        <v>0</v>
      </c>
      <c r="FW656" s="4">
        <v>0</v>
      </c>
      <c r="FX656" s="1"/>
      <c r="FY656" s="4">
        <v>0</v>
      </c>
      <c r="FZ656" s="1"/>
      <c r="GA656" s="4">
        <v>0</v>
      </c>
      <c r="GB656" s="4">
        <v>0</v>
      </c>
      <c r="GC656" s="4">
        <v>0</v>
      </c>
      <c r="GD656" s="1"/>
      <c r="GE656" s="4">
        <v>0</v>
      </c>
      <c r="GF656" s="1"/>
      <c r="GG656" s="4">
        <v>0</v>
      </c>
      <c r="GH656" s="4">
        <v>0</v>
      </c>
      <c r="GI656" s="4">
        <v>0</v>
      </c>
      <c r="GJ656" s="1"/>
      <c r="GK656" s="4">
        <v>0</v>
      </c>
      <c r="GL656" s="1"/>
      <c r="GM656" s="4">
        <v>0</v>
      </c>
      <c r="GN656" s="4">
        <v>0</v>
      </c>
      <c r="GO656" s="4">
        <v>0</v>
      </c>
      <c r="GP656" s="1"/>
      <c r="GQ656" s="4">
        <v>0</v>
      </c>
      <c r="GR656" s="1"/>
      <c r="GS656" s="4">
        <v>0</v>
      </c>
      <c r="GT656" s="4">
        <v>0</v>
      </c>
      <c r="GU656" s="4">
        <v>0</v>
      </c>
      <c r="GV656" s="1"/>
      <c r="GW656" s="4">
        <v>0</v>
      </c>
      <c r="GX656" s="1"/>
      <c r="GY656" s="4">
        <v>0</v>
      </c>
    </row>
    <row r="657" spans="1:207" s="8" customFormat="1" x14ac:dyDescent="0.25">
      <c r="A657" s="4" t="s">
        <v>220</v>
      </c>
      <c r="B657" s="4" t="s">
        <v>1477</v>
      </c>
      <c r="C657" s="4"/>
      <c r="D657" s="30" t="s">
        <v>264</v>
      </c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>
        <v>0</v>
      </c>
      <c r="AA657" s="5">
        <v>0.86084681798882901</v>
      </c>
      <c r="AB657" s="5">
        <v>-3.9952800887772399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0.86084681798882901</v>
      </c>
      <c r="AN657" s="5">
        <v>-3.9952800887772399</v>
      </c>
      <c r="AO657" s="5"/>
      <c r="AP657" s="5"/>
      <c r="AQ657" s="5"/>
      <c r="AR657" s="5"/>
      <c r="AS657" s="5"/>
      <c r="AT657" s="5">
        <v>-3.1344332707884099</v>
      </c>
      <c r="AU657" s="5">
        <f t="shared" si="44"/>
        <v>0</v>
      </c>
      <c r="AV657" s="5">
        <f t="shared" si="44"/>
        <v>0</v>
      </c>
      <c r="AW657" s="5">
        <f t="shared" si="45"/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6">
        <v>0.86084681798882901</v>
      </c>
      <c r="BM657" s="5" t="s">
        <v>344</v>
      </c>
      <c r="BN657" s="4" t="s">
        <v>344</v>
      </c>
      <c r="BO657" s="7"/>
      <c r="BP657" s="7"/>
      <c r="BQ657" s="4" t="s">
        <v>249</v>
      </c>
      <c r="BR657" s="5"/>
      <c r="BS657" s="5"/>
      <c r="BT657" s="1"/>
      <c r="BU657" s="5"/>
      <c r="BV657" s="1"/>
      <c r="BW657" s="5"/>
      <c r="BX657" s="5"/>
      <c r="BY657" s="5"/>
      <c r="BZ657" s="1"/>
      <c r="CA657" s="5"/>
      <c r="CB657" s="1"/>
      <c r="CC657" s="5"/>
      <c r="CD657" s="5"/>
      <c r="CE657" s="5"/>
      <c r="CF657" s="1"/>
      <c r="CG657" s="5"/>
      <c r="CH657" s="1"/>
      <c r="CI657" s="5"/>
      <c r="CJ657" s="5"/>
      <c r="CK657" s="5"/>
      <c r="CL657" s="1"/>
      <c r="CM657" s="5"/>
      <c r="CN657" s="1"/>
      <c r="CO657" s="5"/>
      <c r="CP657" s="5"/>
      <c r="CQ657" s="5"/>
      <c r="CR657" s="1"/>
      <c r="CS657" s="5"/>
      <c r="CT657" s="1"/>
      <c r="CU657" s="5"/>
      <c r="CV657" s="5"/>
      <c r="CW657" s="5"/>
      <c r="CX657" s="1"/>
      <c r="CY657" s="5"/>
      <c r="CZ657" s="1"/>
      <c r="DA657" s="5"/>
      <c r="DB657" s="5"/>
      <c r="DC657" s="5"/>
      <c r="DD657" s="1"/>
      <c r="DE657" s="5"/>
      <c r="DF657" s="1"/>
      <c r="DG657" s="5"/>
      <c r="DH657" s="5"/>
      <c r="DI657" s="5"/>
      <c r="DJ657" s="1"/>
      <c r="DK657" s="5"/>
      <c r="DL657" s="1"/>
      <c r="DM657" s="5"/>
      <c r="DN657" s="5"/>
      <c r="DO657" s="5"/>
      <c r="DP657" s="1"/>
      <c r="DQ657" s="5"/>
      <c r="DR657" s="1"/>
      <c r="DS657" s="5"/>
      <c r="DT657" s="5"/>
      <c r="DU657" s="5"/>
      <c r="DV657" s="1"/>
      <c r="DW657" s="5"/>
      <c r="DX657" s="1"/>
      <c r="DY657" s="5"/>
      <c r="DZ657" s="5"/>
      <c r="EA657" s="5"/>
      <c r="EB657" s="1"/>
      <c r="EC657" s="5"/>
      <c r="ED657" s="1"/>
      <c r="EE657" s="5"/>
      <c r="EF657" s="5"/>
      <c r="EG657" s="5"/>
      <c r="EH657" s="1"/>
      <c r="EI657" s="5"/>
      <c r="EJ657" s="1"/>
      <c r="EK657" s="5"/>
      <c r="EL657" s="5">
        <v>0</v>
      </c>
      <c r="EM657" s="5">
        <v>-23.240181773879101</v>
      </c>
      <c r="EN657" s="1"/>
      <c r="EO657" s="5">
        <v>-33.210197124756299</v>
      </c>
      <c r="EP657" s="1"/>
      <c r="EQ657" s="5">
        <v>10</v>
      </c>
      <c r="ER657" s="5">
        <v>0.86084681798882901</v>
      </c>
      <c r="ES657" s="5">
        <v>-49.234024096213503</v>
      </c>
      <c r="ET657" s="1">
        <v>-57.192549321652201</v>
      </c>
      <c r="EU657" s="5">
        <v>-69.732983495774207</v>
      </c>
      <c r="EV657" s="1">
        <v>-81.005101068607402</v>
      </c>
      <c r="EW657" s="5">
        <v>22.3354838709677</v>
      </c>
      <c r="EX657" s="5">
        <v>-3.9952800887772399</v>
      </c>
      <c r="EY657" s="5">
        <v>-3.9567987466566699</v>
      </c>
      <c r="EZ657" s="1">
        <v>0.99036829927677505</v>
      </c>
      <c r="FA657" s="5">
        <v>-3.95691246192863</v>
      </c>
      <c r="FB657" s="1">
        <v>-0.99039676167976698</v>
      </c>
      <c r="FC657" s="5">
        <v>0</v>
      </c>
      <c r="FD657" s="4">
        <v>0</v>
      </c>
      <c r="FE657" s="4">
        <v>0</v>
      </c>
      <c r="FF657" s="1"/>
      <c r="FG657" s="4">
        <v>0</v>
      </c>
      <c r="FH657" s="1"/>
      <c r="FI657" s="4">
        <v>0</v>
      </c>
      <c r="FJ657" s="4">
        <v>0</v>
      </c>
      <c r="FK657" s="4">
        <v>0</v>
      </c>
      <c r="FL657" s="1"/>
      <c r="FM657" s="4">
        <v>0</v>
      </c>
      <c r="FN657" s="1"/>
      <c r="FO657" s="4">
        <v>0</v>
      </c>
      <c r="FP657" s="4">
        <v>0</v>
      </c>
      <c r="FQ657" s="4">
        <v>0</v>
      </c>
      <c r="FR657" s="1"/>
      <c r="FS657" s="4">
        <v>0</v>
      </c>
      <c r="FT657" s="1"/>
      <c r="FU657" s="4">
        <v>0</v>
      </c>
      <c r="FV657" s="4">
        <v>0</v>
      </c>
      <c r="FW657" s="4">
        <v>0</v>
      </c>
      <c r="FX657" s="1"/>
      <c r="FY657" s="4">
        <v>0</v>
      </c>
      <c r="FZ657" s="1"/>
      <c r="GA657" s="4">
        <v>0</v>
      </c>
      <c r="GB657" s="4">
        <v>0</v>
      </c>
      <c r="GC657" s="4">
        <v>0</v>
      </c>
      <c r="GD657" s="1"/>
      <c r="GE657" s="4">
        <v>0</v>
      </c>
      <c r="GF657" s="1"/>
      <c r="GG657" s="4">
        <v>0</v>
      </c>
      <c r="GH657" s="4">
        <v>0</v>
      </c>
      <c r="GI657" s="4">
        <v>0</v>
      </c>
      <c r="GJ657" s="1"/>
      <c r="GK657" s="4">
        <v>0</v>
      </c>
      <c r="GL657" s="1"/>
      <c r="GM657" s="4">
        <v>0</v>
      </c>
      <c r="GN657" s="4">
        <v>0.86084681798882901</v>
      </c>
      <c r="GO657" s="4">
        <v>-72.474205870092604</v>
      </c>
      <c r="GP657" s="1">
        <v>-84.189433422559404</v>
      </c>
      <c r="GQ657" s="4">
        <v>-102.943180620531</v>
      </c>
      <c r="GR657" s="1">
        <v>-119.5836221606</v>
      </c>
      <c r="GS657" s="4">
        <v>32.3354838709677</v>
      </c>
      <c r="GT657" s="4">
        <v>-3.9952800887772399</v>
      </c>
      <c r="GU657" s="4">
        <v>-3.9567987466566699</v>
      </c>
      <c r="GV657" s="1">
        <v>0.99036829927677505</v>
      </c>
      <c r="GW657" s="4">
        <v>-3.95691246192863</v>
      </c>
      <c r="GX657" s="1">
        <v>0.99039676167976698</v>
      </c>
      <c r="GY657" s="4">
        <v>0</v>
      </c>
    </row>
    <row r="658" spans="1:207" s="8" customFormat="1" x14ac:dyDescent="0.25">
      <c r="A658" s="4" t="s">
        <v>220</v>
      </c>
      <c r="B658" s="4" t="s">
        <v>1478</v>
      </c>
      <c r="C658" s="4" t="s">
        <v>1479</v>
      </c>
      <c r="D658" s="30" t="s">
        <v>223</v>
      </c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>
        <v>22.289011108500901</v>
      </c>
      <c r="Q658" s="5">
        <v>67.889827508509597</v>
      </c>
      <c r="R658" s="5">
        <v>67.119689646237603</v>
      </c>
      <c r="S658" s="5">
        <v>14.3743978868004</v>
      </c>
      <c r="T658" s="5">
        <v>0</v>
      </c>
      <c r="U658" s="5">
        <v>0</v>
      </c>
      <c r="V658" s="5"/>
      <c r="W658" s="5"/>
      <c r="X658" s="5"/>
      <c r="Y658" s="5"/>
      <c r="Z658" s="5"/>
      <c r="AA658" s="5"/>
      <c r="AB658" s="5"/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90.178838617010598</v>
      </c>
      <c r="AI658" s="5">
        <v>81.494087533038098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/>
      <c r="AP658" s="5"/>
      <c r="AQ658" s="5">
        <v>90.178838617010598</v>
      </c>
      <c r="AR658" s="5">
        <v>81.494087533038098</v>
      </c>
      <c r="AS658" s="5"/>
      <c r="AT658" s="5"/>
      <c r="AU658" s="5">
        <f t="shared" si="44"/>
        <v>90.178838617010598</v>
      </c>
      <c r="AV658" s="5">
        <f t="shared" si="44"/>
        <v>-8.6847510839725004</v>
      </c>
      <c r="AW658" s="5">
        <f t="shared" si="45"/>
        <v>-81.494087533038098</v>
      </c>
      <c r="AX658" s="5">
        <v>0</v>
      </c>
      <c r="AY658" s="5">
        <v>0</v>
      </c>
      <c r="AZ658" s="5">
        <v>0</v>
      </c>
      <c r="BA658" s="5">
        <v>22.289011108500901</v>
      </c>
      <c r="BB658" s="5">
        <v>45.600816400008704</v>
      </c>
      <c r="BC658" s="5">
        <v>-0.77013786227200898</v>
      </c>
      <c r="BD658" s="5">
        <v>-52.745291759437201</v>
      </c>
      <c r="BE658" s="5">
        <v>-14.3743978868004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6">
        <v>0</v>
      </c>
      <c r="BM658" s="5" t="s">
        <v>344</v>
      </c>
      <c r="BN658" s="4" t="s">
        <v>344</v>
      </c>
      <c r="BO658" s="7"/>
      <c r="BP658" s="7"/>
      <c r="BQ658" s="4" t="s">
        <v>249</v>
      </c>
      <c r="BR658" s="5"/>
      <c r="BS658" s="5"/>
      <c r="BT658" s="1"/>
      <c r="BU658" s="5"/>
      <c r="BV658" s="1"/>
      <c r="BW658" s="5"/>
      <c r="BX658" s="5"/>
      <c r="BY658" s="5"/>
      <c r="BZ658" s="1"/>
      <c r="CA658" s="5"/>
      <c r="CB658" s="1"/>
      <c r="CC658" s="5"/>
      <c r="CD658" s="5">
        <v>24.9875730795377</v>
      </c>
      <c r="CE658" s="5">
        <v>5.0183375934738299</v>
      </c>
      <c r="CF658" s="1">
        <v>0.200833333333333</v>
      </c>
      <c r="CG658" s="5">
        <v>3.9258100611828701</v>
      </c>
      <c r="CH658" s="1">
        <v>0.157110498434028</v>
      </c>
      <c r="CI658" s="5">
        <v>1</v>
      </c>
      <c r="CJ658" s="5">
        <v>75.210168113760005</v>
      </c>
      <c r="CK658" s="5">
        <v>13.6315996069491</v>
      </c>
      <c r="CL658" s="1">
        <v>0.18124676421850899</v>
      </c>
      <c r="CM658" s="5">
        <v>10.8337175485866</v>
      </c>
      <c r="CN658" s="1">
        <v>0.14404591586871501</v>
      </c>
      <c r="CO658" s="5">
        <v>2.30645161290323</v>
      </c>
      <c r="CP658" s="5">
        <v>74.513674197780304</v>
      </c>
      <c r="CQ658" s="5">
        <v>27.397589732456598</v>
      </c>
      <c r="CR658" s="1">
        <v>0.36768539502877901</v>
      </c>
      <c r="CS658" s="5">
        <v>23.570697243160499</v>
      </c>
      <c r="CT658" s="1">
        <v>0.31632713722581002</v>
      </c>
      <c r="CU658" s="5">
        <v>2.93333333333333</v>
      </c>
      <c r="CV658" s="5">
        <v>15.6243450221685</v>
      </c>
      <c r="CW658" s="5">
        <v>15.435155331738001</v>
      </c>
      <c r="CX658" s="1">
        <v>0.98789135223511604</v>
      </c>
      <c r="CY658" s="5">
        <v>13.9091418067978</v>
      </c>
      <c r="CZ658" s="1">
        <v>0.89022239249471902</v>
      </c>
      <c r="DA658" s="5">
        <v>0.51645161290322605</v>
      </c>
      <c r="DB658" s="5">
        <v>0</v>
      </c>
      <c r="DC658" s="5">
        <v>0</v>
      </c>
      <c r="DD658" s="1"/>
      <c r="DE658" s="5">
        <v>-0.10142995121619799</v>
      </c>
      <c r="DF658" s="1"/>
      <c r="DG658" s="5">
        <v>0</v>
      </c>
      <c r="DH658" s="5">
        <v>0</v>
      </c>
      <c r="DI658" s="5">
        <v>0</v>
      </c>
      <c r="DJ658" s="1"/>
      <c r="DK658" s="5">
        <v>-7.3306067182600902E-3</v>
      </c>
      <c r="DL658" s="1"/>
      <c r="DM658" s="5">
        <v>0</v>
      </c>
      <c r="DN658" s="5"/>
      <c r="DO658" s="5"/>
      <c r="DP658" s="1"/>
      <c r="DQ658" s="5"/>
      <c r="DR658" s="1"/>
      <c r="DS658" s="5"/>
      <c r="DT658" s="5"/>
      <c r="DU658" s="5"/>
      <c r="DV658" s="1"/>
      <c r="DW658" s="5"/>
      <c r="DX658" s="1"/>
      <c r="DY658" s="5"/>
      <c r="DZ658" s="5"/>
      <c r="EA658" s="5"/>
      <c r="EB658" s="1"/>
      <c r="EC658" s="5"/>
      <c r="ED658" s="1"/>
      <c r="EE658" s="5"/>
      <c r="EF658" s="5"/>
      <c r="EG658" s="5"/>
      <c r="EH658" s="1"/>
      <c r="EI658" s="5"/>
      <c r="EJ658" s="1"/>
      <c r="EK658" s="5"/>
      <c r="EL658" s="5"/>
      <c r="EM658" s="5"/>
      <c r="EN658" s="1"/>
      <c r="EO658" s="5"/>
      <c r="EP658" s="1"/>
      <c r="EQ658" s="5"/>
      <c r="ER658" s="5"/>
      <c r="ES658" s="5"/>
      <c r="ET658" s="1"/>
      <c r="EU658" s="5"/>
      <c r="EV658" s="1"/>
      <c r="EW658" s="5"/>
      <c r="EX658" s="5"/>
      <c r="EY658" s="5"/>
      <c r="EZ658" s="1"/>
      <c r="FA658" s="5"/>
      <c r="FB658" s="1"/>
      <c r="FC658" s="5"/>
      <c r="FD658" s="4">
        <v>0</v>
      </c>
      <c r="FE658" s="4">
        <v>0</v>
      </c>
      <c r="FF658" s="1"/>
      <c r="FG658" s="4">
        <v>0</v>
      </c>
      <c r="FH658" s="1"/>
      <c r="FI658" s="4">
        <v>0</v>
      </c>
      <c r="FJ658" s="4">
        <v>100.197741193298</v>
      </c>
      <c r="FK658" s="4">
        <v>18.649937200422901</v>
      </c>
      <c r="FL658" s="1">
        <v>0.18613131372337199</v>
      </c>
      <c r="FM658" s="4">
        <v>14.759527609769499</v>
      </c>
      <c r="FN658" s="1">
        <v>0.147303995419377</v>
      </c>
      <c r="FO658" s="4">
        <v>3.30645161290323</v>
      </c>
      <c r="FP658" s="4">
        <v>90.138019219948802</v>
      </c>
      <c r="FQ658" s="4">
        <v>42.832745064194597</v>
      </c>
      <c r="FR658" s="1">
        <v>0.47519066244041802</v>
      </c>
      <c r="FS658" s="4">
        <v>37.479839049958301</v>
      </c>
      <c r="FT658" s="1">
        <v>0.41580499964729101</v>
      </c>
      <c r="FU658" s="4">
        <v>3.44978494623656</v>
      </c>
      <c r="FV658" s="4">
        <v>0</v>
      </c>
      <c r="FW658" s="4">
        <v>0</v>
      </c>
      <c r="FX658" s="1"/>
      <c r="FY658" s="4">
        <v>-0.108760557934458</v>
      </c>
      <c r="FZ658" s="1"/>
      <c r="GA658" s="4">
        <v>0</v>
      </c>
      <c r="GB658" s="4">
        <v>0</v>
      </c>
      <c r="GC658" s="4">
        <v>0</v>
      </c>
      <c r="GD658" s="1"/>
      <c r="GE658" s="4">
        <v>0</v>
      </c>
      <c r="GF658" s="1"/>
      <c r="GG658" s="4">
        <v>0</v>
      </c>
      <c r="GH658" s="4">
        <v>0</v>
      </c>
      <c r="GI658" s="4">
        <v>0</v>
      </c>
      <c r="GJ658" s="1"/>
      <c r="GK658" s="4">
        <v>0</v>
      </c>
      <c r="GL658" s="1"/>
      <c r="GM658" s="4">
        <v>0</v>
      </c>
      <c r="GN658" s="4">
        <v>0</v>
      </c>
      <c r="GO658" s="4">
        <v>0</v>
      </c>
      <c r="GP658" s="1"/>
      <c r="GQ658" s="4">
        <v>0</v>
      </c>
      <c r="GR658" s="1"/>
      <c r="GS658" s="4">
        <v>0</v>
      </c>
      <c r="GT658" s="4">
        <v>0</v>
      </c>
      <c r="GU658" s="4">
        <v>0</v>
      </c>
      <c r="GV658" s="1"/>
      <c r="GW658" s="4">
        <v>0</v>
      </c>
      <c r="GX658" s="1"/>
      <c r="GY658" s="4">
        <v>0</v>
      </c>
    </row>
    <row r="659" spans="1:207" s="8" customFormat="1" x14ac:dyDescent="0.25">
      <c r="A659" s="4" t="s">
        <v>220</v>
      </c>
      <c r="B659" s="4" t="s">
        <v>1480</v>
      </c>
      <c r="C659" s="4" t="s">
        <v>1481</v>
      </c>
      <c r="D659" s="30" t="s">
        <v>223</v>
      </c>
      <c r="E659" s="4"/>
      <c r="F659" s="5">
        <v>0</v>
      </c>
      <c r="G659" s="5"/>
      <c r="H659" s="5"/>
      <c r="I659" s="5"/>
      <c r="J659" s="5"/>
      <c r="K659" s="5"/>
      <c r="L659" s="5">
        <v>0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/>
      <c r="AR659" s="5"/>
      <c r="AS659" s="5"/>
      <c r="AT659" s="5"/>
      <c r="AU659" s="5">
        <f t="shared" si="44"/>
        <v>0</v>
      </c>
      <c r="AV659" s="5">
        <f t="shared" si="44"/>
        <v>0</v>
      </c>
      <c r="AW659" s="5">
        <f t="shared" si="45"/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v>0</v>
      </c>
      <c r="BL659" s="6">
        <v>0</v>
      </c>
      <c r="BM659" s="5" t="s">
        <v>344</v>
      </c>
      <c r="BN659" s="4" t="s">
        <v>344</v>
      </c>
      <c r="BO659" s="7">
        <v>901</v>
      </c>
      <c r="BP659" s="7"/>
      <c r="BQ659" s="4" t="s">
        <v>249</v>
      </c>
      <c r="BR659" s="5"/>
      <c r="BS659" s="5"/>
      <c r="BT659" s="1"/>
      <c r="BU659" s="5"/>
      <c r="BV659" s="1"/>
      <c r="BW659" s="5"/>
      <c r="BX659" s="5"/>
      <c r="BY659" s="5"/>
      <c r="BZ659" s="1"/>
      <c r="CA659" s="5"/>
      <c r="CB659" s="1"/>
      <c r="CC659" s="5"/>
      <c r="CD659" s="5"/>
      <c r="CE659" s="5"/>
      <c r="CF659" s="1"/>
      <c r="CG659" s="5"/>
      <c r="CH659" s="1"/>
      <c r="CI659" s="5"/>
      <c r="CJ659" s="5"/>
      <c r="CK659" s="5"/>
      <c r="CL659" s="1"/>
      <c r="CM659" s="5"/>
      <c r="CN659" s="1"/>
      <c r="CO659" s="5"/>
      <c r="CP659" s="5"/>
      <c r="CQ659" s="5"/>
      <c r="CR659" s="1"/>
      <c r="CS659" s="5"/>
      <c r="CT659" s="1"/>
      <c r="CU659" s="5"/>
      <c r="CV659" s="5"/>
      <c r="CW659" s="5"/>
      <c r="CX659" s="1"/>
      <c r="CY659" s="5"/>
      <c r="CZ659" s="1"/>
      <c r="DA659" s="5"/>
      <c r="DB659" s="5"/>
      <c r="DC659" s="5"/>
      <c r="DD659" s="1"/>
      <c r="DE659" s="5"/>
      <c r="DF659" s="1"/>
      <c r="DG659" s="5"/>
      <c r="DH659" s="5"/>
      <c r="DI659" s="5"/>
      <c r="DJ659" s="1"/>
      <c r="DK659" s="5"/>
      <c r="DL659" s="1"/>
      <c r="DM659" s="5"/>
      <c r="DN659" s="5"/>
      <c r="DO659" s="5"/>
      <c r="DP659" s="1"/>
      <c r="DQ659" s="5"/>
      <c r="DR659" s="1"/>
      <c r="DS659" s="5"/>
      <c r="DT659" s="5"/>
      <c r="DU659" s="5"/>
      <c r="DV659" s="1"/>
      <c r="DW659" s="5"/>
      <c r="DX659" s="1"/>
      <c r="DY659" s="5"/>
      <c r="DZ659" s="5"/>
      <c r="EA659" s="5"/>
      <c r="EB659" s="1"/>
      <c r="EC659" s="5"/>
      <c r="ED659" s="1"/>
      <c r="EE659" s="5"/>
      <c r="EF659" s="5"/>
      <c r="EG659" s="5"/>
      <c r="EH659" s="1"/>
      <c r="EI659" s="5"/>
      <c r="EJ659" s="1"/>
      <c r="EK659" s="5"/>
      <c r="EL659" s="5"/>
      <c r="EM659" s="5"/>
      <c r="EN659" s="1"/>
      <c r="EO659" s="5"/>
      <c r="EP659" s="1"/>
      <c r="EQ659" s="5"/>
      <c r="ER659" s="5"/>
      <c r="ES659" s="5"/>
      <c r="ET659" s="1"/>
      <c r="EU659" s="5"/>
      <c r="EV659" s="1"/>
      <c r="EW659" s="5"/>
      <c r="EX659" s="5"/>
      <c r="EY659" s="5"/>
      <c r="EZ659" s="1"/>
      <c r="FA659" s="5"/>
      <c r="FB659" s="1"/>
      <c r="FC659" s="5"/>
      <c r="FD659" s="4">
        <v>0</v>
      </c>
      <c r="FE659" s="4">
        <v>0</v>
      </c>
      <c r="FF659" s="1"/>
      <c r="FG659" s="4">
        <v>0</v>
      </c>
      <c r="FH659" s="1"/>
      <c r="FI659" s="4">
        <v>0</v>
      </c>
      <c r="FJ659" s="4">
        <v>0</v>
      </c>
      <c r="FK659" s="4">
        <v>0</v>
      </c>
      <c r="FL659" s="1"/>
      <c r="FM659" s="4">
        <v>0</v>
      </c>
      <c r="FN659" s="1"/>
      <c r="FO659" s="4">
        <v>0</v>
      </c>
      <c r="FP659" s="4">
        <v>0</v>
      </c>
      <c r="FQ659" s="4">
        <v>0</v>
      </c>
      <c r="FR659" s="1"/>
      <c r="FS659" s="4">
        <v>0</v>
      </c>
      <c r="FT659" s="1"/>
      <c r="FU659" s="4">
        <v>0</v>
      </c>
      <c r="FV659" s="4">
        <v>0</v>
      </c>
      <c r="FW659" s="4">
        <v>0</v>
      </c>
      <c r="FX659" s="1"/>
      <c r="FY659" s="4">
        <v>0</v>
      </c>
      <c r="FZ659" s="1"/>
      <c r="GA659" s="4">
        <v>0</v>
      </c>
      <c r="GB659" s="4">
        <v>0</v>
      </c>
      <c r="GC659" s="4">
        <v>0</v>
      </c>
      <c r="GD659" s="1"/>
      <c r="GE659" s="4">
        <v>0</v>
      </c>
      <c r="GF659" s="1"/>
      <c r="GG659" s="4">
        <v>0</v>
      </c>
      <c r="GH659" s="4">
        <v>0</v>
      </c>
      <c r="GI659" s="4">
        <v>0</v>
      </c>
      <c r="GJ659" s="1"/>
      <c r="GK659" s="4">
        <v>0</v>
      </c>
      <c r="GL659" s="1"/>
      <c r="GM659" s="4">
        <v>0</v>
      </c>
      <c r="GN659" s="4">
        <v>0</v>
      </c>
      <c r="GO659" s="4">
        <v>0</v>
      </c>
      <c r="GP659" s="1"/>
      <c r="GQ659" s="4">
        <v>0</v>
      </c>
      <c r="GR659" s="1"/>
      <c r="GS659" s="4">
        <v>0</v>
      </c>
      <c r="GT659" s="4">
        <v>0</v>
      </c>
      <c r="GU659" s="4">
        <v>0</v>
      </c>
      <c r="GV659" s="1"/>
      <c r="GW659" s="4">
        <v>0</v>
      </c>
      <c r="GX659" s="1"/>
      <c r="GY659" s="4">
        <v>0</v>
      </c>
    </row>
    <row r="660" spans="1:207" s="8" customFormat="1" x14ac:dyDescent="0.25">
      <c r="A660" s="4" t="s">
        <v>220</v>
      </c>
      <c r="B660" s="4" t="s">
        <v>1482</v>
      </c>
      <c r="C660" s="4" t="s">
        <v>1483</v>
      </c>
      <c r="D660" s="30" t="s">
        <v>223</v>
      </c>
      <c r="E660" s="4"/>
      <c r="F660" s="5">
        <v>239.42460176120801</v>
      </c>
      <c r="G660" s="5">
        <v>-72.273999101894006</v>
      </c>
      <c r="H660" s="5">
        <v>23.765294941958899</v>
      </c>
      <c r="I660" s="5">
        <v>12.497029924229</v>
      </c>
      <c r="J660" s="5">
        <v>58.469415462910497</v>
      </c>
      <c r="K660" s="5">
        <v>13.3532158892704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>
        <v>167.15060265931399</v>
      </c>
      <c r="AD660" s="5">
        <v>36.262324866187903</v>
      </c>
      <c r="AE660" s="5">
        <v>71.822631352180906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203.412927525502</v>
      </c>
      <c r="AP660" s="5">
        <v>71.822631352180906</v>
      </c>
      <c r="AQ660" s="5">
        <v>0</v>
      </c>
      <c r="AR660" s="5"/>
      <c r="AS660" s="5"/>
      <c r="AT660" s="5"/>
      <c r="AU660" s="5">
        <f t="shared" ref="AU660:AV719" si="46">AQ660-AP660</f>
        <v>-71.822631352180906</v>
      </c>
      <c r="AV660" s="5">
        <f t="shared" si="46"/>
        <v>0</v>
      </c>
      <c r="AW660" s="5">
        <f t="shared" ref="AW660:AW720" si="47">AS660-AR660</f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v>0</v>
      </c>
      <c r="BL660" s="6">
        <v>0</v>
      </c>
      <c r="BM660" s="5" t="s">
        <v>344</v>
      </c>
      <c r="BN660" s="4" t="s">
        <v>344</v>
      </c>
      <c r="BO660" s="7"/>
      <c r="BP660" s="7"/>
      <c r="BQ660" s="4" t="s">
        <v>249</v>
      </c>
      <c r="BR660" s="5">
        <v>0</v>
      </c>
      <c r="BS660" s="5">
        <v>0</v>
      </c>
      <c r="BT660" s="1"/>
      <c r="BU660" s="5">
        <v>0.14001074563968499</v>
      </c>
      <c r="BV660" s="1"/>
      <c r="BW660" s="5">
        <v>0</v>
      </c>
      <c r="BX660" s="5">
        <v>0</v>
      </c>
      <c r="BY660" s="5">
        <v>0</v>
      </c>
      <c r="BZ660" s="1"/>
      <c r="CA660" s="5">
        <v>1.5709100033288199</v>
      </c>
      <c r="CB660" s="1"/>
      <c r="CC660" s="5">
        <v>0</v>
      </c>
      <c r="CD660" s="5">
        <v>0</v>
      </c>
      <c r="CE660" s="5">
        <v>0</v>
      </c>
      <c r="CF660" s="1"/>
      <c r="CG660" s="5">
        <v>0.64079565226567403</v>
      </c>
      <c r="CH660" s="1"/>
      <c r="CI660" s="5">
        <v>0</v>
      </c>
      <c r="CJ660" s="5">
        <v>0</v>
      </c>
      <c r="CK660" s="5">
        <v>0</v>
      </c>
      <c r="CL660" s="1"/>
      <c r="CM660" s="5">
        <v>3.5082324986273101</v>
      </c>
      <c r="CN660" s="1"/>
      <c r="CO660" s="5">
        <v>0</v>
      </c>
      <c r="CP660" s="5"/>
      <c r="CQ660" s="5"/>
      <c r="CR660" s="1"/>
      <c r="CS660" s="5"/>
      <c r="CT660" s="1"/>
      <c r="CU660" s="5"/>
      <c r="CV660" s="5"/>
      <c r="CW660" s="5"/>
      <c r="CX660" s="1"/>
      <c r="CY660" s="5"/>
      <c r="CZ660" s="1"/>
      <c r="DA660" s="5"/>
      <c r="DB660" s="5"/>
      <c r="DC660" s="5"/>
      <c r="DD660" s="1"/>
      <c r="DE660" s="5"/>
      <c r="DF660" s="1"/>
      <c r="DG660" s="5"/>
      <c r="DH660" s="5"/>
      <c r="DI660" s="5"/>
      <c r="DJ660" s="1"/>
      <c r="DK660" s="5"/>
      <c r="DL660" s="1"/>
      <c r="DM660" s="5"/>
      <c r="DN660" s="5"/>
      <c r="DO660" s="5"/>
      <c r="DP660" s="1"/>
      <c r="DQ660" s="5"/>
      <c r="DR660" s="1"/>
      <c r="DS660" s="5"/>
      <c r="DT660" s="5"/>
      <c r="DU660" s="5"/>
      <c r="DV660" s="1"/>
      <c r="DW660" s="5"/>
      <c r="DX660" s="1"/>
      <c r="DY660" s="5"/>
      <c r="DZ660" s="5"/>
      <c r="EA660" s="5"/>
      <c r="EB660" s="1"/>
      <c r="EC660" s="5"/>
      <c r="ED660" s="1"/>
      <c r="EE660" s="5"/>
      <c r="EF660" s="5"/>
      <c r="EG660" s="5"/>
      <c r="EH660" s="1"/>
      <c r="EI660" s="5"/>
      <c r="EJ660" s="1"/>
      <c r="EK660" s="5"/>
      <c r="EL660" s="5"/>
      <c r="EM660" s="5"/>
      <c r="EN660" s="1"/>
      <c r="EO660" s="5"/>
      <c r="EP660" s="1"/>
      <c r="EQ660" s="5"/>
      <c r="ER660" s="5"/>
      <c r="ES660" s="5"/>
      <c r="ET660" s="1"/>
      <c r="EU660" s="5"/>
      <c r="EV660" s="1"/>
      <c r="EW660" s="5"/>
      <c r="EX660" s="5"/>
      <c r="EY660" s="5"/>
      <c r="EZ660" s="1"/>
      <c r="FA660" s="5"/>
      <c r="FB660" s="1"/>
      <c r="FC660" s="5"/>
      <c r="FD660" s="4">
        <v>0</v>
      </c>
      <c r="FE660" s="4">
        <v>0</v>
      </c>
      <c r="FF660" s="1"/>
      <c r="FG660" s="4">
        <v>1.7109207489685001</v>
      </c>
      <c r="FH660" s="1"/>
      <c r="FI660" s="4">
        <v>0</v>
      </c>
      <c r="FJ660" s="4">
        <v>0</v>
      </c>
      <c r="FK660" s="4">
        <v>0</v>
      </c>
      <c r="FL660" s="1"/>
      <c r="FM660" s="4">
        <v>4.1490281508929803</v>
      </c>
      <c r="FN660" s="1"/>
      <c r="FO660" s="4">
        <v>0</v>
      </c>
      <c r="FP660" s="4">
        <v>0</v>
      </c>
      <c r="FQ660" s="4">
        <v>0</v>
      </c>
      <c r="FR660" s="1"/>
      <c r="FS660" s="4">
        <v>0</v>
      </c>
      <c r="FT660" s="1"/>
      <c r="FU660" s="4">
        <v>0</v>
      </c>
      <c r="FV660" s="4">
        <v>0</v>
      </c>
      <c r="FW660" s="4">
        <v>0</v>
      </c>
      <c r="FX660" s="1"/>
      <c r="FY660" s="4">
        <v>0</v>
      </c>
      <c r="FZ660" s="1"/>
      <c r="GA660" s="4">
        <v>0</v>
      </c>
      <c r="GB660" s="4">
        <v>0</v>
      </c>
      <c r="GC660" s="4">
        <v>0</v>
      </c>
      <c r="GD660" s="1"/>
      <c r="GE660" s="4">
        <v>0</v>
      </c>
      <c r="GF660" s="1"/>
      <c r="GG660" s="4">
        <v>0</v>
      </c>
      <c r="GH660" s="4">
        <v>0</v>
      </c>
      <c r="GI660" s="4">
        <v>0</v>
      </c>
      <c r="GJ660" s="1"/>
      <c r="GK660" s="4">
        <v>0</v>
      </c>
      <c r="GL660" s="1"/>
      <c r="GM660" s="4">
        <v>0</v>
      </c>
      <c r="GN660" s="4">
        <v>0</v>
      </c>
      <c r="GO660" s="4">
        <v>0</v>
      </c>
      <c r="GP660" s="1"/>
      <c r="GQ660" s="4">
        <v>0</v>
      </c>
      <c r="GR660" s="1"/>
      <c r="GS660" s="4">
        <v>0</v>
      </c>
      <c r="GT660" s="4">
        <v>0</v>
      </c>
      <c r="GU660" s="4">
        <v>0</v>
      </c>
      <c r="GV660" s="1"/>
      <c r="GW660" s="4">
        <v>0</v>
      </c>
      <c r="GX660" s="1"/>
      <c r="GY660" s="4">
        <v>0</v>
      </c>
    </row>
    <row r="661" spans="1:207" s="8" customFormat="1" x14ac:dyDescent="0.25">
      <c r="A661" s="4" t="s">
        <v>220</v>
      </c>
      <c r="B661" s="4" t="s">
        <v>1484</v>
      </c>
      <c r="C661" s="4" t="s">
        <v>1485</v>
      </c>
      <c r="D661" s="30" t="s">
        <v>232</v>
      </c>
      <c r="E661" s="4"/>
      <c r="F661" s="5"/>
      <c r="G661" s="5"/>
      <c r="H661" s="5"/>
      <c r="I661" s="5"/>
      <c r="J661" s="5"/>
      <c r="K661" s="5"/>
      <c r="L661" s="5"/>
      <c r="M661" s="5">
        <v>1.6802270122915901</v>
      </c>
      <c r="N661" s="5">
        <v>0</v>
      </c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>
        <v>0</v>
      </c>
      <c r="AD661" s="5">
        <v>0</v>
      </c>
      <c r="AE661" s="5">
        <v>0</v>
      </c>
      <c r="AF661" s="5">
        <v>1.6802270122915901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/>
      <c r="AP661" s="5">
        <v>1.6802270122915901</v>
      </c>
      <c r="AQ661" s="5">
        <v>0</v>
      </c>
      <c r="AR661" s="5"/>
      <c r="AS661" s="5"/>
      <c r="AT661" s="5"/>
      <c r="AU661" s="5">
        <f t="shared" si="46"/>
        <v>-1.6802270122915901</v>
      </c>
      <c r="AV661" s="5">
        <f t="shared" si="46"/>
        <v>0</v>
      </c>
      <c r="AW661" s="5">
        <f t="shared" si="47"/>
        <v>0</v>
      </c>
      <c r="AX661" s="5">
        <v>1.6802270122915901</v>
      </c>
      <c r="AY661" s="5">
        <v>-1.6802270122915901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5">
        <v>0</v>
      </c>
      <c r="BK661" s="5">
        <v>0</v>
      </c>
      <c r="BL661" s="6">
        <v>0</v>
      </c>
      <c r="BM661" s="5" t="s">
        <v>344</v>
      </c>
      <c r="BN661" s="4" t="s">
        <v>224</v>
      </c>
      <c r="BO661" s="7"/>
      <c r="BP661" s="7"/>
      <c r="BQ661" s="4" t="s">
        <v>249</v>
      </c>
      <c r="BR661" s="5">
        <v>0</v>
      </c>
      <c r="BS661" s="5">
        <v>0.10383436308663101</v>
      </c>
      <c r="BT661" s="1"/>
      <c r="BU661" s="5">
        <v>0.10383436308663101</v>
      </c>
      <c r="BV661" s="1"/>
      <c r="BW661" s="5">
        <v>0</v>
      </c>
      <c r="BX661" s="5"/>
      <c r="BY661" s="5"/>
      <c r="BZ661" s="1"/>
      <c r="CA661" s="5"/>
      <c r="CB661" s="1"/>
      <c r="CC661" s="5"/>
      <c r="CD661" s="5"/>
      <c r="CE661" s="5"/>
      <c r="CF661" s="1"/>
      <c r="CG661" s="5"/>
      <c r="CH661" s="1"/>
      <c r="CI661" s="5"/>
      <c r="CJ661" s="5"/>
      <c r="CK661" s="5"/>
      <c r="CL661" s="1"/>
      <c r="CM661" s="5"/>
      <c r="CN661" s="1"/>
      <c r="CO661" s="5"/>
      <c r="CP661" s="5"/>
      <c r="CQ661" s="5"/>
      <c r="CR661" s="1"/>
      <c r="CS661" s="5"/>
      <c r="CT661" s="1"/>
      <c r="CU661" s="5"/>
      <c r="CV661" s="5"/>
      <c r="CW661" s="5"/>
      <c r="CX661" s="1"/>
      <c r="CY661" s="5"/>
      <c r="CZ661" s="1"/>
      <c r="DA661" s="5"/>
      <c r="DB661" s="5"/>
      <c r="DC661" s="5"/>
      <c r="DD661" s="1"/>
      <c r="DE661" s="5"/>
      <c r="DF661" s="1"/>
      <c r="DG661" s="5"/>
      <c r="DH661" s="5"/>
      <c r="DI661" s="5"/>
      <c r="DJ661" s="1"/>
      <c r="DK661" s="5"/>
      <c r="DL661" s="1"/>
      <c r="DM661" s="5"/>
      <c r="DN661" s="5"/>
      <c r="DO661" s="5"/>
      <c r="DP661" s="1"/>
      <c r="DQ661" s="5"/>
      <c r="DR661" s="1"/>
      <c r="DS661" s="5"/>
      <c r="DT661" s="5"/>
      <c r="DU661" s="5"/>
      <c r="DV661" s="1"/>
      <c r="DW661" s="5"/>
      <c r="DX661" s="1"/>
      <c r="DY661" s="5"/>
      <c r="DZ661" s="5"/>
      <c r="EA661" s="5"/>
      <c r="EB661" s="1"/>
      <c r="EC661" s="5"/>
      <c r="ED661" s="1"/>
      <c r="EE661" s="5"/>
      <c r="EF661" s="5"/>
      <c r="EG661" s="5"/>
      <c r="EH661" s="1"/>
      <c r="EI661" s="5"/>
      <c r="EJ661" s="1"/>
      <c r="EK661" s="5"/>
      <c r="EL661" s="5"/>
      <c r="EM661" s="5"/>
      <c r="EN661" s="1"/>
      <c r="EO661" s="5"/>
      <c r="EP661" s="1"/>
      <c r="EQ661" s="5"/>
      <c r="ER661" s="5"/>
      <c r="ES661" s="5"/>
      <c r="ET661" s="1"/>
      <c r="EU661" s="5"/>
      <c r="EV661" s="1"/>
      <c r="EW661" s="5"/>
      <c r="EX661" s="5"/>
      <c r="EY661" s="5"/>
      <c r="EZ661" s="1"/>
      <c r="FA661" s="5"/>
      <c r="FB661" s="1"/>
      <c r="FC661" s="5"/>
      <c r="FD661" s="4">
        <v>0</v>
      </c>
      <c r="FE661" s="4">
        <v>0.10383436308663101</v>
      </c>
      <c r="FF661" s="1"/>
      <c r="FG661" s="4">
        <v>0.10383436308663101</v>
      </c>
      <c r="FH661" s="1"/>
      <c r="FI661" s="4">
        <v>0</v>
      </c>
      <c r="FJ661" s="4">
        <v>0</v>
      </c>
      <c r="FK661" s="4">
        <v>0</v>
      </c>
      <c r="FL661" s="1"/>
      <c r="FM661" s="4">
        <v>0</v>
      </c>
      <c r="FN661" s="1"/>
      <c r="FO661" s="4">
        <v>0</v>
      </c>
      <c r="FP661" s="4">
        <v>0</v>
      </c>
      <c r="FQ661" s="4">
        <v>0</v>
      </c>
      <c r="FR661" s="1"/>
      <c r="FS661" s="4">
        <v>0</v>
      </c>
      <c r="FT661" s="1"/>
      <c r="FU661" s="4">
        <v>0</v>
      </c>
      <c r="FV661" s="4">
        <v>0</v>
      </c>
      <c r="FW661" s="4">
        <v>0</v>
      </c>
      <c r="FX661" s="1"/>
      <c r="FY661" s="4">
        <v>0</v>
      </c>
      <c r="FZ661" s="1"/>
      <c r="GA661" s="4">
        <v>0</v>
      </c>
      <c r="GB661" s="4">
        <v>0</v>
      </c>
      <c r="GC661" s="4">
        <v>0</v>
      </c>
      <c r="GD661" s="1"/>
      <c r="GE661" s="4">
        <v>0</v>
      </c>
      <c r="GF661" s="1"/>
      <c r="GG661" s="4">
        <v>0</v>
      </c>
      <c r="GH661" s="4">
        <v>0</v>
      </c>
      <c r="GI661" s="4">
        <v>0</v>
      </c>
      <c r="GJ661" s="1"/>
      <c r="GK661" s="4">
        <v>0</v>
      </c>
      <c r="GL661" s="1"/>
      <c r="GM661" s="4">
        <v>0</v>
      </c>
      <c r="GN661" s="4">
        <v>0</v>
      </c>
      <c r="GO661" s="4">
        <v>0</v>
      </c>
      <c r="GP661" s="1"/>
      <c r="GQ661" s="4">
        <v>0</v>
      </c>
      <c r="GR661" s="1"/>
      <c r="GS661" s="4">
        <v>0</v>
      </c>
      <c r="GT661" s="4">
        <v>0</v>
      </c>
      <c r="GU661" s="4">
        <v>0</v>
      </c>
      <c r="GV661" s="1"/>
      <c r="GW661" s="4">
        <v>0</v>
      </c>
      <c r="GX661" s="1"/>
      <c r="GY661" s="4">
        <v>0</v>
      </c>
    </row>
    <row r="662" spans="1:207" s="8" customFormat="1" x14ac:dyDescent="0.25">
      <c r="A662" s="4" t="s">
        <v>220</v>
      </c>
      <c r="B662" s="4" t="s">
        <v>1486</v>
      </c>
      <c r="C662" s="4" t="s">
        <v>1487</v>
      </c>
      <c r="D662" s="30" t="s">
        <v>351</v>
      </c>
      <c r="E662" s="4" t="s">
        <v>352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>
        <v>16.172278178110101</v>
      </c>
      <c r="Q662" s="5">
        <v>42.045970183234203</v>
      </c>
      <c r="R662" s="5">
        <v>46.493077372325303</v>
      </c>
      <c r="S662" s="5">
        <v>40.972653592600103</v>
      </c>
      <c r="T662" s="5">
        <v>7.3373591831286697</v>
      </c>
      <c r="U662" s="5">
        <v>0</v>
      </c>
      <c r="V662" s="5"/>
      <c r="W662" s="5"/>
      <c r="X662" s="5"/>
      <c r="Y662" s="5"/>
      <c r="Z662" s="5">
        <v>10.751357478015301</v>
      </c>
      <c r="AA662" s="5">
        <v>18.740989923010201</v>
      </c>
      <c r="AB662" s="5">
        <v>12.2865793981463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58.218248361344401</v>
      </c>
      <c r="AI662" s="5">
        <v>87.465730964925399</v>
      </c>
      <c r="AJ662" s="5">
        <v>7.3373591831286697</v>
      </c>
      <c r="AK662" s="5">
        <v>0</v>
      </c>
      <c r="AL662" s="5">
        <v>0</v>
      </c>
      <c r="AM662" s="5">
        <v>29.492347401025501</v>
      </c>
      <c r="AN662" s="5">
        <v>12.2865793981463</v>
      </c>
      <c r="AO662" s="5"/>
      <c r="AP662" s="5"/>
      <c r="AQ662" s="5">
        <v>58.218248361344401</v>
      </c>
      <c r="AR662" s="5">
        <v>94.803090148054096</v>
      </c>
      <c r="AS662" s="5"/>
      <c r="AT662" s="5">
        <v>41.778926799171799</v>
      </c>
      <c r="AU662" s="5">
        <f t="shared" si="46"/>
        <v>58.218248361344401</v>
      </c>
      <c r="AV662" s="5">
        <f t="shared" si="46"/>
        <v>36.584841786709696</v>
      </c>
      <c r="AW662" s="5">
        <f t="shared" si="47"/>
        <v>-94.803090148054096</v>
      </c>
      <c r="AX662" s="5">
        <v>0</v>
      </c>
      <c r="AY662" s="5">
        <v>0</v>
      </c>
      <c r="AZ662" s="5">
        <v>0</v>
      </c>
      <c r="BA662" s="5">
        <v>16.172278178110101</v>
      </c>
      <c r="BB662" s="5">
        <v>25.873692005124099</v>
      </c>
      <c r="BC662" s="5">
        <v>4.4471071890911098</v>
      </c>
      <c r="BD662" s="5">
        <v>-5.5204237797252498</v>
      </c>
      <c r="BE662" s="5">
        <v>-33.635294409471399</v>
      </c>
      <c r="BF662" s="5">
        <v>-7.3373591831286697</v>
      </c>
      <c r="BG662" s="5">
        <v>0</v>
      </c>
      <c r="BH662" s="5">
        <v>0</v>
      </c>
      <c r="BI662" s="5">
        <v>0</v>
      </c>
      <c r="BJ662" s="5">
        <v>0</v>
      </c>
      <c r="BK662" s="5">
        <v>10.751357478015301</v>
      </c>
      <c r="BL662" s="6">
        <v>7.9896324449949798</v>
      </c>
      <c r="BM662" s="5" t="s">
        <v>224</v>
      </c>
      <c r="BN662" s="4" t="s">
        <v>224</v>
      </c>
      <c r="BO662" s="7">
        <v>177</v>
      </c>
      <c r="BP662" s="7"/>
      <c r="BQ662" s="4" t="s">
        <v>249</v>
      </c>
      <c r="BR662" s="5"/>
      <c r="BS662" s="5"/>
      <c r="BT662" s="1"/>
      <c r="BU662" s="5"/>
      <c r="BV662" s="1"/>
      <c r="BW662" s="5"/>
      <c r="BX662" s="5"/>
      <c r="BY662" s="5"/>
      <c r="BZ662" s="1"/>
      <c r="CA662" s="5"/>
      <c r="CB662" s="1"/>
      <c r="CC662" s="5"/>
      <c r="CD662" s="5">
        <v>16.172278178110101</v>
      </c>
      <c r="CE662" s="5">
        <v>-3.0248447314751798</v>
      </c>
      <c r="CF662" s="1">
        <v>-0.18703887591851101</v>
      </c>
      <c r="CG662" s="5">
        <v>-4.25331162474507</v>
      </c>
      <c r="CH662" s="1">
        <v>-0.26300015235343299</v>
      </c>
      <c r="CI662" s="5">
        <v>1</v>
      </c>
      <c r="CJ662" s="5">
        <v>42.045970183234203</v>
      </c>
      <c r="CK662" s="5">
        <v>-13.565805482274</v>
      </c>
      <c r="CL662" s="1">
        <v>-0.32264222761788702</v>
      </c>
      <c r="CM662" s="5">
        <v>-16.749649863907202</v>
      </c>
      <c r="CN662" s="1">
        <v>-0.398365165339581</v>
      </c>
      <c r="CO662" s="5">
        <v>3</v>
      </c>
      <c r="CP662" s="5">
        <v>46.493077372325303</v>
      </c>
      <c r="CQ662" s="5">
        <v>-8.6937836192539297</v>
      </c>
      <c r="CR662" s="1">
        <v>-0.18699092661972999</v>
      </c>
      <c r="CS662" s="5">
        <v>-11.7406535129644</v>
      </c>
      <c r="CT662" s="1">
        <v>-0.25252476662155598</v>
      </c>
      <c r="CU662" s="5">
        <v>3</v>
      </c>
      <c r="CV662" s="5">
        <v>40.972653592600103</v>
      </c>
      <c r="CW662" s="5">
        <v>-14.5610526379524</v>
      </c>
      <c r="CX662" s="1">
        <v>-0.35538466174868899</v>
      </c>
      <c r="CY662" s="5">
        <v>-17.738643783690499</v>
      </c>
      <c r="CZ662" s="1">
        <v>-0.43293861217947099</v>
      </c>
      <c r="DA662" s="5">
        <v>3</v>
      </c>
      <c r="DB662" s="5">
        <v>7.3373591831286697</v>
      </c>
      <c r="DC662" s="5">
        <v>-1.81477538869528</v>
      </c>
      <c r="DD662" s="1">
        <v>-0.24733359011074699</v>
      </c>
      <c r="DE662" s="5">
        <v>-2.49363034342083</v>
      </c>
      <c r="DF662" s="1">
        <v>-0.33985392852984703</v>
      </c>
      <c r="DG662" s="5">
        <v>0.54838709677419395</v>
      </c>
      <c r="DH662" s="5">
        <v>0</v>
      </c>
      <c r="DI662" s="5">
        <v>0</v>
      </c>
      <c r="DJ662" s="1"/>
      <c r="DK662" s="5">
        <v>9.5055988516726003E-2</v>
      </c>
      <c r="DL662" s="1"/>
      <c r="DM662" s="5">
        <v>0</v>
      </c>
      <c r="DN662" s="5"/>
      <c r="DO662" s="5"/>
      <c r="DP662" s="1"/>
      <c r="DQ662" s="5"/>
      <c r="DR662" s="1"/>
      <c r="DS662" s="5"/>
      <c r="DT662" s="5"/>
      <c r="DU662" s="5"/>
      <c r="DV662" s="1"/>
      <c r="DW662" s="5"/>
      <c r="DX662" s="1"/>
      <c r="DY662" s="5"/>
      <c r="DZ662" s="5"/>
      <c r="EA662" s="5"/>
      <c r="EB662" s="1"/>
      <c r="EC662" s="5"/>
      <c r="ED662" s="1"/>
      <c r="EE662" s="5"/>
      <c r="EF662" s="5"/>
      <c r="EG662" s="5"/>
      <c r="EH662" s="1"/>
      <c r="EI662" s="5"/>
      <c r="EJ662" s="1"/>
      <c r="EK662" s="5"/>
      <c r="EL662" s="5">
        <v>10.751357478015301</v>
      </c>
      <c r="EM662" s="5">
        <v>5.8149497154135501</v>
      </c>
      <c r="EN662" s="1">
        <v>0.54085725707699195</v>
      </c>
      <c r="EO662" s="5">
        <v>4.0332737240800602</v>
      </c>
      <c r="EP662" s="1">
        <v>0.37514088172841697</v>
      </c>
      <c r="EQ662" s="5">
        <v>1.7741935483871001</v>
      </c>
      <c r="ER662" s="5">
        <v>18.740989923010201</v>
      </c>
      <c r="ES662" s="5">
        <v>10.1575451299116</v>
      </c>
      <c r="ET662" s="1">
        <v>0.541996189723157</v>
      </c>
      <c r="EU662" s="5">
        <v>7.2547649627999302</v>
      </c>
      <c r="EV662" s="1">
        <v>0.38710681733479302</v>
      </c>
      <c r="EW662" s="5">
        <v>3</v>
      </c>
      <c r="EX662" s="5">
        <v>12.2865793981463</v>
      </c>
      <c r="EY662" s="5">
        <v>6.4636522713113198</v>
      </c>
      <c r="EZ662" s="1">
        <v>0.52607418727839605</v>
      </c>
      <c r="FA662" s="5">
        <v>4.5518833236824099</v>
      </c>
      <c r="FB662" s="1">
        <v>0.37047604350883401</v>
      </c>
      <c r="FC662" s="5">
        <v>2</v>
      </c>
      <c r="FD662" s="4">
        <v>0</v>
      </c>
      <c r="FE662" s="4">
        <v>0</v>
      </c>
      <c r="FF662" s="1"/>
      <c r="FG662" s="4">
        <v>0</v>
      </c>
      <c r="FH662" s="1"/>
      <c r="FI662" s="4">
        <v>0</v>
      </c>
      <c r="FJ662" s="4">
        <v>58.218248361344401</v>
      </c>
      <c r="FK662" s="4">
        <v>-16.5906502137492</v>
      </c>
      <c r="FL662" s="1">
        <v>-0.28497336626783498</v>
      </c>
      <c r="FM662" s="4">
        <v>-21.0029614886523</v>
      </c>
      <c r="FN662" s="1">
        <v>-0.36076251140866999</v>
      </c>
      <c r="FO662" s="4">
        <v>4</v>
      </c>
      <c r="FP662" s="4">
        <v>87.465730964925399</v>
      </c>
      <c r="FQ662" s="4">
        <v>-23.2548362572063</v>
      </c>
      <c r="FR662" s="1">
        <v>-0.26587368562130598</v>
      </c>
      <c r="FS662" s="4">
        <v>-29.479297296654899</v>
      </c>
      <c r="FT662" s="1">
        <v>-0.33703825454195702</v>
      </c>
      <c r="FU662" s="4">
        <v>6</v>
      </c>
      <c r="FV662" s="4">
        <v>7.3373591831286697</v>
      </c>
      <c r="FW662" s="4">
        <v>-1.81477538869528</v>
      </c>
      <c r="FX662" s="1">
        <v>-0.24733359011074699</v>
      </c>
      <c r="FY662" s="4">
        <v>-2.3985743549040999</v>
      </c>
      <c r="FZ662" s="1">
        <v>-0.32689886034464799</v>
      </c>
      <c r="GA662" s="4">
        <v>0.54838709677419395</v>
      </c>
      <c r="GB662" s="4">
        <v>0</v>
      </c>
      <c r="GC662" s="4">
        <v>0</v>
      </c>
      <c r="GD662" s="1"/>
      <c r="GE662" s="4">
        <v>0</v>
      </c>
      <c r="GF662" s="1"/>
      <c r="GG662" s="4">
        <v>0</v>
      </c>
      <c r="GH662" s="4">
        <v>0</v>
      </c>
      <c r="GI662" s="4">
        <v>0</v>
      </c>
      <c r="GJ662" s="1"/>
      <c r="GK662" s="4">
        <v>0</v>
      </c>
      <c r="GL662" s="1"/>
      <c r="GM662" s="4">
        <v>0</v>
      </c>
      <c r="GN662" s="4">
        <v>29.492347401025501</v>
      </c>
      <c r="GO662" s="4">
        <v>15.972494845325199</v>
      </c>
      <c r="GP662" s="1">
        <v>0.54158099483019695</v>
      </c>
      <c r="GQ662" s="4">
        <v>11.28803868688</v>
      </c>
      <c r="GR662" s="1">
        <v>0.38274466706192001</v>
      </c>
      <c r="GS662" s="4">
        <v>4.7741935483870996</v>
      </c>
      <c r="GT662" s="4">
        <v>12.2865793981463</v>
      </c>
      <c r="GU662" s="4">
        <v>6.4636522713113198</v>
      </c>
      <c r="GV662" s="1">
        <v>0.52607418727839605</v>
      </c>
      <c r="GW662" s="4">
        <v>4.5518833236824099</v>
      </c>
      <c r="GX662" s="1">
        <v>0.37047604350883401</v>
      </c>
      <c r="GY662" s="4">
        <v>2</v>
      </c>
    </row>
    <row r="663" spans="1:207" s="8" customFormat="1" x14ac:dyDescent="0.25">
      <c r="A663" s="4" t="s">
        <v>220</v>
      </c>
      <c r="B663" s="4" t="s">
        <v>1488</v>
      </c>
      <c r="C663" s="4" t="s">
        <v>1489</v>
      </c>
      <c r="D663" s="30" t="s">
        <v>239</v>
      </c>
      <c r="E663" s="4"/>
      <c r="F663" s="5">
        <v>4.8890349373250501</v>
      </c>
      <c r="G663" s="5">
        <v>-30.7376422879396</v>
      </c>
      <c r="H663" s="5"/>
      <c r="I663" s="5"/>
      <c r="J663" s="5"/>
      <c r="K663" s="5"/>
      <c r="L663" s="5">
        <v>30.722805296336801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>
        <v>-25.8486073506145</v>
      </c>
      <c r="AD663" s="5">
        <v>0</v>
      </c>
      <c r="AE663" s="5">
        <v>0</v>
      </c>
      <c r="AF663" s="5">
        <v>30.722805296336801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-25.8486073506145</v>
      </c>
      <c r="AP663" s="5">
        <v>30.722805296336801</v>
      </c>
      <c r="AQ663" s="5"/>
      <c r="AR663" s="5"/>
      <c r="AS663" s="5"/>
      <c r="AT663" s="5"/>
      <c r="AU663" s="5">
        <f t="shared" si="46"/>
        <v>-30.722805296336801</v>
      </c>
      <c r="AV663" s="5">
        <f t="shared" si="46"/>
        <v>0</v>
      </c>
      <c r="AW663" s="5">
        <f t="shared" si="47"/>
        <v>0</v>
      </c>
      <c r="AX663" s="5">
        <v>-30.722805296336801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v>0</v>
      </c>
      <c r="BL663" s="6">
        <v>0</v>
      </c>
      <c r="BM663" s="5" t="s">
        <v>344</v>
      </c>
      <c r="BN663" s="4" t="s">
        <v>344</v>
      </c>
      <c r="BO663" s="7"/>
      <c r="BP663" s="7"/>
      <c r="BQ663" s="4" t="s">
        <v>249</v>
      </c>
      <c r="BR663" s="5"/>
      <c r="BS663" s="5"/>
      <c r="BT663" s="1"/>
      <c r="BU663" s="5"/>
      <c r="BV663" s="1"/>
      <c r="BW663" s="5"/>
      <c r="BX663" s="5"/>
      <c r="BY663" s="5"/>
      <c r="BZ663" s="1"/>
      <c r="CA663" s="5"/>
      <c r="CB663" s="1"/>
      <c r="CC663" s="5"/>
      <c r="CD663" s="5"/>
      <c r="CE663" s="5"/>
      <c r="CF663" s="1"/>
      <c r="CG663" s="5"/>
      <c r="CH663" s="1"/>
      <c r="CI663" s="5"/>
      <c r="CJ663" s="5"/>
      <c r="CK663" s="5"/>
      <c r="CL663" s="1"/>
      <c r="CM663" s="5"/>
      <c r="CN663" s="1"/>
      <c r="CO663" s="5"/>
      <c r="CP663" s="5"/>
      <c r="CQ663" s="5"/>
      <c r="CR663" s="1"/>
      <c r="CS663" s="5"/>
      <c r="CT663" s="1"/>
      <c r="CU663" s="5"/>
      <c r="CV663" s="5"/>
      <c r="CW663" s="5"/>
      <c r="CX663" s="1"/>
      <c r="CY663" s="5"/>
      <c r="CZ663" s="1"/>
      <c r="DA663" s="5"/>
      <c r="DB663" s="5"/>
      <c r="DC663" s="5"/>
      <c r="DD663" s="1"/>
      <c r="DE663" s="5"/>
      <c r="DF663" s="1"/>
      <c r="DG663" s="5"/>
      <c r="DH663" s="5"/>
      <c r="DI663" s="5"/>
      <c r="DJ663" s="1"/>
      <c r="DK663" s="5"/>
      <c r="DL663" s="1"/>
      <c r="DM663" s="5"/>
      <c r="DN663" s="5"/>
      <c r="DO663" s="5"/>
      <c r="DP663" s="1"/>
      <c r="DQ663" s="5"/>
      <c r="DR663" s="1"/>
      <c r="DS663" s="5"/>
      <c r="DT663" s="5"/>
      <c r="DU663" s="5"/>
      <c r="DV663" s="1"/>
      <c r="DW663" s="5"/>
      <c r="DX663" s="1"/>
      <c r="DY663" s="5"/>
      <c r="DZ663" s="5"/>
      <c r="EA663" s="5"/>
      <c r="EB663" s="1"/>
      <c r="EC663" s="5"/>
      <c r="ED663" s="1"/>
      <c r="EE663" s="5"/>
      <c r="EF663" s="5"/>
      <c r="EG663" s="5"/>
      <c r="EH663" s="1"/>
      <c r="EI663" s="5"/>
      <c r="EJ663" s="1"/>
      <c r="EK663" s="5"/>
      <c r="EL663" s="5"/>
      <c r="EM663" s="5"/>
      <c r="EN663" s="1"/>
      <c r="EO663" s="5"/>
      <c r="EP663" s="1"/>
      <c r="EQ663" s="5"/>
      <c r="ER663" s="5"/>
      <c r="ES663" s="5"/>
      <c r="ET663" s="1"/>
      <c r="EU663" s="5"/>
      <c r="EV663" s="1"/>
      <c r="EW663" s="5"/>
      <c r="EX663" s="5"/>
      <c r="EY663" s="5"/>
      <c r="EZ663" s="1"/>
      <c r="FA663" s="5"/>
      <c r="FB663" s="1"/>
      <c r="FC663" s="5"/>
      <c r="FD663" s="4">
        <v>0</v>
      </c>
      <c r="FE663" s="4">
        <v>0</v>
      </c>
      <c r="FF663" s="1"/>
      <c r="FG663" s="4">
        <v>0</v>
      </c>
      <c r="FH663" s="1"/>
      <c r="FI663" s="4">
        <v>0</v>
      </c>
      <c r="FJ663" s="4">
        <v>0</v>
      </c>
      <c r="FK663" s="4">
        <v>0</v>
      </c>
      <c r="FL663" s="1"/>
      <c r="FM663" s="4">
        <v>0</v>
      </c>
      <c r="FN663" s="1"/>
      <c r="FO663" s="4">
        <v>0</v>
      </c>
      <c r="FP663" s="4">
        <v>0</v>
      </c>
      <c r="FQ663" s="4">
        <v>0</v>
      </c>
      <c r="FR663" s="1"/>
      <c r="FS663" s="4">
        <v>0</v>
      </c>
      <c r="FT663" s="1"/>
      <c r="FU663" s="4">
        <v>0</v>
      </c>
      <c r="FV663" s="4">
        <v>0</v>
      </c>
      <c r="FW663" s="4">
        <v>0</v>
      </c>
      <c r="FX663" s="1"/>
      <c r="FY663" s="4">
        <v>0</v>
      </c>
      <c r="FZ663" s="1"/>
      <c r="GA663" s="4">
        <v>0</v>
      </c>
      <c r="GB663" s="4">
        <v>0</v>
      </c>
      <c r="GC663" s="4">
        <v>0</v>
      </c>
      <c r="GD663" s="1"/>
      <c r="GE663" s="4">
        <v>0</v>
      </c>
      <c r="GF663" s="1"/>
      <c r="GG663" s="4">
        <v>0</v>
      </c>
      <c r="GH663" s="4">
        <v>0</v>
      </c>
      <c r="GI663" s="4">
        <v>0</v>
      </c>
      <c r="GJ663" s="1"/>
      <c r="GK663" s="4">
        <v>0</v>
      </c>
      <c r="GL663" s="1"/>
      <c r="GM663" s="4">
        <v>0</v>
      </c>
      <c r="GN663" s="4">
        <v>0</v>
      </c>
      <c r="GO663" s="4">
        <v>0</v>
      </c>
      <c r="GP663" s="1"/>
      <c r="GQ663" s="4">
        <v>0</v>
      </c>
      <c r="GR663" s="1"/>
      <c r="GS663" s="4">
        <v>0</v>
      </c>
      <c r="GT663" s="4">
        <v>0</v>
      </c>
      <c r="GU663" s="4">
        <v>0</v>
      </c>
      <c r="GV663" s="1"/>
      <c r="GW663" s="4">
        <v>0</v>
      </c>
      <c r="GX663" s="1"/>
      <c r="GY663" s="4">
        <v>0</v>
      </c>
    </row>
    <row r="664" spans="1:207" s="8" customFormat="1" x14ac:dyDescent="0.25">
      <c r="A664" s="4" t="s">
        <v>220</v>
      </c>
      <c r="B664" s="4" t="s">
        <v>1490</v>
      </c>
      <c r="C664" s="4" t="s">
        <v>1491</v>
      </c>
      <c r="D664" s="30" t="s">
        <v>412</v>
      </c>
      <c r="E664" s="4" t="s">
        <v>229</v>
      </c>
      <c r="F664" s="5">
        <v>2.6778386272362198</v>
      </c>
      <c r="G664" s="5">
        <v>17.0136075015212</v>
      </c>
      <c r="H664" s="5">
        <v>2.0954234392113902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>
        <v>0</v>
      </c>
      <c r="AA664" s="5">
        <v>0</v>
      </c>
      <c r="AB664" s="5">
        <v>0</v>
      </c>
      <c r="AC664" s="5">
        <v>19.691446128757399</v>
      </c>
      <c r="AD664" s="5">
        <v>2.0954234392113902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21.7868695679688</v>
      </c>
      <c r="AP664" s="5"/>
      <c r="AQ664" s="5"/>
      <c r="AR664" s="5"/>
      <c r="AS664" s="5"/>
      <c r="AT664" s="5">
        <v>0</v>
      </c>
      <c r="AU664" s="5">
        <f t="shared" si="46"/>
        <v>0</v>
      </c>
      <c r="AV664" s="5">
        <f t="shared" si="46"/>
        <v>0</v>
      </c>
      <c r="AW664" s="5">
        <f t="shared" si="47"/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v>0</v>
      </c>
      <c r="BL664" s="6">
        <v>0</v>
      </c>
      <c r="BM664" s="5" t="s">
        <v>344</v>
      </c>
      <c r="BN664" s="4" t="s">
        <v>344</v>
      </c>
      <c r="BO664" s="7"/>
      <c r="BP664" s="7"/>
      <c r="BQ664" s="4" t="s">
        <v>249</v>
      </c>
      <c r="BR664" s="5"/>
      <c r="BS664" s="5"/>
      <c r="BT664" s="1"/>
      <c r="BU664" s="5"/>
      <c r="BV664" s="1"/>
      <c r="BW664" s="5"/>
      <c r="BX664" s="5"/>
      <c r="BY664" s="5"/>
      <c r="BZ664" s="1"/>
      <c r="CA664" s="5"/>
      <c r="CB664" s="1"/>
      <c r="CC664" s="5"/>
      <c r="CD664" s="5"/>
      <c r="CE664" s="5"/>
      <c r="CF664" s="1"/>
      <c r="CG664" s="5"/>
      <c r="CH664" s="1"/>
      <c r="CI664" s="5"/>
      <c r="CJ664" s="5"/>
      <c r="CK664" s="5"/>
      <c r="CL664" s="1"/>
      <c r="CM664" s="5"/>
      <c r="CN664" s="1"/>
      <c r="CO664" s="5"/>
      <c r="CP664" s="5"/>
      <c r="CQ664" s="5"/>
      <c r="CR664" s="1"/>
      <c r="CS664" s="5"/>
      <c r="CT664" s="1"/>
      <c r="CU664" s="5"/>
      <c r="CV664" s="5"/>
      <c r="CW664" s="5"/>
      <c r="CX664" s="1"/>
      <c r="CY664" s="5"/>
      <c r="CZ664" s="1"/>
      <c r="DA664" s="5"/>
      <c r="DB664" s="5"/>
      <c r="DC664" s="5"/>
      <c r="DD664" s="1"/>
      <c r="DE664" s="5"/>
      <c r="DF664" s="1"/>
      <c r="DG664" s="5"/>
      <c r="DH664" s="5"/>
      <c r="DI664" s="5"/>
      <c r="DJ664" s="1"/>
      <c r="DK664" s="5"/>
      <c r="DL664" s="1"/>
      <c r="DM664" s="5"/>
      <c r="DN664" s="5"/>
      <c r="DO664" s="5"/>
      <c r="DP664" s="1"/>
      <c r="DQ664" s="5"/>
      <c r="DR664" s="1"/>
      <c r="DS664" s="5"/>
      <c r="DT664" s="5"/>
      <c r="DU664" s="5"/>
      <c r="DV664" s="1"/>
      <c r="DW664" s="5"/>
      <c r="DX664" s="1"/>
      <c r="DY664" s="5"/>
      <c r="DZ664" s="5"/>
      <c r="EA664" s="5"/>
      <c r="EB664" s="1"/>
      <c r="EC664" s="5"/>
      <c r="ED664" s="1"/>
      <c r="EE664" s="5"/>
      <c r="EF664" s="5"/>
      <c r="EG664" s="5"/>
      <c r="EH664" s="1"/>
      <c r="EI664" s="5"/>
      <c r="EJ664" s="1"/>
      <c r="EK664" s="5"/>
      <c r="EL664" s="5">
        <v>0</v>
      </c>
      <c r="EM664" s="5">
        <v>0</v>
      </c>
      <c r="EN664" s="1"/>
      <c r="EO664" s="5">
        <v>-0.20331546285927601</v>
      </c>
      <c r="EP664" s="1"/>
      <c r="EQ664" s="5">
        <v>0</v>
      </c>
      <c r="ER664" s="5">
        <v>0</v>
      </c>
      <c r="ES664" s="5">
        <v>0</v>
      </c>
      <c r="ET664" s="1"/>
      <c r="EU664" s="5">
        <v>7.0736232503641805E-2</v>
      </c>
      <c r="EV664" s="1"/>
      <c r="EW664" s="5">
        <v>0</v>
      </c>
      <c r="EX664" s="5">
        <v>0</v>
      </c>
      <c r="EY664" s="5">
        <v>0</v>
      </c>
      <c r="EZ664" s="1"/>
      <c r="FA664" s="5">
        <v>-3.4702448883527498E-2</v>
      </c>
      <c r="FB664" s="1"/>
      <c r="FC664" s="5">
        <v>0</v>
      </c>
      <c r="FD664" s="4">
        <v>0</v>
      </c>
      <c r="FE664" s="4">
        <v>0</v>
      </c>
      <c r="FF664" s="1"/>
      <c r="FG664" s="4">
        <v>0</v>
      </c>
      <c r="FH664" s="1"/>
      <c r="FI664" s="4">
        <v>0</v>
      </c>
      <c r="FJ664" s="4">
        <v>0</v>
      </c>
      <c r="FK664" s="4">
        <v>0</v>
      </c>
      <c r="FL664" s="1"/>
      <c r="FM664" s="4">
        <v>0</v>
      </c>
      <c r="FN664" s="1"/>
      <c r="FO664" s="4">
        <v>0</v>
      </c>
      <c r="FP664" s="4">
        <v>0</v>
      </c>
      <c r="FQ664" s="4">
        <v>0</v>
      </c>
      <c r="FR664" s="1"/>
      <c r="FS664" s="4">
        <v>0</v>
      </c>
      <c r="FT664" s="1"/>
      <c r="FU664" s="4">
        <v>0</v>
      </c>
      <c r="FV664" s="4">
        <v>0</v>
      </c>
      <c r="FW664" s="4">
        <v>0</v>
      </c>
      <c r="FX664" s="1"/>
      <c r="FY664" s="4">
        <v>0</v>
      </c>
      <c r="FZ664" s="1"/>
      <c r="GA664" s="4">
        <v>0</v>
      </c>
      <c r="GB664" s="4">
        <v>0</v>
      </c>
      <c r="GC664" s="4">
        <v>0</v>
      </c>
      <c r="GD664" s="1"/>
      <c r="GE664" s="4">
        <v>0</v>
      </c>
      <c r="GF664" s="1"/>
      <c r="GG664" s="4">
        <v>0</v>
      </c>
      <c r="GH664" s="4">
        <v>0</v>
      </c>
      <c r="GI664" s="4">
        <v>0</v>
      </c>
      <c r="GJ664" s="1"/>
      <c r="GK664" s="4">
        <v>0</v>
      </c>
      <c r="GL664" s="1"/>
      <c r="GM664" s="4">
        <v>0</v>
      </c>
      <c r="GN664" s="4">
        <v>0</v>
      </c>
      <c r="GO664" s="4">
        <v>0</v>
      </c>
      <c r="GP664" s="1"/>
      <c r="GQ664" s="4">
        <v>-0.13257923035563399</v>
      </c>
      <c r="GR664" s="1"/>
      <c r="GS664" s="4">
        <v>0</v>
      </c>
      <c r="GT664" s="4">
        <v>0</v>
      </c>
      <c r="GU664" s="4">
        <v>0</v>
      </c>
      <c r="GV664" s="1"/>
      <c r="GW664" s="4">
        <v>-3.4702448883527498E-2</v>
      </c>
      <c r="GX664" s="1"/>
      <c r="GY664" s="4">
        <v>0</v>
      </c>
    </row>
    <row r="665" spans="1:207" s="8" customFormat="1" x14ac:dyDescent="0.25">
      <c r="A665" s="4" t="s">
        <v>220</v>
      </c>
      <c r="B665" s="4" t="s">
        <v>1492</v>
      </c>
      <c r="C665" s="4" t="s">
        <v>1493</v>
      </c>
      <c r="D665" s="30" t="s">
        <v>239</v>
      </c>
      <c r="E665" s="4"/>
      <c r="F665" s="5"/>
      <c r="G665" s="5"/>
      <c r="H665" s="5"/>
      <c r="I665" s="5"/>
      <c r="J665" s="5"/>
      <c r="K665" s="5"/>
      <c r="L665" s="5">
        <v>35.122766849214997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>
        <v>0</v>
      </c>
      <c r="AD665" s="5">
        <v>0</v>
      </c>
      <c r="AE665" s="5">
        <v>0</v>
      </c>
      <c r="AF665" s="5">
        <v>35.122766849214997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/>
      <c r="AP665" s="5">
        <v>35.122766849214997</v>
      </c>
      <c r="AQ665" s="5"/>
      <c r="AR665" s="5"/>
      <c r="AS665" s="5"/>
      <c r="AT665" s="5"/>
      <c r="AU665" s="5">
        <f t="shared" si="46"/>
        <v>-35.122766849214997</v>
      </c>
      <c r="AV665" s="5">
        <f t="shared" si="46"/>
        <v>0</v>
      </c>
      <c r="AW665" s="5">
        <f t="shared" si="47"/>
        <v>0</v>
      </c>
      <c r="AX665" s="5">
        <v>-35.122766849214997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0</v>
      </c>
      <c r="BK665" s="5">
        <v>0</v>
      </c>
      <c r="BL665" s="6">
        <v>0</v>
      </c>
      <c r="BM665" s="5" t="s">
        <v>344</v>
      </c>
      <c r="BN665" s="4" t="s">
        <v>344</v>
      </c>
      <c r="BO665" s="7"/>
      <c r="BP665" s="7"/>
      <c r="BQ665" s="4" t="s">
        <v>249</v>
      </c>
      <c r="BR665" s="5"/>
      <c r="BS665" s="5"/>
      <c r="BT665" s="1"/>
      <c r="BU665" s="5"/>
      <c r="BV665" s="1"/>
      <c r="BW665" s="5"/>
      <c r="BX665" s="5"/>
      <c r="BY665" s="5"/>
      <c r="BZ665" s="1"/>
      <c r="CA665" s="5"/>
      <c r="CB665" s="1"/>
      <c r="CC665" s="5"/>
      <c r="CD665" s="5"/>
      <c r="CE665" s="5"/>
      <c r="CF665" s="1"/>
      <c r="CG665" s="5"/>
      <c r="CH665" s="1"/>
      <c r="CI665" s="5"/>
      <c r="CJ665" s="5"/>
      <c r="CK665" s="5"/>
      <c r="CL665" s="1"/>
      <c r="CM665" s="5"/>
      <c r="CN665" s="1"/>
      <c r="CO665" s="5"/>
      <c r="CP665" s="5"/>
      <c r="CQ665" s="5"/>
      <c r="CR665" s="1"/>
      <c r="CS665" s="5"/>
      <c r="CT665" s="1"/>
      <c r="CU665" s="5"/>
      <c r="CV665" s="5"/>
      <c r="CW665" s="5"/>
      <c r="CX665" s="1"/>
      <c r="CY665" s="5"/>
      <c r="CZ665" s="1"/>
      <c r="DA665" s="5"/>
      <c r="DB665" s="5"/>
      <c r="DC665" s="5"/>
      <c r="DD665" s="1"/>
      <c r="DE665" s="5"/>
      <c r="DF665" s="1"/>
      <c r="DG665" s="5"/>
      <c r="DH665" s="5"/>
      <c r="DI665" s="5"/>
      <c r="DJ665" s="1"/>
      <c r="DK665" s="5"/>
      <c r="DL665" s="1"/>
      <c r="DM665" s="5"/>
      <c r="DN665" s="5"/>
      <c r="DO665" s="5"/>
      <c r="DP665" s="1"/>
      <c r="DQ665" s="5"/>
      <c r="DR665" s="1"/>
      <c r="DS665" s="5"/>
      <c r="DT665" s="5"/>
      <c r="DU665" s="5"/>
      <c r="DV665" s="1"/>
      <c r="DW665" s="5"/>
      <c r="DX665" s="1"/>
      <c r="DY665" s="5"/>
      <c r="DZ665" s="5"/>
      <c r="EA665" s="5"/>
      <c r="EB665" s="1"/>
      <c r="EC665" s="5"/>
      <c r="ED665" s="1"/>
      <c r="EE665" s="5"/>
      <c r="EF665" s="5"/>
      <c r="EG665" s="5"/>
      <c r="EH665" s="1"/>
      <c r="EI665" s="5"/>
      <c r="EJ665" s="1"/>
      <c r="EK665" s="5"/>
      <c r="EL665" s="5"/>
      <c r="EM665" s="5"/>
      <c r="EN665" s="1"/>
      <c r="EO665" s="5"/>
      <c r="EP665" s="1"/>
      <c r="EQ665" s="5"/>
      <c r="ER665" s="5"/>
      <c r="ES665" s="5"/>
      <c r="ET665" s="1"/>
      <c r="EU665" s="5"/>
      <c r="EV665" s="1"/>
      <c r="EW665" s="5"/>
      <c r="EX665" s="5"/>
      <c r="EY665" s="5"/>
      <c r="EZ665" s="1"/>
      <c r="FA665" s="5"/>
      <c r="FB665" s="1"/>
      <c r="FC665" s="5"/>
      <c r="FD665" s="4">
        <v>0</v>
      </c>
      <c r="FE665" s="4">
        <v>0</v>
      </c>
      <c r="FF665" s="1"/>
      <c r="FG665" s="4">
        <v>0</v>
      </c>
      <c r="FH665" s="1"/>
      <c r="FI665" s="4">
        <v>0</v>
      </c>
      <c r="FJ665" s="4">
        <v>0</v>
      </c>
      <c r="FK665" s="4">
        <v>0</v>
      </c>
      <c r="FL665" s="1"/>
      <c r="FM665" s="4">
        <v>0</v>
      </c>
      <c r="FN665" s="1"/>
      <c r="FO665" s="4">
        <v>0</v>
      </c>
      <c r="FP665" s="4">
        <v>0</v>
      </c>
      <c r="FQ665" s="4">
        <v>0</v>
      </c>
      <c r="FR665" s="1"/>
      <c r="FS665" s="4">
        <v>0</v>
      </c>
      <c r="FT665" s="1"/>
      <c r="FU665" s="4">
        <v>0</v>
      </c>
      <c r="FV665" s="4">
        <v>0</v>
      </c>
      <c r="FW665" s="4">
        <v>0</v>
      </c>
      <c r="FX665" s="1"/>
      <c r="FY665" s="4">
        <v>0</v>
      </c>
      <c r="FZ665" s="1"/>
      <c r="GA665" s="4">
        <v>0</v>
      </c>
      <c r="GB665" s="4">
        <v>0</v>
      </c>
      <c r="GC665" s="4">
        <v>0</v>
      </c>
      <c r="GD665" s="1"/>
      <c r="GE665" s="4">
        <v>0</v>
      </c>
      <c r="GF665" s="1"/>
      <c r="GG665" s="4">
        <v>0</v>
      </c>
      <c r="GH665" s="4">
        <v>0</v>
      </c>
      <c r="GI665" s="4">
        <v>0</v>
      </c>
      <c r="GJ665" s="1"/>
      <c r="GK665" s="4">
        <v>0</v>
      </c>
      <c r="GL665" s="1"/>
      <c r="GM665" s="4">
        <v>0</v>
      </c>
      <c r="GN665" s="4">
        <v>0</v>
      </c>
      <c r="GO665" s="4">
        <v>0</v>
      </c>
      <c r="GP665" s="1"/>
      <c r="GQ665" s="4">
        <v>0</v>
      </c>
      <c r="GR665" s="1"/>
      <c r="GS665" s="4">
        <v>0</v>
      </c>
      <c r="GT665" s="4">
        <v>0</v>
      </c>
      <c r="GU665" s="4">
        <v>0</v>
      </c>
      <c r="GV665" s="1"/>
      <c r="GW665" s="4">
        <v>0</v>
      </c>
      <c r="GX665" s="1"/>
      <c r="GY665" s="4">
        <v>0</v>
      </c>
    </row>
    <row r="666" spans="1:207" s="8" customFormat="1" x14ac:dyDescent="0.25">
      <c r="A666" s="4" t="s">
        <v>220</v>
      </c>
      <c r="B666" s="4" t="s">
        <v>1494</v>
      </c>
      <c r="C666" s="4" t="s">
        <v>1495</v>
      </c>
      <c r="D666" s="30" t="s">
        <v>228</v>
      </c>
      <c r="E666" s="4" t="s">
        <v>229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>
        <v>0</v>
      </c>
      <c r="U666" s="5"/>
      <c r="V666" s="5"/>
      <c r="W666" s="5"/>
      <c r="X666" s="5"/>
      <c r="Y666" s="5"/>
      <c r="Z666" s="5"/>
      <c r="AA666" s="5"/>
      <c r="AB666" s="5"/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/>
      <c r="AP666" s="5"/>
      <c r="AQ666" s="5"/>
      <c r="AR666" s="5">
        <v>0</v>
      </c>
      <c r="AS666" s="5"/>
      <c r="AT666" s="5"/>
      <c r="AU666" s="5">
        <f t="shared" si="46"/>
        <v>0</v>
      </c>
      <c r="AV666" s="5">
        <f t="shared" si="46"/>
        <v>0</v>
      </c>
      <c r="AW666" s="5">
        <f t="shared" si="47"/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6">
        <v>0</v>
      </c>
      <c r="BM666" s="5" t="s">
        <v>344</v>
      </c>
      <c r="BN666" s="4" t="s">
        <v>344</v>
      </c>
      <c r="BO666" s="7">
        <v>287</v>
      </c>
      <c r="BP666" s="7"/>
      <c r="BQ666" s="4" t="s">
        <v>249</v>
      </c>
      <c r="BR666" s="5"/>
      <c r="BS666" s="5"/>
      <c r="BT666" s="1"/>
      <c r="BU666" s="5"/>
      <c r="BV666" s="1"/>
      <c r="BW666" s="5"/>
      <c r="BX666" s="5"/>
      <c r="BY666" s="5"/>
      <c r="BZ666" s="1"/>
      <c r="CA666" s="5"/>
      <c r="CB666" s="1"/>
      <c r="CC666" s="5"/>
      <c r="CD666" s="5"/>
      <c r="CE666" s="5"/>
      <c r="CF666" s="1"/>
      <c r="CG666" s="5"/>
      <c r="CH666" s="1"/>
      <c r="CI666" s="5"/>
      <c r="CJ666" s="5"/>
      <c r="CK666" s="5"/>
      <c r="CL666" s="1"/>
      <c r="CM666" s="5"/>
      <c r="CN666" s="1"/>
      <c r="CO666" s="5"/>
      <c r="CP666" s="5"/>
      <c r="CQ666" s="5"/>
      <c r="CR666" s="1"/>
      <c r="CS666" s="5"/>
      <c r="CT666" s="1"/>
      <c r="CU666" s="5"/>
      <c r="CV666" s="5"/>
      <c r="CW666" s="5"/>
      <c r="CX666" s="1"/>
      <c r="CY666" s="5"/>
      <c r="CZ666" s="1"/>
      <c r="DA666" s="5"/>
      <c r="DB666" s="5">
        <v>0</v>
      </c>
      <c r="DC666" s="5">
        <v>-12.5142608462775</v>
      </c>
      <c r="DD666" s="1"/>
      <c r="DE666" s="5">
        <v>-18.899143277986099</v>
      </c>
      <c r="DF666" s="1"/>
      <c r="DG666" s="5">
        <v>6.6333333333333302</v>
      </c>
      <c r="DH666" s="5"/>
      <c r="DI666" s="5"/>
      <c r="DJ666" s="1"/>
      <c r="DK666" s="5"/>
      <c r="DL666" s="1"/>
      <c r="DM666" s="5"/>
      <c r="DN666" s="5"/>
      <c r="DO666" s="5"/>
      <c r="DP666" s="1"/>
      <c r="DQ666" s="5"/>
      <c r="DR666" s="1"/>
      <c r="DS666" s="5"/>
      <c r="DT666" s="5"/>
      <c r="DU666" s="5"/>
      <c r="DV666" s="1"/>
      <c r="DW666" s="5"/>
      <c r="DX666" s="1"/>
      <c r="DY666" s="5"/>
      <c r="DZ666" s="5"/>
      <c r="EA666" s="5"/>
      <c r="EB666" s="1"/>
      <c r="EC666" s="5"/>
      <c r="ED666" s="1"/>
      <c r="EE666" s="5"/>
      <c r="EF666" s="5"/>
      <c r="EG666" s="5"/>
      <c r="EH666" s="1"/>
      <c r="EI666" s="5"/>
      <c r="EJ666" s="1"/>
      <c r="EK666" s="5"/>
      <c r="EL666" s="5"/>
      <c r="EM666" s="5"/>
      <c r="EN666" s="1"/>
      <c r="EO666" s="5"/>
      <c r="EP666" s="1"/>
      <c r="EQ666" s="5"/>
      <c r="ER666" s="5"/>
      <c r="ES666" s="5"/>
      <c r="ET666" s="1"/>
      <c r="EU666" s="5"/>
      <c r="EV666" s="1"/>
      <c r="EW666" s="5"/>
      <c r="EX666" s="5"/>
      <c r="EY666" s="5"/>
      <c r="EZ666" s="1"/>
      <c r="FA666" s="5"/>
      <c r="FB666" s="1"/>
      <c r="FC666" s="5"/>
      <c r="FD666" s="4">
        <v>0</v>
      </c>
      <c r="FE666" s="4">
        <v>0</v>
      </c>
      <c r="FF666" s="1"/>
      <c r="FG666" s="4">
        <v>0</v>
      </c>
      <c r="FH666" s="1"/>
      <c r="FI666" s="4">
        <v>0</v>
      </c>
      <c r="FJ666" s="4">
        <v>0</v>
      </c>
      <c r="FK666" s="4">
        <v>0</v>
      </c>
      <c r="FL666" s="1"/>
      <c r="FM666" s="4">
        <v>0</v>
      </c>
      <c r="FN666" s="1"/>
      <c r="FO666" s="4">
        <v>0</v>
      </c>
      <c r="FP666" s="4">
        <v>0</v>
      </c>
      <c r="FQ666" s="4">
        <v>0</v>
      </c>
      <c r="FR666" s="1"/>
      <c r="FS666" s="4">
        <v>0</v>
      </c>
      <c r="FT666" s="1"/>
      <c r="FU666" s="4">
        <v>0</v>
      </c>
      <c r="FV666" s="4">
        <v>0</v>
      </c>
      <c r="FW666" s="4">
        <v>-12.5142608462775</v>
      </c>
      <c r="FX666" s="1"/>
      <c r="FY666" s="4">
        <v>-18.899143277986099</v>
      </c>
      <c r="FZ666" s="1"/>
      <c r="GA666" s="4">
        <v>6.6333333333333302</v>
      </c>
      <c r="GB666" s="4">
        <v>0</v>
      </c>
      <c r="GC666" s="4">
        <v>0</v>
      </c>
      <c r="GD666" s="1"/>
      <c r="GE666" s="4">
        <v>0</v>
      </c>
      <c r="GF666" s="1"/>
      <c r="GG666" s="4">
        <v>0</v>
      </c>
      <c r="GH666" s="4">
        <v>0</v>
      </c>
      <c r="GI666" s="4">
        <v>0</v>
      </c>
      <c r="GJ666" s="1"/>
      <c r="GK666" s="4">
        <v>0</v>
      </c>
      <c r="GL666" s="1"/>
      <c r="GM666" s="4">
        <v>0</v>
      </c>
      <c r="GN666" s="4">
        <v>0</v>
      </c>
      <c r="GO666" s="4">
        <v>0</v>
      </c>
      <c r="GP666" s="1"/>
      <c r="GQ666" s="4">
        <v>0</v>
      </c>
      <c r="GR666" s="1"/>
      <c r="GS666" s="4">
        <v>0</v>
      </c>
      <c r="GT666" s="4">
        <v>0</v>
      </c>
      <c r="GU666" s="4">
        <v>0</v>
      </c>
      <c r="GV666" s="1"/>
      <c r="GW666" s="4">
        <v>0</v>
      </c>
      <c r="GX666" s="1"/>
      <c r="GY666" s="4">
        <v>0</v>
      </c>
    </row>
    <row r="667" spans="1:207" s="8" customFormat="1" x14ac:dyDescent="0.25">
      <c r="A667" s="4" t="s">
        <v>220</v>
      </c>
      <c r="B667" s="4" t="s">
        <v>1496</v>
      </c>
      <c r="C667" s="4" t="s">
        <v>1497</v>
      </c>
      <c r="D667" s="30" t="s">
        <v>239</v>
      </c>
      <c r="E667" s="4"/>
      <c r="F667" s="5">
        <v>0</v>
      </c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/>
      <c r="AQ667" s="5"/>
      <c r="AR667" s="5"/>
      <c r="AS667" s="5"/>
      <c r="AT667" s="5"/>
      <c r="AU667" s="5">
        <f t="shared" si="46"/>
        <v>0</v>
      </c>
      <c r="AV667" s="5">
        <f t="shared" si="46"/>
        <v>0</v>
      </c>
      <c r="AW667" s="5">
        <f t="shared" si="47"/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v>0</v>
      </c>
      <c r="BL667" s="6">
        <v>0</v>
      </c>
      <c r="BM667" s="5" t="s">
        <v>344</v>
      </c>
      <c r="BN667" s="4" t="s">
        <v>344</v>
      </c>
      <c r="BO667" s="7"/>
      <c r="BP667" s="7"/>
      <c r="BQ667" s="4" t="s">
        <v>249</v>
      </c>
      <c r="BR667" s="5"/>
      <c r="BS667" s="5"/>
      <c r="BT667" s="1"/>
      <c r="BU667" s="5"/>
      <c r="BV667" s="1"/>
      <c r="BW667" s="5"/>
      <c r="BX667" s="5"/>
      <c r="BY667" s="5"/>
      <c r="BZ667" s="1"/>
      <c r="CA667" s="5"/>
      <c r="CB667" s="1"/>
      <c r="CC667" s="5"/>
      <c r="CD667" s="5"/>
      <c r="CE667" s="5"/>
      <c r="CF667" s="1"/>
      <c r="CG667" s="5"/>
      <c r="CH667" s="1"/>
      <c r="CI667" s="5"/>
      <c r="CJ667" s="5"/>
      <c r="CK667" s="5"/>
      <c r="CL667" s="1"/>
      <c r="CM667" s="5"/>
      <c r="CN667" s="1"/>
      <c r="CO667" s="5"/>
      <c r="CP667" s="5"/>
      <c r="CQ667" s="5"/>
      <c r="CR667" s="1"/>
      <c r="CS667" s="5"/>
      <c r="CT667" s="1"/>
      <c r="CU667" s="5"/>
      <c r="CV667" s="5"/>
      <c r="CW667" s="5"/>
      <c r="CX667" s="1"/>
      <c r="CY667" s="5"/>
      <c r="CZ667" s="1"/>
      <c r="DA667" s="5"/>
      <c r="DB667" s="5"/>
      <c r="DC667" s="5"/>
      <c r="DD667" s="1"/>
      <c r="DE667" s="5"/>
      <c r="DF667" s="1"/>
      <c r="DG667" s="5"/>
      <c r="DH667" s="5"/>
      <c r="DI667" s="5"/>
      <c r="DJ667" s="1"/>
      <c r="DK667" s="5"/>
      <c r="DL667" s="1"/>
      <c r="DM667" s="5"/>
      <c r="DN667" s="5"/>
      <c r="DO667" s="5"/>
      <c r="DP667" s="1"/>
      <c r="DQ667" s="5"/>
      <c r="DR667" s="1"/>
      <c r="DS667" s="5"/>
      <c r="DT667" s="5"/>
      <c r="DU667" s="5"/>
      <c r="DV667" s="1"/>
      <c r="DW667" s="5"/>
      <c r="DX667" s="1"/>
      <c r="DY667" s="5"/>
      <c r="DZ667" s="5"/>
      <c r="EA667" s="5"/>
      <c r="EB667" s="1"/>
      <c r="EC667" s="5"/>
      <c r="ED667" s="1"/>
      <c r="EE667" s="5"/>
      <c r="EF667" s="5"/>
      <c r="EG667" s="5"/>
      <c r="EH667" s="1"/>
      <c r="EI667" s="5"/>
      <c r="EJ667" s="1"/>
      <c r="EK667" s="5"/>
      <c r="EL667" s="5"/>
      <c r="EM667" s="5"/>
      <c r="EN667" s="1"/>
      <c r="EO667" s="5"/>
      <c r="EP667" s="1"/>
      <c r="EQ667" s="5"/>
      <c r="ER667" s="5"/>
      <c r="ES667" s="5"/>
      <c r="ET667" s="1"/>
      <c r="EU667" s="5"/>
      <c r="EV667" s="1"/>
      <c r="EW667" s="5"/>
      <c r="EX667" s="5"/>
      <c r="EY667" s="5"/>
      <c r="EZ667" s="1"/>
      <c r="FA667" s="5"/>
      <c r="FB667" s="1"/>
      <c r="FC667" s="5"/>
      <c r="FD667" s="4">
        <v>0</v>
      </c>
      <c r="FE667" s="4">
        <v>0</v>
      </c>
      <c r="FF667" s="1"/>
      <c r="FG667" s="4">
        <v>0</v>
      </c>
      <c r="FH667" s="1"/>
      <c r="FI667" s="4">
        <v>0</v>
      </c>
      <c r="FJ667" s="4">
        <v>0</v>
      </c>
      <c r="FK667" s="4">
        <v>0</v>
      </c>
      <c r="FL667" s="1"/>
      <c r="FM667" s="4">
        <v>0</v>
      </c>
      <c r="FN667" s="1"/>
      <c r="FO667" s="4">
        <v>0</v>
      </c>
      <c r="FP667" s="4">
        <v>0</v>
      </c>
      <c r="FQ667" s="4">
        <v>0</v>
      </c>
      <c r="FR667" s="1"/>
      <c r="FS667" s="4">
        <v>0</v>
      </c>
      <c r="FT667" s="1"/>
      <c r="FU667" s="4">
        <v>0</v>
      </c>
      <c r="FV667" s="4">
        <v>0</v>
      </c>
      <c r="FW667" s="4">
        <v>0</v>
      </c>
      <c r="FX667" s="1"/>
      <c r="FY667" s="4">
        <v>0</v>
      </c>
      <c r="FZ667" s="1"/>
      <c r="GA667" s="4">
        <v>0</v>
      </c>
      <c r="GB667" s="4">
        <v>0</v>
      </c>
      <c r="GC667" s="4">
        <v>0</v>
      </c>
      <c r="GD667" s="1"/>
      <c r="GE667" s="4">
        <v>0</v>
      </c>
      <c r="GF667" s="1"/>
      <c r="GG667" s="4">
        <v>0</v>
      </c>
      <c r="GH667" s="4">
        <v>0</v>
      </c>
      <c r="GI667" s="4">
        <v>0</v>
      </c>
      <c r="GJ667" s="1"/>
      <c r="GK667" s="4">
        <v>0</v>
      </c>
      <c r="GL667" s="1"/>
      <c r="GM667" s="4">
        <v>0</v>
      </c>
      <c r="GN667" s="4">
        <v>0</v>
      </c>
      <c r="GO667" s="4">
        <v>0</v>
      </c>
      <c r="GP667" s="1"/>
      <c r="GQ667" s="4">
        <v>0</v>
      </c>
      <c r="GR667" s="1"/>
      <c r="GS667" s="4">
        <v>0</v>
      </c>
      <c r="GT667" s="4">
        <v>0</v>
      </c>
      <c r="GU667" s="4">
        <v>0</v>
      </c>
      <c r="GV667" s="1"/>
      <c r="GW667" s="4">
        <v>0</v>
      </c>
      <c r="GX667" s="1"/>
      <c r="GY667" s="4">
        <v>0</v>
      </c>
    </row>
    <row r="668" spans="1:207" s="8" customFormat="1" x14ac:dyDescent="0.25">
      <c r="A668" s="4" t="s">
        <v>220</v>
      </c>
      <c r="B668" s="4" t="s">
        <v>1498</v>
      </c>
      <c r="C668" s="4" t="s">
        <v>1499</v>
      </c>
      <c r="D668" s="30" t="s">
        <v>223</v>
      </c>
      <c r="E668" s="4"/>
      <c r="F668" s="5"/>
      <c r="G668" s="5"/>
      <c r="H668" s="5"/>
      <c r="I668" s="5">
        <v>17.288360971115299</v>
      </c>
      <c r="J668" s="5">
        <v>26.7691960450321</v>
      </c>
      <c r="K668" s="5">
        <v>0</v>
      </c>
      <c r="L668" s="5">
        <v>0</v>
      </c>
      <c r="M668" s="5">
        <v>0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>
        <v>0</v>
      </c>
      <c r="AD668" s="5">
        <v>17.288360971115299</v>
      </c>
      <c r="AE668" s="5">
        <v>26.7691960450321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17.288360971115299</v>
      </c>
      <c r="AP668" s="5">
        <v>26.7691960450321</v>
      </c>
      <c r="AQ668" s="5"/>
      <c r="AR668" s="5"/>
      <c r="AS668" s="5"/>
      <c r="AT668" s="5"/>
      <c r="AU668" s="5">
        <f t="shared" si="46"/>
        <v>-26.7691960450321</v>
      </c>
      <c r="AV668" s="5">
        <f t="shared" si="46"/>
        <v>0</v>
      </c>
      <c r="AW668" s="5">
        <f t="shared" si="47"/>
        <v>0</v>
      </c>
      <c r="AX668" s="5">
        <v>0</v>
      </c>
      <c r="AY668" s="5">
        <v>0</v>
      </c>
      <c r="AZ668" s="5">
        <v>0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v>0</v>
      </c>
      <c r="BL668" s="6">
        <v>0</v>
      </c>
      <c r="BM668" s="5" t="s">
        <v>344</v>
      </c>
      <c r="BN668" s="4" t="s">
        <v>344</v>
      </c>
      <c r="BO668" s="7"/>
      <c r="BP668" s="7"/>
      <c r="BQ668" s="4" t="s">
        <v>249</v>
      </c>
      <c r="BR668" s="5"/>
      <c r="BS668" s="5"/>
      <c r="BT668" s="1"/>
      <c r="BU668" s="5"/>
      <c r="BV668" s="1"/>
      <c r="BW668" s="5"/>
      <c r="BX668" s="5"/>
      <c r="BY668" s="5"/>
      <c r="BZ668" s="1"/>
      <c r="CA668" s="5"/>
      <c r="CB668" s="1"/>
      <c r="CC668" s="5"/>
      <c r="CD668" s="5"/>
      <c r="CE668" s="5"/>
      <c r="CF668" s="1"/>
      <c r="CG668" s="5"/>
      <c r="CH668" s="1"/>
      <c r="CI668" s="5"/>
      <c r="CJ668" s="5"/>
      <c r="CK668" s="5"/>
      <c r="CL668" s="1"/>
      <c r="CM668" s="5"/>
      <c r="CN668" s="1"/>
      <c r="CO668" s="5"/>
      <c r="CP668" s="5"/>
      <c r="CQ668" s="5"/>
      <c r="CR668" s="1"/>
      <c r="CS668" s="5"/>
      <c r="CT668" s="1"/>
      <c r="CU668" s="5"/>
      <c r="CV668" s="5"/>
      <c r="CW668" s="5"/>
      <c r="CX668" s="1"/>
      <c r="CY668" s="5"/>
      <c r="CZ668" s="1"/>
      <c r="DA668" s="5"/>
      <c r="DB668" s="5"/>
      <c r="DC668" s="5"/>
      <c r="DD668" s="1"/>
      <c r="DE668" s="5"/>
      <c r="DF668" s="1"/>
      <c r="DG668" s="5"/>
      <c r="DH668" s="5"/>
      <c r="DI668" s="5"/>
      <c r="DJ668" s="1"/>
      <c r="DK668" s="5"/>
      <c r="DL668" s="1"/>
      <c r="DM668" s="5"/>
      <c r="DN668" s="5"/>
      <c r="DO668" s="5"/>
      <c r="DP668" s="1"/>
      <c r="DQ668" s="5"/>
      <c r="DR668" s="1"/>
      <c r="DS668" s="5"/>
      <c r="DT668" s="5"/>
      <c r="DU668" s="5"/>
      <c r="DV668" s="1"/>
      <c r="DW668" s="5"/>
      <c r="DX668" s="1"/>
      <c r="DY668" s="5"/>
      <c r="DZ668" s="5"/>
      <c r="EA668" s="5"/>
      <c r="EB668" s="1"/>
      <c r="EC668" s="5"/>
      <c r="ED668" s="1"/>
      <c r="EE668" s="5"/>
      <c r="EF668" s="5"/>
      <c r="EG668" s="5"/>
      <c r="EH668" s="1"/>
      <c r="EI668" s="5"/>
      <c r="EJ668" s="1"/>
      <c r="EK668" s="5"/>
      <c r="EL668" s="5"/>
      <c r="EM668" s="5"/>
      <c r="EN668" s="1"/>
      <c r="EO668" s="5"/>
      <c r="EP668" s="1"/>
      <c r="EQ668" s="5"/>
      <c r="ER668" s="5"/>
      <c r="ES668" s="5"/>
      <c r="ET668" s="1"/>
      <c r="EU668" s="5"/>
      <c r="EV668" s="1"/>
      <c r="EW668" s="5"/>
      <c r="EX668" s="5"/>
      <c r="EY668" s="5"/>
      <c r="EZ668" s="1"/>
      <c r="FA668" s="5"/>
      <c r="FB668" s="1"/>
      <c r="FC668" s="5"/>
      <c r="FD668" s="4">
        <v>0</v>
      </c>
      <c r="FE668" s="4">
        <v>0</v>
      </c>
      <c r="FF668" s="1"/>
      <c r="FG668" s="4">
        <v>0</v>
      </c>
      <c r="FH668" s="1"/>
      <c r="FI668" s="4">
        <v>0</v>
      </c>
      <c r="FJ668" s="4">
        <v>0</v>
      </c>
      <c r="FK668" s="4">
        <v>0</v>
      </c>
      <c r="FL668" s="1"/>
      <c r="FM668" s="4">
        <v>0</v>
      </c>
      <c r="FN668" s="1"/>
      <c r="FO668" s="4">
        <v>0</v>
      </c>
      <c r="FP668" s="4">
        <v>0</v>
      </c>
      <c r="FQ668" s="4">
        <v>0</v>
      </c>
      <c r="FR668" s="1"/>
      <c r="FS668" s="4">
        <v>0</v>
      </c>
      <c r="FT668" s="1"/>
      <c r="FU668" s="4">
        <v>0</v>
      </c>
      <c r="FV668" s="4">
        <v>0</v>
      </c>
      <c r="FW668" s="4">
        <v>0</v>
      </c>
      <c r="FX668" s="1"/>
      <c r="FY668" s="4">
        <v>0</v>
      </c>
      <c r="FZ668" s="1"/>
      <c r="GA668" s="4">
        <v>0</v>
      </c>
      <c r="GB668" s="4">
        <v>0</v>
      </c>
      <c r="GC668" s="4">
        <v>0</v>
      </c>
      <c r="GD668" s="1"/>
      <c r="GE668" s="4">
        <v>0</v>
      </c>
      <c r="GF668" s="1"/>
      <c r="GG668" s="4">
        <v>0</v>
      </c>
      <c r="GH668" s="4">
        <v>0</v>
      </c>
      <c r="GI668" s="4">
        <v>0</v>
      </c>
      <c r="GJ668" s="1"/>
      <c r="GK668" s="4">
        <v>0</v>
      </c>
      <c r="GL668" s="1"/>
      <c r="GM668" s="4">
        <v>0</v>
      </c>
      <c r="GN668" s="4">
        <v>0</v>
      </c>
      <c r="GO668" s="4">
        <v>0</v>
      </c>
      <c r="GP668" s="1"/>
      <c r="GQ668" s="4">
        <v>0</v>
      </c>
      <c r="GR668" s="1"/>
      <c r="GS668" s="4">
        <v>0</v>
      </c>
      <c r="GT668" s="4">
        <v>0</v>
      </c>
      <c r="GU668" s="4">
        <v>0</v>
      </c>
      <c r="GV668" s="1"/>
      <c r="GW668" s="4">
        <v>0</v>
      </c>
      <c r="GX668" s="1"/>
      <c r="GY668" s="4">
        <v>0</v>
      </c>
    </row>
    <row r="669" spans="1:207" s="8" customFormat="1" x14ac:dyDescent="0.25">
      <c r="A669" s="4" t="s">
        <v>220</v>
      </c>
      <c r="B669" s="4" t="s">
        <v>1500</v>
      </c>
      <c r="C669" s="4" t="s">
        <v>1501</v>
      </c>
      <c r="D669" s="30" t="s">
        <v>232</v>
      </c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>
        <v>0</v>
      </c>
      <c r="T669" s="5">
        <v>89.991168757398</v>
      </c>
      <c r="U669" s="5">
        <v>0</v>
      </c>
      <c r="V669" s="5"/>
      <c r="W669" s="5"/>
      <c r="X669" s="5"/>
      <c r="Y669" s="5"/>
      <c r="Z669" s="5"/>
      <c r="AA669" s="5"/>
      <c r="AB669" s="5"/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>
        <v>89.991168757398</v>
      </c>
      <c r="AK669" s="5">
        <v>0</v>
      </c>
      <c r="AL669" s="5">
        <v>0</v>
      </c>
      <c r="AM669" s="5">
        <v>0</v>
      </c>
      <c r="AN669" s="5">
        <v>0</v>
      </c>
      <c r="AO669" s="5"/>
      <c r="AP669" s="5"/>
      <c r="AQ669" s="5"/>
      <c r="AR669" s="5">
        <v>89.991168757398</v>
      </c>
      <c r="AS669" s="5"/>
      <c r="AT669" s="5"/>
      <c r="AU669" s="5">
        <f t="shared" si="46"/>
        <v>0</v>
      </c>
      <c r="AV669" s="5">
        <f t="shared" si="46"/>
        <v>89.991168757398</v>
      </c>
      <c r="AW669" s="5">
        <f t="shared" si="47"/>
        <v>-89.991168757398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89.991168757398</v>
      </c>
      <c r="BF669" s="5">
        <v>-89.991168757398</v>
      </c>
      <c r="BG669" s="5">
        <v>0</v>
      </c>
      <c r="BH669" s="5">
        <v>0</v>
      </c>
      <c r="BI669" s="5">
        <v>0</v>
      </c>
      <c r="BJ669" s="5">
        <v>0</v>
      </c>
      <c r="BK669" s="5">
        <v>0</v>
      </c>
      <c r="BL669" s="6">
        <v>0</v>
      </c>
      <c r="BM669" s="5" t="s">
        <v>344</v>
      </c>
      <c r="BN669" s="4" t="s">
        <v>344</v>
      </c>
      <c r="BO669" s="7">
        <v>294</v>
      </c>
      <c r="BP669" s="7"/>
      <c r="BQ669" s="4" t="s">
        <v>249</v>
      </c>
      <c r="BR669" s="5"/>
      <c r="BS669" s="5"/>
      <c r="BT669" s="1"/>
      <c r="BU669" s="5"/>
      <c r="BV669" s="1"/>
      <c r="BW669" s="5"/>
      <c r="BX669" s="5"/>
      <c r="BY669" s="5"/>
      <c r="BZ669" s="1"/>
      <c r="CA669" s="5"/>
      <c r="CB669" s="1"/>
      <c r="CC669" s="5"/>
      <c r="CD669" s="5"/>
      <c r="CE669" s="5"/>
      <c r="CF669" s="1"/>
      <c r="CG669" s="5"/>
      <c r="CH669" s="1"/>
      <c r="CI669" s="5"/>
      <c r="CJ669" s="5"/>
      <c r="CK669" s="5"/>
      <c r="CL669" s="1"/>
      <c r="CM669" s="5"/>
      <c r="CN669" s="1"/>
      <c r="CO669" s="5"/>
      <c r="CP669" s="5"/>
      <c r="CQ669" s="5"/>
      <c r="CR669" s="1"/>
      <c r="CS669" s="5"/>
      <c r="CT669" s="1"/>
      <c r="CU669" s="5"/>
      <c r="CV669" s="5">
        <v>0</v>
      </c>
      <c r="CW669" s="5">
        <v>0</v>
      </c>
      <c r="CX669" s="1"/>
      <c r="CY669" s="5">
        <v>0</v>
      </c>
      <c r="CZ669" s="1"/>
      <c r="DA669" s="5">
        <v>0</v>
      </c>
      <c r="DB669" s="5">
        <v>89.991168757398</v>
      </c>
      <c r="DC669" s="5">
        <v>75.125692686931899</v>
      </c>
      <c r="DD669" s="1">
        <v>0.83481183458633501</v>
      </c>
      <c r="DE669" s="5">
        <v>70.337205750717899</v>
      </c>
      <c r="DF669" s="1">
        <v>0.78160120289509605</v>
      </c>
      <c r="DG669" s="5">
        <v>3.78494623655914</v>
      </c>
      <c r="DH669" s="5">
        <v>0</v>
      </c>
      <c r="DI669" s="5">
        <v>0</v>
      </c>
      <c r="DJ669" s="1"/>
      <c r="DK669" s="5">
        <v>-7.4030887728737102E-2</v>
      </c>
      <c r="DL669" s="1"/>
      <c r="DM669" s="5">
        <v>0</v>
      </c>
      <c r="DN669" s="5"/>
      <c r="DO669" s="5"/>
      <c r="DP669" s="1"/>
      <c r="DQ669" s="5"/>
      <c r="DR669" s="1"/>
      <c r="DS669" s="5"/>
      <c r="DT669" s="5"/>
      <c r="DU669" s="5"/>
      <c r="DV669" s="1"/>
      <c r="DW669" s="5"/>
      <c r="DX669" s="1"/>
      <c r="DY669" s="5"/>
      <c r="DZ669" s="5"/>
      <c r="EA669" s="5"/>
      <c r="EB669" s="1"/>
      <c r="EC669" s="5"/>
      <c r="ED669" s="1"/>
      <c r="EE669" s="5"/>
      <c r="EF669" s="5"/>
      <c r="EG669" s="5"/>
      <c r="EH669" s="1"/>
      <c r="EI669" s="5"/>
      <c r="EJ669" s="1"/>
      <c r="EK669" s="5"/>
      <c r="EL669" s="5"/>
      <c r="EM669" s="5"/>
      <c r="EN669" s="1"/>
      <c r="EO669" s="5"/>
      <c r="EP669" s="1"/>
      <c r="EQ669" s="5"/>
      <c r="ER669" s="5"/>
      <c r="ES669" s="5"/>
      <c r="ET669" s="1"/>
      <c r="EU669" s="5"/>
      <c r="EV669" s="1"/>
      <c r="EW669" s="5"/>
      <c r="EX669" s="5"/>
      <c r="EY669" s="5"/>
      <c r="EZ669" s="1"/>
      <c r="FA669" s="5"/>
      <c r="FB669" s="1"/>
      <c r="FC669" s="5"/>
      <c r="FD669" s="4">
        <v>0</v>
      </c>
      <c r="FE669" s="4">
        <v>0</v>
      </c>
      <c r="FF669" s="1"/>
      <c r="FG669" s="4">
        <v>0</v>
      </c>
      <c r="FH669" s="1"/>
      <c r="FI669" s="4">
        <v>0</v>
      </c>
      <c r="FJ669" s="4">
        <v>0</v>
      </c>
      <c r="FK669" s="4">
        <v>0</v>
      </c>
      <c r="FL669" s="1"/>
      <c r="FM669" s="4">
        <v>0</v>
      </c>
      <c r="FN669" s="1"/>
      <c r="FO669" s="4">
        <v>0</v>
      </c>
      <c r="FP669" s="4">
        <v>0</v>
      </c>
      <c r="FQ669" s="4">
        <v>0</v>
      </c>
      <c r="FR669" s="1"/>
      <c r="FS669" s="4">
        <v>0</v>
      </c>
      <c r="FT669" s="1"/>
      <c r="FU669" s="4">
        <v>0</v>
      </c>
      <c r="FV669" s="4">
        <v>89.991168757398</v>
      </c>
      <c r="FW669" s="4">
        <v>75.125692686931899</v>
      </c>
      <c r="FX669" s="1">
        <v>0.83481183458633501</v>
      </c>
      <c r="FY669" s="4">
        <v>70.263174862989104</v>
      </c>
      <c r="FZ669" s="1">
        <v>0.78077855675380303</v>
      </c>
      <c r="GA669" s="4">
        <v>3.78494623655914</v>
      </c>
      <c r="GB669" s="4">
        <v>0</v>
      </c>
      <c r="GC669" s="4">
        <v>0</v>
      </c>
      <c r="GD669" s="1"/>
      <c r="GE669" s="4">
        <v>0</v>
      </c>
      <c r="GF669" s="1"/>
      <c r="GG669" s="4">
        <v>0</v>
      </c>
      <c r="GH669" s="4">
        <v>0</v>
      </c>
      <c r="GI669" s="4">
        <v>0</v>
      </c>
      <c r="GJ669" s="1"/>
      <c r="GK669" s="4">
        <v>0</v>
      </c>
      <c r="GL669" s="1"/>
      <c r="GM669" s="4">
        <v>0</v>
      </c>
      <c r="GN669" s="4">
        <v>0</v>
      </c>
      <c r="GO669" s="4">
        <v>0</v>
      </c>
      <c r="GP669" s="1"/>
      <c r="GQ669" s="4">
        <v>0</v>
      </c>
      <c r="GR669" s="1"/>
      <c r="GS669" s="4">
        <v>0</v>
      </c>
      <c r="GT669" s="4">
        <v>0</v>
      </c>
      <c r="GU669" s="4">
        <v>0</v>
      </c>
      <c r="GV669" s="1"/>
      <c r="GW669" s="4">
        <v>0</v>
      </c>
      <c r="GX669" s="1"/>
      <c r="GY669" s="4">
        <v>0</v>
      </c>
    </row>
    <row r="670" spans="1:207" s="8" customFormat="1" x14ac:dyDescent="0.25">
      <c r="A670" s="4" t="s">
        <v>220</v>
      </c>
      <c r="B670" s="4" t="s">
        <v>1502</v>
      </c>
      <c r="C670" s="4" t="s">
        <v>1503</v>
      </c>
      <c r="D670" s="30" t="s">
        <v>264</v>
      </c>
      <c r="E670" s="4"/>
      <c r="F670" s="5"/>
      <c r="G670" s="5">
        <v>2.18170477303152</v>
      </c>
      <c r="H670" s="5">
        <v>-2.08106316173787E-2</v>
      </c>
      <c r="I670" s="5">
        <v>0</v>
      </c>
      <c r="J670" s="5">
        <v>0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>
        <v>2.18170477303152</v>
      </c>
      <c r="AD670" s="5">
        <v>-2.08106316173787E-2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2.1608941414141398</v>
      </c>
      <c r="AP670" s="5">
        <v>0</v>
      </c>
      <c r="AQ670" s="5"/>
      <c r="AR670" s="5"/>
      <c r="AS670" s="5"/>
      <c r="AT670" s="5"/>
      <c r="AU670" s="5">
        <f t="shared" si="46"/>
        <v>0</v>
      </c>
      <c r="AV670" s="5">
        <f t="shared" si="46"/>
        <v>0</v>
      </c>
      <c r="AW670" s="5">
        <f t="shared" si="47"/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v>0</v>
      </c>
      <c r="BL670" s="6">
        <v>0</v>
      </c>
      <c r="BM670" s="5" t="s">
        <v>344</v>
      </c>
      <c r="BN670" s="4" t="s">
        <v>344</v>
      </c>
      <c r="BO670" s="7"/>
      <c r="BP670" s="7"/>
      <c r="BQ670" s="4" t="s">
        <v>249</v>
      </c>
      <c r="BR670" s="5"/>
      <c r="BS670" s="5"/>
      <c r="BT670" s="1"/>
      <c r="BU670" s="5"/>
      <c r="BV670" s="1"/>
      <c r="BW670" s="5"/>
      <c r="BX670" s="5"/>
      <c r="BY670" s="5"/>
      <c r="BZ670" s="1"/>
      <c r="CA670" s="5"/>
      <c r="CB670" s="1"/>
      <c r="CC670" s="5"/>
      <c r="CD670" s="5"/>
      <c r="CE670" s="5"/>
      <c r="CF670" s="1"/>
      <c r="CG670" s="5"/>
      <c r="CH670" s="1"/>
      <c r="CI670" s="5"/>
      <c r="CJ670" s="5"/>
      <c r="CK670" s="5"/>
      <c r="CL670" s="1"/>
      <c r="CM670" s="5"/>
      <c r="CN670" s="1"/>
      <c r="CO670" s="5"/>
      <c r="CP670" s="5"/>
      <c r="CQ670" s="5"/>
      <c r="CR670" s="1"/>
      <c r="CS670" s="5"/>
      <c r="CT670" s="1"/>
      <c r="CU670" s="5"/>
      <c r="CV670" s="5"/>
      <c r="CW670" s="5"/>
      <c r="CX670" s="1"/>
      <c r="CY670" s="5"/>
      <c r="CZ670" s="1"/>
      <c r="DA670" s="5"/>
      <c r="DB670" s="5"/>
      <c r="DC670" s="5"/>
      <c r="DD670" s="1"/>
      <c r="DE670" s="5"/>
      <c r="DF670" s="1"/>
      <c r="DG670" s="5"/>
      <c r="DH670" s="5"/>
      <c r="DI670" s="5"/>
      <c r="DJ670" s="1"/>
      <c r="DK670" s="5"/>
      <c r="DL670" s="1"/>
      <c r="DM670" s="5"/>
      <c r="DN670" s="5"/>
      <c r="DO670" s="5"/>
      <c r="DP670" s="1"/>
      <c r="DQ670" s="5"/>
      <c r="DR670" s="1"/>
      <c r="DS670" s="5"/>
      <c r="DT670" s="5"/>
      <c r="DU670" s="5"/>
      <c r="DV670" s="1"/>
      <c r="DW670" s="5"/>
      <c r="DX670" s="1"/>
      <c r="DY670" s="5"/>
      <c r="DZ670" s="5"/>
      <c r="EA670" s="5"/>
      <c r="EB670" s="1"/>
      <c r="EC670" s="5"/>
      <c r="ED670" s="1"/>
      <c r="EE670" s="5"/>
      <c r="EF670" s="5"/>
      <c r="EG670" s="5"/>
      <c r="EH670" s="1"/>
      <c r="EI670" s="5"/>
      <c r="EJ670" s="1"/>
      <c r="EK670" s="5"/>
      <c r="EL670" s="5"/>
      <c r="EM670" s="5"/>
      <c r="EN670" s="1"/>
      <c r="EO670" s="5"/>
      <c r="EP670" s="1"/>
      <c r="EQ670" s="5"/>
      <c r="ER670" s="5"/>
      <c r="ES670" s="5"/>
      <c r="ET670" s="1"/>
      <c r="EU670" s="5"/>
      <c r="EV670" s="1"/>
      <c r="EW670" s="5"/>
      <c r="EX670" s="5"/>
      <c r="EY670" s="5"/>
      <c r="EZ670" s="1"/>
      <c r="FA670" s="5"/>
      <c r="FB670" s="1"/>
      <c r="FC670" s="5"/>
      <c r="FD670" s="4">
        <v>0</v>
      </c>
      <c r="FE670" s="4">
        <v>0</v>
      </c>
      <c r="FF670" s="1"/>
      <c r="FG670" s="4">
        <v>0</v>
      </c>
      <c r="FH670" s="1"/>
      <c r="FI670" s="4">
        <v>0</v>
      </c>
      <c r="FJ670" s="4">
        <v>0</v>
      </c>
      <c r="FK670" s="4">
        <v>0</v>
      </c>
      <c r="FL670" s="1"/>
      <c r="FM670" s="4">
        <v>0</v>
      </c>
      <c r="FN670" s="1"/>
      <c r="FO670" s="4">
        <v>0</v>
      </c>
      <c r="FP670" s="4">
        <v>0</v>
      </c>
      <c r="FQ670" s="4">
        <v>0</v>
      </c>
      <c r="FR670" s="1"/>
      <c r="FS670" s="4">
        <v>0</v>
      </c>
      <c r="FT670" s="1"/>
      <c r="FU670" s="4">
        <v>0</v>
      </c>
      <c r="FV670" s="4">
        <v>0</v>
      </c>
      <c r="FW670" s="4">
        <v>0</v>
      </c>
      <c r="FX670" s="1"/>
      <c r="FY670" s="4">
        <v>0</v>
      </c>
      <c r="FZ670" s="1"/>
      <c r="GA670" s="4">
        <v>0</v>
      </c>
      <c r="GB670" s="4">
        <v>0</v>
      </c>
      <c r="GC670" s="4">
        <v>0</v>
      </c>
      <c r="GD670" s="1"/>
      <c r="GE670" s="4">
        <v>0</v>
      </c>
      <c r="GF670" s="1"/>
      <c r="GG670" s="4">
        <v>0</v>
      </c>
      <c r="GH670" s="4">
        <v>0</v>
      </c>
      <c r="GI670" s="4">
        <v>0</v>
      </c>
      <c r="GJ670" s="1"/>
      <c r="GK670" s="4">
        <v>0</v>
      </c>
      <c r="GL670" s="1"/>
      <c r="GM670" s="4">
        <v>0</v>
      </c>
      <c r="GN670" s="4">
        <v>0</v>
      </c>
      <c r="GO670" s="4">
        <v>0</v>
      </c>
      <c r="GP670" s="1"/>
      <c r="GQ670" s="4">
        <v>0</v>
      </c>
      <c r="GR670" s="1"/>
      <c r="GS670" s="4">
        <v>0</v>
      </c>
      <c r="GT670" s="4">
        <v>0</v>
      </c>
      <c r="GU670" s="4">
        <v>0</v>
      </c>
      <c r="GV670" s="1"/>
      <c r="GW670" s="4">
        <v>0</v>
      </c>
      <c r="GX670" s="1"/>
      <c r="GY670" s="4">
        <v>0</v>
      </c>
    </row>
    <row r="671" spans="1:207" s="8" customFormat="1" x14ac:dyDescent="0.25">
      <c r="A671" s="4" t="s">
        <v>220</v>
      </c>
      <c r="B671" s="4" t="s">
        <v>1504</v>
      </c>
      <c r="C671" s="4"/>
      <c r="D671" s="30" t="s">
        <v>239</v>
      </c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>
        <v>166.18281152989599</v>
      </c>
      <c r="AB671" s="5">
        <v>189.231517781078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166.18281152989599</v>
      </c>
      <c r="AN671" s="5">
        <v>189.231517781078</v>
      </c>
      <c r="AO671" s="5"/>
      <c r="AP671" s="5"/>
      <c r="AQ671" s="5"/>
      <c r="AR671" s="5"/>
      <c r="AS671" s="5"/>
      <c r="AT671" s="5">
        <v>355.41432931097302</v>
      </c>
      <c r="AU671" s="5">
        <f t="shared" si="46"/>
        <v>0</v>
      </c>
      <c r="AV671" s="5">
        <f t="shared" si="46"/>
        <v>0</v>
      </c>
      <c r="AW671" s="5">
        <f t="shared" si="47"/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0</v>
      </c>
      <c r="BK671" s="5">
        <v>0</v>
      </c>
      <c r="BL671" s="6">
        <v>166.18281152989599</v>
      </c>
      <c r="BM671" s="5" t="s">
        <v>344</v>
      </c>
      <c r="BN671" s="4" t="s">
        <v>344</v>
      </c>
      <c r="BO671" s="7"/>
      <c r="BP671" s="7"/>
      <c r="BQ671" s="4" t="s">
        <v>249</v>
      </c>
      <c r="BR671" s="5"/>
      <c r="BS671" s="5"/>
      <c r="BT671" s="1"/>
      <c r="BU671" s="5"/>
      <c r="BV671" s="1"/>
      <c r="BW671" s="5"/>
      <c r="BX671" s="5"/>
      <c r="BY671" s="5"/>
      <c r="BZ671" s="1"/>
      <c r="CA671" s="5"/>
      <c r="CB671" s="1"/>
      <c r="CC671" s="5"/>
      <c r="CD671" s="5"/>
      <c r="CE671" s="5"/>
      <c r="CF671" s="1"/>
      <c r="CG671" s="5"/>
      <c r="CH671" s="1"/>
      <c r="CI671" s="5"/>
      <c r="CJ671" s="5"/>
      <c r="CK671" s="5"/>
      <c r="CL671" s="1"/>
      <c r="CM671" s="5"/>
      <c r="CN671" s="1"/>
      <c r="CO671" s="5"/>
      <c r="CP671" s="5"/>
      <c r="CQ671" s="5"/>
      <c r="CR671" s="1"/>
      <c r="CS671" s="5"/>
      <c r="CT671" s="1"/>
      <c r="CU671" s="5"/>
      <c r="CV671" s="5"/>
      <c r="CW671" s="5"/>
      <c r="CX671" s="1"/>
      <c r="CY671" s="5"/>
      <c r="CZ671" s="1"/>
      <c r="DA671" s="5"/>
      <c r="DB671" s="5"/>
      <c r="DC671" s="5"/>
      <c r="DD671" s="1"/>
      <c r="DE671" s="5"/>
      <c r="DF671" s="1"/>
      <c r="DG671" s="5"/>
      <c r="DH671" s="5"/>
      <c r="DI671" s="5"/>
      <c r="DJ671" s="1"/>
      <c r="DK671" s="5"/>
      <c r="DL671" s="1"/>
      <c r="DM671" s="5"/>
      <c r="DN671" s="5"/>
      <c r="DO671" s="5"/>
      <c r="DP671" s="1"/>
      <c r="DQ671" s="5"/>
      <c r="DR671" s="1"/>
      <c r="DS671" s="5"/>
      <c r="DT671" s="5"/>
      <c r="DU671" s="5"/>
      <c r="DV671" s="1"/>
      <c r="DW671" s="5"/>
      <c r="DX671" s="1"/>
      <c r="DY671" s="5"/>
      <c r="DZ671" s="5"/>
      <c r="EA671" s="5"/>
      <c r="EB671" s="1"/>
      <c r="EC671" s="5"/>
      <c r="ED671" s="1"/>
      <c r="EE671" s="5"/>
      <c r="EF671" s="5"/>
      <c r="EG671" s="5"/>
      <c r="EH671" s="1"/>
      <c r="EI671" s="5"/>
      <c r="EJ671" s="1"/>
      <c r="EK671" s="5"/>
      <c r="EL671" s="5"/>
      <c r="EM671" s="5"/>
      <c r="EN671" s="1"/>
      <c r="EO671" s="5"/>
      <c r="EP671" s="1"/>
      <c r="EQ671" s="5"/>
      <c r="ER671" s="5">
        <v>166.18101263537901</v>
      </c>
      <c r="ES671" s="5">
        <v>57.643973985061002</v>
      </c>
      <c r="ET671" s="1">
        <v>0.346874610227215</v>
      </c>
      <c r="EU671" s="5">
        <v>53.469361820194599</v>
      </c>
      <c r="EV671" s="1">
        <v>0.32175373691766301</v>
      </c>
      <c r="EW671" s="5">
        <v>4.2580645161290303</v>
      </c>
      <c r="EX671" s="5">
        <v>189.230460727359</v>
      </c>
      <c r="EY671" s="5">
        <v>42.470306987335</v>
      </c>
      <c r="EZ671" s="1">
        <v>0.22443694754052099</v>
      </c>
      <c r="FA671" s="5">
        <v>34.255561053065797</v>
      </c>
      <c r="FB671" s="1">
        <v>0.18102561776468301</v>
      </c>
      <c r="FC671" s="5">
        <v>6.3951612903225801</v>
      </c>
      <c r="FD671" s="4">
        <v>0</v>
      </c>
      <c r="FE671" s="4">
        <v>0</v>
      </c>
      <c r="FF671" s="1"/>
      <c r="FG671" s="4">
        <v>0</v>
      </c>
      <c r="FH671" s="1"/>
      <c r="FI671" s="4">
        <v>0</v>
      </c>
      <c r="FJ671" s="4">
        <v>0</v>
      </c>
      <c r="FK671" s="4">
        <v>0</v>
      </c>
      <c r="FL671" s="1"/>
      <c r="FM671" s="4">
        <v>0</v>
      </c>
      <c r="FN671" s="1"/>
      <c r="FO671" s="4">
        <v>0</v>
      </c>
      <c r="FP671" s="4">
        <v>0</v>
      </c>
      <c r="FQ671" s="4">
        <v>0</v>
      </c>
      <c r="FR671" s="1"/>
      <c r="FS671" s="4">
        <v>0</v>
      </c>
      <c r="FT671" s="1"/>
      <c r="FU671" s="4">
        <v>0</v>
      </c>
      <c r="FV671" s="4">
        <v>0</v>
      </c>
      <c r="FW671" s="4">
        <v>0</v>
      </c>
      <c r="FX671" s="1"/>
      <c r="FY671" s="4">
        <v>0</v>
      </c>
      <c r="FZ671" s="1"/>
      <c r="GA671" s="4">
        <v>0</v>
      </c>
      <c r="GB671" s="4">
        <v>0</v>
      </c>
      <c r="GC671" s="4">
        <v>0</v>
      </c>
      <c r="GD671" s="1"/>
      <c r="GE671" s="4">
        <v>0</v>
      </c>
      <c r="GF671" s="1"/>
      <c r="GG671" s="4">
        <v>0</v>
      </c>
      <c r="GH671" s="4">
        <v>0</v>
      </c>
      <c r="GI671" s="4">
        <v>0</v>
      </c>
      <c r="GJ671" s="1"/>
      <c r="GK671" s="4">
        <v>0</v>
      </c>
      <c r="GL671" s="1"/>
      <c r="GM671" s="4">
        <v>0</v>
      </c>
      <c r="GN671" s="4">
        <v>166.18101263537901</v>
      </c>
      <c r="GO671" s="4">
        <v>57.643973985061002</v>
      </c>
      <c r="GP671" s="1">
        <v>0.346874610227215</v>
      </c>
      <c r="GQ671" s="4">
        <v>53.469361820194599</v>
      </c>
      <c r="GR671" s="1">
        <v>0.32175373691766301</v>
      </c>
      <c r="GS671" s="4">
        <v>4.2580645161290303</v>
      </c>
      <c r="GT671" s="4">
        <v>189.230460727359</v>
      </c>
      <c r="GU671" s="4">
        <v>42.470306987335</v>
      </c>
      <c r="GV671" s="1">
        <v>0.22443694754052099</v>
      </c>
      <c r="GW671" s="4">
        <v>34.255561053065797</v>
      </c>
      <c r="GX671" s="1">
        <v>0.18102561776468301</v>
      </c>
      <c r="GY671" s="4">
        <v>6.3951612903225801</v>
      </c>
    </row>
    <row r="672" spans="1:207" s="8" customFormat="1" x14ac:dyDescent="0.25">
      <c r="A672" s="4" t="s">
        <v>220</v>
      </c>
      <c r="B672" s="4" t="s">
        <v>1505</v>
      </c>
      <c r="C672" s="4" t="s">
        <v>1506</v>
      </c>
      <c r="D672" s="30" t="s">
        <v>223</v>
      </c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>
        <v>0</v>
      </c>
      <c r="AA672" s="5">
        <v>117.790816935007</v>
      </c>
      <c r="AB672" s="5">
        <v>258.78233330960899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117.790816935007</v>
      </c>
      <c r="AN672" s="5">
        <v>258.78233330960899</v>
      </c>
      <c r="AO672" s="5"/>
      <c r="AP672" s="5"/>
      <c r="AQ672" s="5"/>
      <c r="AR672" s="5"/>
      <c r="AS672" s="5"/>
      <c r="AT672" s="5">
        <v>376.57315024461599</v>
      </c>
      <c r="AU672" s="5">
        <f t="shared" si="46"/>
        <v>0</v>
      </c>
      <c r="AV672" s="5">
        <f t="shared" si="46"/>
        <v>0</v>
      </c>
      <c r="AW672" s="5">
        <f t="shared" si="47"/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v>0</v>
      </c>
      <c r="BL672" s="6">
        <v>117.790816935007</v>
      </c>
      <c r="BM672" s="5" t="s">
        <v>344</v>
      </c>
      <c r="BN672" s="4" t="s">
        <v>344</v>
      </c>
      <c r="BO672" s="7"/>
      <c r="BP672" s="7"/>
      <c r="BQ672" s="4" t="s">
        <v>249</v>
      </c>
      <c r="BR672" s="5"/>
      <c r="BS672" s="5"/>
      <c r="BT672" s="1"/>
      <c r="BU672" s="5"/>
      <c r="BV672" s="1"/>
      <c r="BW672" s="5"/>
      <c r="BX672" s="5"/>
      <c r="BY672" s="5"/>
      <c r="BZ672" s="1"/>
      <c r="CA672" s="5"/>
      <c r="CB672" s="1"/>
      <c r="CC672" s="5"/>
      <c r="CD672" s="5"/>
      <c r="CE672" s="5"/>
      <c r="CF672" s="1"/>
      <c r="CG672" s="5"/>
      <c r="CH672" s="1"/>
      <c r="CI672" s="5"/>
      <c r="CJ672" s="5"/>
      <c r="CK672" s="5"/>
      <c r="CL672" s="1"/>
      <c r="CM672" s="5"/>
      <c r="CN672" s="1"/>
      <c r="CO672" s="5"/>
      <c r="CP672" s="5"/>
      <c r="CQ672" s="5"/>
      <c r="CR672" s="1"/>
      <c r="CS672" s="5"/>
      <c r="CT672" s="1"/>
      <c r="CU672" s="5"/>
      <c r="CV672" s="5"/>
      <c r="CW672" s="5"/>
      <c r="CX672" s="1"/>
      <c r="CY672" s="5"/>
      <c r="CZ672" s="1"/>
      <c r="DA672" s="5"/>
      <c r="DB672" s="5"/>
      <c r="DC672" s="5"/>
      <c r="DD672" s="1"/>
      <c r="DE672" s="5"/>
      <c r="DF672" s="1"/>
      <c r="DG672" s="5"/>
      <c r="DH672" s="5"/>
      <c r="DI672" s="5"/>
      <c r="DJ672" s="1"/>
      <c r="DK672" s="5"/>
      <c r="DL672" s="1"/>
      <c r="DM672" s="5"/>
      <c r="DN672" s="5"/>
      <c r="DO672" s="5"/>
      <c r="DP672" s="1"/>
      <c r="DQ672" s="5"/>
      <c r="DR672" s="1"/>
      <c r="DS672" s="5"/>
      <c r="DT672" s="5"/>
      <c r="DU672" s="5"/>
      <c r="DV672" s="1"/>
      <c r="DW672" s="5"/>
      <c r="DX672" s="1"/>
      <c r="DY672" s="5"/>
      <c r="DZ672" s="5"/>
      <c r="EA672" s="5"/>
      <c r="EB672" s="1"/>
      <c r="EC672" s="5"/>
      <c r="ED672" s="1"/>
      <c r="EE672" s="5"/>
      <c r="EF672" s="5"/>
      <c r="EG672" s="5"/>
      <c r="EH672" s="1"/>
      <c r="EI672" s="5"/>
      <c r="EJ672" s="1"/>
      <c r="EK672" s="5"/>
      <c r="EL672" s="5">
        <v>0</v>
      </c>
      <c r="EM672" s="5">
        <v>-6.35569651078265</v>
      </c>
      <c r="EN672" s="1"/>
      <c r="EO672" s="5">
        <v>-8.5341003838413094</v>
      </c>
      <c r="EP672" s="1"/>
      <c r="EQ672" s="5">
        <v>2</v>
      </c>
      <c r="ER672" s="5">
        <v>116.85358255114301</v>
      </c>
      <c r="ES672" s="5">
        <v>21.288793425352299</v>
      </c>
      <c r="ET672" s="1">
        <v>0.18218348946242099</v>
      </c>
      <c r="EU672" s="5">
        <v>-19.912918658920599</v>
      </c>
      <c r="EV672" s="1">
        <v>-0.17040914128760501</v>
      </c>
      <c r="EW672" s="5">
        <v>41.656989247311799</v>
      </c>
      <c r="EX672" s="5">
        <v>258.252973554226</v>
      </c>
      <c r="EY672" s="5">
        <v>176.088005800286</v>
      </c>
      <c r="EZ672" s="1">
        <v>0.68184309120186204</v>
      </c>
      <c r="FA672" s="5">
        <v>139.19938827182</v>
      </c>
      <c r="FB672" s="1">
        <v>0.53900400973540896</v>
      </c>
      <c r="FC672" s="5">
        <v>33.806451612903203</v>
      </c>
      <c r="FD672" s="4">
        <v>0</v>
      </c>
      <c r="FE672" s="4">
        <v>0</v>
      </c>
      <c r="FF672" s="1"/>
      <c r="FG672" s="4">
        <v>0</v>
      </c>
      <c r="FH672" s="1"/>
      <c r="FI672" s="4">
        <v>0</v>
      </c>
      <c r="FJ672" s="4">
        <v>0</v>
      </c>
      <c r="FK672" s="4">
        <v>0</v>
      </c>
      <c r="FL672" s="1"/>
      <c r="FM672" s="4">
        <v>0</v>
      </c>
      <c r="FN672" s="1"/>
      <c r="FO672" s="4">
        <v>0</v>
      </c>
      <c r="FP672" s="4">
        <v>0</v>
      </c>
      <c r="FQ672" s="4">
        <v>0</v>
      </c>
      <c r="FR672" s="1"/>
      <c r="FS672" s="4">
        <v>0</v>
      </c>
      <c r="FT672" s="1"/>
      <c r="FU672" s="4">
        <v>0</v>
      </c>
      <c r="FV672" s="4">
        <v>0</v>
      </c>
      <c r="FW672" s="4">
        <v>0</v>
      </c>
      <c r="FX672" s="1"/>
      <c r="FY672" s="4">
        <v>0</v>
      </c>
      <c r="FZ672" s="1"/>
      <c r="GA672" s="4">
        <v>0</v>
      </c>
      <c r="GB672" s="4">
        <v>0</v>
      </c>
      <c r="GC672" s="4">
        <v>0</v>
      </c>
      <c r="GD672" s="1"/>
      <c r="GE672" s="4">
        <v>0</v>
      </c>
      <c r="GF672" s="1"/>
      <c r="GG672" s="4">
        <v>0</v>
      </c>
      <c r="GH672" s="4">
        <v>0</v>
      </c>
      <c r="GI672" s="4">
        <v>0</v>
      </c>
      <c r="GJ672" s="1"/>
      <c r="GK672" s="4">
        <v>0</v>
      </c>
      <c r="GL672" s="1"/>
      <c r="GM672" s="4">
        <v>0</v>
      </c>
      <c r="GN672" s="4">
        <v>116.85358255114301</v>
      </c>
      <c r="GO672" s="4">
        <v>14.933096914569701</v>
      </c>
      <c r="GP672" s="1">
        <v>0.12779323139736801</v>
      </c>
      <c r="GQ672" s="4">
        <v>-28.447019042761902</v>
      </c>
      <c r="GR672" s="1">
        <v>-0.24344156526233601</v>
      </c>
      <c r="GS672" s="4">
        <v>43.656989247311799</v>
      </c>
      <c r="GT672" s="4">
        <v>258.252973554226</v>
      </c>
      <c r="GU672" s="4">
        <v>176.088005800286</v>
      </c>
      <c r="GV672" s="1">
        <v>0.68184309120186204</v>
      </c>
      <c r="GW672" s="4">
        <v>139.19938827182</v>
      </c>
      <c r="GX672" s="1">
        <v>0.53900400973540896</v>
      </c>
      <c r="GY672" s="4">
        <v>33.806451612903203</v>
      </c>
    </row>
    <row r="673" spans="1:207" s="8" customFormat="1" x14ac:dyDescent="0.25">
      <c r="A673" s="4" t="s">
        <v>220</v>
      </c>
      <c r="B673" s="4" t="s">
        <v>1507</v>
      </c>
      <c r="C673" s="4" t="s">
        <v>1508</v>
      </c>
      <c r="D673" s="30" t="s">
        <v>239</v>
      </c>
      <c r="E673" s="4"/>
      <c r="F673" s="5">
        <v>850.98626937422603</v>
      </c>
      <c r="G673" s="5">
        <v>889.11508695013299</v>
      </c>
      <c r="H673" s="5">
        <v>737.893914153997</v>
      </c>
      <c r="I673" s="5">
        <v>65.812445916091903</v>
      </c>
      <c r="J673" s="5">
        <v>90.520423533065994</v>
      </c>
      <c r="K673" s="5">
        <v>21.543480054333099</v>
      </c>
      <c r="L673" s="5">
        <v>0</v>
      </c>
      <c r="M673" s="5">
        <v>0</v>
      </c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>
        <v>1740.10135632436</v>
      </c>
      <c r="AD673" s="5">
        <v>803.70636007008898</v>
      </c>
      <c r="AE673" s="5">
        <v>112.063903587399</v>
      </c>
      <c r="AF673" s="5">
        <v>0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2543.8077163944499</v>
      </c>
      <c r="AP673" s="5">
        <v>112.063903587399</v>
      </c>
      <c r="AQ673" s="5"/>
      <c r="AR673" s="5"/>
      <c r="AS673" s="5"/>
      <c r="AT673" s="5"/>
      <c r="AU673" s="5">
        <f t="shared" si="46"/>
        <v>-112.063903587399</v>
      </c>
      <c r="AV673" s="5">
        <f t="shared" si="46"/>
        <v>0</v>
      </c>
      <c r="AW673" s="5">
        <f t="shared" si="47"/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5">
        <v>0</v>
      </c>
      <c r="BK673" s="5">
        <v>0</v>
      </c>
      <c r="BL673" s="6">
        <v>0</v>
      </c>
      <c r="BM673" s="5" t="s">
        <v>344</v>
      </c>
      <c r="BN673" s="4" t="s">
        <v>344</v>
      </c>
      <c r="BO673" s="7"/>
      <c r="BP673" s="7"/>
      <c r="BQ673" s="4" t="s">
        <v>249</v>
      </c>
      <c r="BR673" s="5"/>
      <c r="BS673" s="5"/>
      <c r="BT673" s="1"/>
      <c r="BU673" s="5"/>
      <c r="BV673" s="1"/>
      <c r="BW673" s="5"/>
      <c r="BX673" s="5"/>
      <c r="BY673" s="5"/>
      <c r="BZ673" s="1"/>
      <c r="CA673" s="5"/>
      <c r="CB673" s="1"/>
      <c r="CC673" s="5"/>
      <c r="CD673" s="5"/>
      <c r="CE673" s="5"/>
      <c r="CF673" s="1"/>
      <c r="CG673" s="5"/>
      <c r="CH673" s="1"/>
      <c r="CI673" s="5"/>
      <c r="CJ673" s="5"/>
      <c r="CK673" s="5"/>
      <c r="CL673" s="1"/>
      <c r="CM673" s="5"/>
      <c r="CN673" s="1"/>
      <c r="CO673" s="5"/>
      <c r="CP673" s="5"/>
      <c r="CQ673" s="5"/>
      <c r="CR673" s="1"/>
      <c r="CS673" s="5"/>
      <c r="CT673" s="1"/>
      <c r="CU673" s="5"/>
      <c r="CV673" s="5"/>
      <c r="CW673" s="5"/>
      <c r="CX673" s="1"/>
      <c r="CY673" s="5"/>
      <c r="CZ673" s="1"/>
      <c r="DA673" s="5"/>
      <c r="DB673" s="5"/>
      <c r="DC673" s="5"/>
      <c r="DD673" s="1"/>
      <c r="DE673" s="5"/>
      <c r="DF673" s="1"/>
      <c r="DG673" s="5"/>
      <c r="DH673" s="5"/>
      <c r="DI673" s="5"/>
      <c r="DJ673" s="1"/>
      <c r="DK673" s="5"/>
      <c r="DL673" s="1"/>
      <c r="DM673" s="5"/>
      <c r="DN673" s="5"/>
      <c r="DO673" s="5"/>
      <c r="DP673" s="1"/>
      <c r="DQ673" s="5"/>
      <c r="DR673" s="1"/>
      <c r="DS673" s="5"/>
      <c r="DT673" s="5"/>
      <c r="DU673" s="5"/>
      <c r="DV673" s="1"/>
      <c r="DW673" s="5"/>
      <c r="DX673" s="1"/>
      <c r="DY673" s="5"/>
      <c r="DZ673" s="5"/>
      <c r="EA673" s="5"/>
      <c r="EB673" s="1"/>
      <c r="EC673" s="5"/>
      <c r="ED673" s="1"/>
      <c r="EE673" s="5"/>
      <c r="EF673" s="5"/>
      <c r="EG673" s="5"/>
      <c r="EH673" s="1"/>
      <c r="EI673" s="5"/>
      <c r="EJ673" s="1"/>
      <c r="EK673" s="5"/>
      <c r="EL673" s="5"/>
      <c r="EM673" s="5"/>
      <c r="EN673" s="1"/>
      <c r="EO673" s="5"/>
      <c r="EP673" s="1"/>
      <c r="EQ673" s="5"/>
      <c r="ER673" s="5"/>
      <c r="ES673" s="5"/>
      <c r="ET673" s="1"/>
      <c r="EU673" s="5"/>
      <c r="EV673" s="1"/>
      <c r="EW673" s="5"/>
      <c r="EX673" s="5"/>
      <c r="EY673" s="5"/>
      <c r="EZ673" s="1"/>
      <c r="FA673" s="5"/>
      <c r="FB673" s="1"/>
      <c r="FC673" s="5"/>
      <c r="FD673" s="4">
        <v>0</v>
      </c>
      <c r="FE673" s="4">
        <v>0</v>
      </c>
      <c r="FF673" s="1"/>
      <c r="FG673" s="4">
        <v>0</v>
      </c>
      <c r="FH673" s="1"/>
      <c r="FI673" s="4">
        <v>0</v>
      </c>
      <c r="FJ673" s="4">
        <v>0</v>
      </c>
      <c r="FK673" s="4">
        <v>0</v>
      </c>
      <c r="FL673" s="1"/>
      <c r="FM673" s="4">
        <v>0</v>
      </c>
      <c r="FN673" s="1"/>
      <c r="FO673" s="4">
        <v>0</v>
      </c>
      <c r="FP673" s="4">
        <v>0</v>
      </c>
      <c r="FQ673" s="4">
        <v>0</v>
      </c>
      <c r="FR673" s="1"/>
      <c r="FS673" s="4">
        <v>0</v>
      </c>
      <c r="FT673" s="1"/>
      <c r="FU673" s="4">
        <v>0</v>
      </c>
      <c r="FV673" s="4">
        <v>0</v>
      </c>
      <c r="FW673" s="4">
        <v>0</v>
      </c>
      <c r="FX673" s="1"/>
      <c r="FY673" s="4">
        <v>0</v>
      </c>
      <c r="FZ673" s="1"/>
      <c r="GA673" s="4">
        <v>0</v>
      </c>
      <c r="GB673" s="4">
        <v>0</v>
      </c>
      <c r="GC673" s="4">
        <v>0</v>
      </c>
      <c r="GD673" s="1"/>
      <c r="GE673" s="4">
        <v>0</v>
      </c>
      <c r="GF673" s="1"/>
      <c r="GG673" s="4">
        <v>0</v>
      </c>
      <c r="GH673" s="4">
        <v>0</v>
      </c>
      <c r="GI673" s="4">
        <v>0</v>
      </c>
      <c r="GJ673" s="1"/>
      <c r="GK673" s="4">
        <v>0</v>
      </c>
      <c r="GL673" s="1"/>
      <c r="GM673" s="4">
        <v>0</v>
      </c>
      <c r="GN673" s="4">
        <v>0</v>
      </c>
      <c r="GO673" s="4">
        <v>0</v>
      </c>
      <c r="GP673" s="1"/>
      <c r="GQ673" s="4">
        <v>0</v>
      </c>
      <c r="GR673" s="1"/>
      <c r="GS673" s="4">
        <v>0</v>
      </c>
      <c r="GT673" s="4">
        <v>0</v>
      </c>
      <c r="GU673" s="4">
        <v>0</v>
      </c>
      <c r="GV673" s="1"/>
      <c r="GW673" s="4">
        <v>0</v>
      </c>
      <c r="GX673" s="1"/>
      <c r="GY673" s="4">
        <v>0</v>
      </c>
    </row>
    <row r="674" spans="1:207" s="8" customFormat="1" x14ac:dyDescent="0.25">
      <c r="A674" s="4" t="s">
        <v>220</v>
      </c>
      <c r="B674" s="4" t="s">
        <v>1509</v>
      </c>
      <c r="C674" s="4" t="s">
        <v>1510</v>
      </c>
      <c r="D674" s="30" t="s">
        <v>223</v>
      </c>
      <c r="E674" s="4"/>
      <c r="F674" s="5">
        <v>-14.252299439012701</v>
      </c>
      <c r="G674" s="5">
        <v>42.845511743487002</v>
      </c>
      <c r="H674" s="5">
        <v>13.801585528195799</v>
      </c>
      <c r="I674" s="5">
        <v>11.441162143010301</v>
      </c>
      <c r="J674" s="5">
        <v>18.5849464179332</v>
      </c>
      <c r="K674" s="5">
        <v>11.9355481012227</v>
      </c>
      <c r="L674" s="5">
        <v>14.757626065219201</v>
      </c>
      <c r="M674" s="5">
        <v>14.4280071077463</v>
      </c>
      <c r="N674" s="5">
        <v>14.8687436130022</v>
      </c>
      <c r="O674" s="5">
        <v>15.1884436619751</v>
      </c>
      <c r="P674" s="5">
        <v>10.3222058157252</v>
      </c>
      <c r="Q674" s="5">
        <v>14.442289671561699</v>
      </c>
      <c r="R674" s="5">
        <v>15.0663003750341</v>
      </c>
      <c r="S674" s="5">
        <v>15.0679716887669</v>
      </c>
      <c r="T674" s="5">
        <v>4.40895621996793E-2</v>
      </c>
      <c r="U674" s="5">
        <v>0</v>
      </c>
      <c r="V674" s="5"/>
      <c r="W674" s="5"/>
      <c r="X674" s="5"/>
      <c r="Y674" s="5"/>
      <c r="Z674" s="5"/>
      <c r="AA674" s="5"/>
      <c r="AB674" s="5"/>
      <c r="AC674" s="5">
        <v>28.593212304474299</v>
      </c>
      <c r="AD674" s="5">
        <v>25.2427476712061</v>
      </c>
      <c r="AE674" s="5">
        <v>30.5204945191559</v>
      </c>
      <c r="AF674" s="5">
        <v>29.185633172965499</v>
      </c>
      <c r="AG674" s="5">
        <v>30.057187274977199</v>
      </c>
      <c r="AH674" s="5">
        <v>24.764495487286801</v>
      </c>
      <c r="AI674" s="5">
        <v>30.1342720638009</v>
      </c>
      <c r="AJ674" s="5">
        <v>4.40895621996793E-2</v>
      </c>
      <c r="AK674" s="5">
        <v>0</v>
      </c>
      <c r="AL674" s="5">
        <v>0</v>
      </c>
      <c r="AM674" s="5">
        <v>0</v>
      </c>
      <c r="AN674" s="5">
        <v>0</v>
      </c>
      <c r="AO674" s="5">
        <v>53.835959975680503</v>
      </c>
      <c r="AP674" s="5">
        <v>59.706127692121399</v>
      </c>
      <c r="AQ674" s="5">
        <v>54.821682762264103</v>
      </c>
      <c r="AR674" s="5">
        <v>30.178361626000601</v>
      </c>
      <c r="AS674" s="5"/>
      <c r="AT674" s="5"/>
      <c r="AU674" s="5">
        <f t="shared" si="46"/>
        <v>-4.8844449298572954</v>
      </c>
      <c r="AV674" s="5">
        <f t="shared" si="46"/>
        <v>-24.643321136263502</v>
      </c>
      <c r="AW674" s="5">
        <f t="shared" si="47"/>
        <v>-30.178361626000601</v>
      </c>
      <c r="AX674" s="5">
        <v>-0.32961895747283299</v>
      </c>
      <c r="AY674" s="5">
        <v>0.44073650525581698</v>
      </c>
      <c r="AZ674" s="5">
        <v>0.31970004897292598</v>
      </c>
      <c r="BA674" s="5">
        <v>-4.8662378462499101</v>
      </c>
      <c r="BB674" s="5">
        <v>4.1200838558364801</v>
      </c>
      <c r="BC674" s="5">
        <v>0.62401070347240095</v>
      </c>
      <c r="BD674" s="5">
        <v>1.6713137328245901E-3</v>
      </c>
      <c r="BE674" s="5">
        <v>-15.0238821265672</v>
      </c>
      <c r="BF674" s="5">
        <v>-4.40895621996793E-2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6">
        <v>0</v>
      </c>
      <c r="BM674" s="5" t="s">
        <v>314</v>
      </c>
      <c r="BN674" s="4" t="s">
        <v>314</v>
      </c>
      <c r="BO674" s="7">
        <v>273</v>
      </c>
      <c r="BP674" s="7"/>
      <c r="BQ674" s="4" t="s">
        <v>249</v>
      </c>
      <c r="BR674" s="5">
        <v>14.8687436130022</v>
      </c>
      <c r="BS674" s="5">
        <v>9.6413314858465995</v>
      </c>
      <c r="BT674" s="1">
        <v>0.64842946632125797</v>
      </c>
      <c r="BU674" s="5">
        <v>6.4638585870333198</v>
      </c>
      <c r="BV674" s="1">
        <v>0.43472796056426199</v>
      </c>
      <c r="BW674" s="5">
        <v>3</v>
      </c>
      <c r="BX674" s="5">
        <v>15.1884436619751</v>
      </c>
      <c r="BY674" s="5">
        <v>9.5967346626339296</v>
      </c>
      <c r="BZ674" s="1">
        <v>0.63184450469140396</v>
      </c>
      <c r="CA674" s="5">
        <v>6.35652352936936</v>
      </c>
      <c r="CB674" s="1">
        <v>0.41851052489882101</v>
      </c>
      <c r="CC674" s="5">
        <v>3</v>
      </c>
      <c r="CD674" s="5">
        <v>10.3222058157252</v>
      </c>
      <c r="CE674" s="5">
        <v>4.9292679880341099</v>
      </c>
      <c r="CF674" s="1">
        <v>0.47754017658945602</v>
      </c>
      <c r="CG674" s="5">
        <v>-8.4568034523077902</v>
      </c>
      <c r="CH674" s="1">
        <v>-0.81928258390512099</v>
      </c>
      <c r="CI674" s="5">
        <v>3</v>
      </c>
      <c r="CJ674" s="5">
        <v>14.442289671561699</v>
      </c>
      <c r="CK674" s="5">
        <v>8.6382401041232502</v>
      </c>
      <c r="CL674" s="1">
        <v>0.59812123289098895</v>
      </c>
      <c r="CM674" s="5">
        <v>5.4979957129102104</v>
      </c>
      <c r="CN674" s="1">
        <v>0.38068726205764503</v>
      </c>
      <c r="CO674" s="5">
        <v>3</v>
      </c>
      <c r="CP674" s="5">
        <v>15.0663003750341</v>
      </c>
      <c r="CQ674" s="5">
        <v>9.40799929330311</v>
      </c>
      <c r="CR674" s="1">
        <v>0.62443991285961897</v>
      </c>
      <c r="CS674" s="5">
        <v>16.513645647396999</v>
      </c>
      <c r="CT674" s="1">
        <v>1.09606507479177</v>
      </c>
      <c r="CU674" s="5">
        <v>3</v>
      </c>
      <c r="CV674" s="5">
        <v>15.0679716887669</v>
      </c>
      <c r="CW674" s="5">
        <v>9.0700942897179093</v>
      </c>
      <c r="CX674" s="1">
        <v>0.60194527021043098</v>
      </c>
      <c r="CY674" s="5">
        <v>5.9969952110515701</v>
      </c>
      <c r="CZ674" s="1">
        <v>0.39799618256001301</v>
      </c>
      <c r="DA674" s="5">
        <v>3</v>
      </c>
      <c r="DB674" s="5">
        <v>4.40895621996793E-2</v>
      </c>
      <c r="DC674" s="5">
        <v>4.40895621996793E-2</v>
      </c>
      <c r="DD674" s="1">
        <v>1</v>
      </c>
      <c r="DE674" s="5">
        <v>-4.6966545574137096E-3</v>
      </c>
      <c r="DF674" s="1">
        <v>-0.106525316267438</v>
      </c>
      <c r="DG674" s="5">
        <v>0</v>
      </c>
      <c r="DH674" s="5">
        <v>0</v>
      </c>
      <c r="DI674" s="5">
        <v>0</v>
      </c>
      <c r="DJ674" s="1"/>
      <c r="DK674" s="5">
        <v>-2.4558594359413901E-3</v>
      </c>
      <c r="DL674" s="1"/>
      <c r="DM674" s="5">
        <v>0</v>
      </c>
      <c r="DN674" s="5"/>
      <c r="DO674" s="5"/>
      <c r="DP674" s="1"/>
      <c r="DQ674" s="5"/>
      <c r="DR674" s="1"/>
      <c r="DS674" s="5"/>
      <c r="DT674" s="5"/>
      <c r="DU674" s="5"/>
      <c r="DV674" s="1"/>
      <c r="DW674" s="5"/>
      <c r="DX674" s="1"/>
      <c r="DY674" s="5"/>
      <c r="DZ674" s="5"/>
      <c r="EA674" s="5"/>
      <c r="EB674" s="1"/>
      <c r="EC674" s="5"/>
      <c r="ED674" s="1"/>
      <c r="EE674" s="5"/>
      <c r="EF674" s="5"/>
      <c r="EG674" s="5"/>
      <c r="EH674" s="1"/>
      <c r="EI674" s="5"/>
      <c r="EJ674" s="1"/>
      <c r="EK674" s="5"/>
      <c r="EL674" s="5"/>
      <c r="EM674" s="5"/>
      <c r="EN674" s="1"/>
      <c r="EO674" s="5"/>
      <c r="EP674" s="1"/>
      <c r="EQ674" s="5"/>
      <c r="ER674" s="5"/>
      <c r="ES674" s="5"/>
      <c r="ET674" s="1"/>
      <c r="EU674" s="5"/>
      <c r="EV674" s="1"/>
      <c r="EW674" s="5"/>
      <c r="EX674" s="5"/>
      <c r="EY674" s="5"/>
      <c r="EZ674" s="1"/>
      <c r="FA674" s="5"/>
      <c r="FB674" s="1"/>
      <c r="FC674" s="5"/>
      <c r="FD674" s="4">
        <v>30.057187274977199</v>
      </c>
      <c r="FE674" s="4">
        <v>19.238066148480499</v>
      </c>
      <c r="FF674" s="1">
        <v>0.64004878342346805</v>
      </c>
      <c r="FG674" s="4">
        <v>12.820382116402699</v>
      </c>
      <c r="FH674" s="1">
        <v>0.42653299522393101</v>
      </c>
      <c r="FI674" s="4">
        <v>6</v>
      </c>
      <c r="FJ674" s="4">
        <v>24.764495487286801</v>
      </c>
      <c r="FK674" s="4">
        <v>13.5675080921574</v>
      </c>
      <c r="FL674" s="1">
        <v>0.54786127579794297</v>
      </c>
      <c r="FM674" s="4">
        <v>-2.95880773939759</v>
      </c>
      <c r="FN674" s="1">
        <v>-0.11947781213296001</v>
      </c>
      <c r="FO674" s="4">
        <v>6</v>
      </c>
      <c r="FP674" s="4">
        <v>30.1342720638009</v>
      </c>
      <c r="FQ674" s="4">
        <v>18.478093583021</v>
      </c>
      <c r="FR674" s="1">
        <v>0.61319196773357598</v>
      </c>
      <c r="FS674" s="4">
        <v>22.5106408584486</v>
      </c>
      <c r="FT674" s="1">
        <v>0.74701127044942695</v>
      </c>
      <c r="FU674" s="4">
        <v>6</v>
      </c>
      <c r="FV674" s="4">
        <v>4.40895621996793E-2</v>
      </c>
      <c r="FW674" s="4">
        <v>4.40895621996793E-2</v>
      </c>
      <c r="FX674" s="1">
        <v>1</v>
      </c>
      <c r="FY674" s="4">
        <v>-7.1525139933550997E-3</v>
      </c>
      <c r="FZ674" s="1">
        <v>-0.162226922575501</v>
      </c>
      <c r="GA674" s="4">
        <v>0</v>
      </c>
      <c r="GB674" s="4">
        <v>0</v>
      </c>
      <c r="GC674" s="4">
        <v>0</v>
      </c>
      <c r="GD674" s="1"/>
      <c r="GE674" s="4">
        <v>0</v>
      </c>
      <c r="GF674" s="1"/>
      <c r="GG674" s="4">
        <v>0</v>
      </c>
      <c r="GH674" s="4">
        <v>0</v>
      </c>
      <c r="GI674" s="4">
        <v>0</v>
      </c>
      <c r="GJ674" s="1"/>
      <c r="GK674" s="4">
        <v>0</v>
      </c>
      <c r="GL674" s="1"/>
      <c r="GM674" s="4">
        <v>0</v>
      </c>
      <c r="GN674" s="4">
        <v>0</v>
      </c>
      <c r="GO674" s="4">
        <v>0</v>
      </c>
      <c r="GP674" s="1"/>
      <c r="GQ674" s="4">
        <v>0</v>
      </c>
      <c r="GR674" s="1"/>
      <c r="GS674" s="4">
        <v>0</v>
      </c>
      <c r="GT674" s="4">
        <v>0</v>
      </c>
      <c r="GU674" s="4">
        <v>0</v>
      </c>
      <c r="GV674" s="1"/>
      <c r="GW674" s="4">
        <v>0</v>
      </c>
      <c r="GX674" s="1"/>
      <c r="GY674" s="4">
        <v>0</v>
      </c>
    </row>
    <row r="675" spans="1:207" s="8" customFormat="1" x14ac:dyDescent="0.25">
      <c r="A675" s="4" t="s">
        <v>220</v>
      </c>
      <c r="B675" s="4" t="s">
        <v>1511</v>
      </c>
      <c r="C675" s="4" t="s">
        <v>1512</v>
      </c>
      <c r="D675" s="30" t="s">
        <v>228</v>
      </c>
      <c r="E675" s="4" t="s">
        <v>229</v>
      </c>
      <c r="F675" s="5">
        <v>119.044412812462</v>
      </c>
      <c r="G675" s="5">
        <v>144.699023015699</v>
      </c>
      <c r="H675" s="5">
        <v>212.58788608494501</v>
      </c>
      <c r="I675" s="5">
        <v>159.30038247519701</v>
      </c>
      <c r="J675" s="5">
        <v>-8.0158598028477399E-2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>
        <v>263.74343582816101</v>
      </c>
      <c r="AD675" s="5">
        <v>371.88826856014202</v>
      </c>
      <c r="AE675" s="5">
        <v>-8.0158598028477399E-2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635.63170438830298</v>
      </c>
      <c r="AP675" s="5">
        <v>-8.0158598028477399E-2</v>
      </c>
      <c r="AQ675" s="5"/>
      <c r="AR675" s="5"/>
      <c r="AS675" s="5"/>
      <c r="AT675" s="5"/>
      <c r="AU675" s="5">
        <f t="shared" si="46"/>
        <v>8.0158598028477399E-2</v>
      </c>
      <c r="AV675" s="5">
        <f t="shared" si="46"/>
        <v>0</v>
      </c>
      <c r="AW675" s="5">
        <f t="shared" si="47"/>
        <v>0</v>
      </c>
      <c r="AX675" s="5">
        <v>0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v>0</v>
      </c>
      <c r="BL675" s="6">
        <v>0</v>
      </c>
      <c r="BM675" s="5" t="s">
        <v>344</v>
      </c>
      <c r="BN675" s="4" t="s">
        <v>344</v>
      </c>
      <c r="BO675" s="7"/>
      <c r="BP675" s="7"/>
      <c r="BQ675" s="4" t="s">
        <v>249</v>
      </c>
      <c r="BR675" s="5"/>
      <c r="BS675" s="5"/>
      <c r="BT675" s="1"/>
      <c r="BU675" s="5"/>
      <c r="BV675" s="1"/>
      <c r="BW675" s="5"/>
      <c r="BX675" s="5"/>
      <c r="BY675" s="5"/>
      <c r="BZ675" s="1"/>
      <c r="CA675" s="5"/>
      <c r="CB675" s="1"/>
      <c r="CC675" s="5"/>
      <c r="CD675" s="5"/>
      <c r="CE675" s="5"/>
      <c r="CF675" s="1"/>
      <c r="CG675" s="5"/>
      <c r="CH675" s="1"/>
      <c r="CI675" s="5"/>
      <c r="CJ675" s="5"/>
      <c r="CK675" s="5"/>
      <c r="CL675" s="1"/>
      <c r="CM675" s="5"/>
      <c r="CN675" s="1"/>
      <c r="CO675" s="5"/>
      <c r="CP675" s="5"/>
      <c r="CQ675" s="5"/>
      <c r="CR675" s="1"/>
      <c r="CS675" s="5"/>
      <c r="CT675" s="1"/>
      <c r="CU675" s="5"/>
      <c r="CV675" s="5"/>
      <c r="CW675" s="5"/>
      <c r="CX675" s="1"/>
      <c r="CY675" s="5"/>
      <c r="CZ675" s="1"/>
      <c r="DA675" s="5"/>
      <c r="DB675" s="5"/>
      <c r="DC675" s="5"/>
      <c r="DD675" s="1"/>
      <c r="DE675" s="5"/>
      <c r="DF675" s="1"/>
      <c r="DG675" s="5"/>
      <c r="DH675" s="5"/>
      <c r="DI675" s="5"/>
      <c r="DJ675" s="1"/>
      <c r="DK675" s="5"/>
      <c r="DL675" s="1"/>
      <c r="DM675" s="5"/>
      <c r="DN675" s="5"/>
      <c r="DO675" s="5"/>
      <c r="DP675" s="1"/>
      <c r="DQ675" s="5"/>
      <c r="DR675" s="1"/>
      <c r="DS675" s="5"/>
      <c r="DT675" s="5"/>
      <c r="DU675" s="5"/>
      <c r="DV675" s="1"/>
      <c r="DW675" s="5"/>
      <c r="DX675" s="1"/>
      <c r="DY675" s="5"/>
      <c r="DZ675" s="5"/>
      <c r="EA675" s="5"/>
      <c r="EB675" s="1"/>
      <c r="EC675" s="5"/>
      <c r="ED675" s="1"/>
      <c r="EE675" s="5"/>
      <c r="EF675" s="5"/>
      <c r="EG675" s="5"/>
      <c r="EH675" s="1"/>
      <c r="EI675" s="5"/>
      <c r="EJ675" s="1"/>
      <c r="EK675" s="5"/>
      <c r="EL675" s="5"/>
      <c r="EM675" s="5"/>
      <c r="EN675" s="1"/>
      <c r="EO675" s="5"/>
      <c r="EP675" s="1"/>
      <c r="EQ675" s="5"/>
      <c r="ER675" s="5"/>
      <c r="ES675" s="5"/>
      <c r="ET675" s="1"/>
      <c r="EU675" s="5"/>
      <c r="EV675" s="1"/>
      <c r="EW675" s="5"/>
      <c r="EX675" s="5"/>
      <c r="EY675" s="5"/>
      <c r="EZ675" s="1"/>
      <c r="FA675" s="5"/>
      <c r="FB675" s="1"/>
      <c r="FC675" s="5"/>
      <c r="FD675" s="4">
        <v>0</v>
      </c>
      <c r="FE675" s="4">
        <v>0</v>
      </c>
      <c r="FF675" s="1"/>
      <c r="FG675" s="4">
        <v>0</v>
      </c>
      <c r="FH675" s="1"/>
      <c r="FI675" s="4">
        <v>0</v>
      </c>
      <c r="FJ675" s="4">
        <v>0</v>
      </c>
      <c r="FK675" s="4">
        <v>0</v>
      </c>
      <c r="FL675" s="1"/>
      <c r="FM675" s="4">
        <v>0</v>
      </c>
      <c r="FN675" s="1"/>
      <c r="FO675" s="4">
        <v>0</v>
      </c>
      <c r="FP675" s="4">
        <v>0</v>
      </c>
      <c r="FQ675" s="4">
        <v>0</v>
      </c>
      <c r="FR675" s="1"/>
      <c r="FS675" s="4">
        <v>0</v>
      </c>
      <c r="FT675" s="1"/>
      <c r="FU675" s="4">
        <v>0</v>
      </c>
      <c r="FV675" s="4">
        <v>0</v>
      </c>
      <c r="FW675" s="4">
        <v>0</v>
      </c>
      <c r="FX675" s="1"/>
      <c r="FY675" s="4">
        <v>0</v>
      </c>
      <c r="FZ675" s="1"/>
      <c r="GA675" s="4">
        <v>0</v>
      </c>
      <c r="GB675" s="4">
        <v>0</v>
      </c>
      <c r="GC675" s="4">
        <v>0</v>
      </c>
      <c r="GD675" s="1"/>
      <c r="GE675" s="4">
        <v>0</v>
      </c>
      <c r="GF675" s="1"/>
      <c r="GG675" s="4">
        <v>0</v>
      </c>
      <c r="GH675" s="4">
        <v>0</v>
      </c>
      <c r="GI675" s="4">
        <v>0</v>
      </c>
      <c r="GJ675" s="1"/>
      <c r="GK675" s="4">
        <v>0</v>
      </c>
      <c r="GL675" s="1"/>
      <c r="GM675" s="4">
        <v>0</v>
      </c>
      <c r="GN675" s="4">
        <v>0</v>
      </c>
      <c r="GO675" s="4">
        <v>0</v>
      </c>
      <c r="GP675" s="1"/>
      <c r="GQ675" s="4">
        <v>0</v>
      </c>
      <c r="GR675" s="1"/>
      <c r="GS675" s="4">
        <v>0</v>
      </c>
      <c r="GT675" s="4">
        <v>0</v>
      </c>
      <c r="GU675" s="4">
        <v>0</v>
      </c>
      <c r="GV675" s="1"/>
      <c r="GW675" s="4">
        <v>0</v>
      </c>
      <c r="GX675" s="1"/>
      <c r="GY675" s="4">
        <v>0</v>
      </c>
    </row>
    <row r="676" spans="1:207" s="8" customFormat="1" x14ac:dyDescent="0.25">
      <c r="A676" s="4" t="s">
        <v>220</v>
      </c>
      <c r="B676" s="4" t="s">
        <v>1513</v>
      </c>
      <c r="C676" s="4"/>
      <c r="D676" s="30" t="s">
        <v>228</v>
      </c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>
        <v>59.272497870896501</v>
      </c>
      <c r="AB676" s="5">
        <v>120.811021700113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59.272497870896501</v>
      </c>
      <c r="AN676" s="5">
        <v>120.811021700113</v>
      </c>
      <c r="AO676" s="5"/>
      <c r="AP676" s="5"/>
      <c r="AQ676" s="5"/>
      <c r="AR676" s="5"/>
      <c r="AS676" s="5"/>
      <c r="AT676" s="5">
        <v>180.08351957100899</v>
      </c>
      <c r="AU676" s="5">
        <f t="shared" si="46"/>
        <v>0</v>
      </c>
      <c r="AV676" s="5">
        <f t="shared" si="46"/>
        <v>0</v>
      </c>
      <c r="AW676" s="5">
        <f t="shared" si="47"/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v>0</v>
      </c>
      <c r="BL676" s="6">
        <v>59.272497870896501</v>
      </c>
      <c r="BM676" s="5" t="s">
        <v>344</v>
      </c>
      <c r="BN676" s="4" t="s">
        <v>344</v>
      </c>
      <c r="BO676" s="7"/>
      <c r="BP676" s="7"/>
      <c r="BQ676" s="4" t="s">
        <v>249</v>
      </c>
      <c r="BR676" s="5"/>
      <c r="BS676" s="5"/>
      <c r="BT676" s="1"/>
      <c r="BU676" s="5"/>
      <c r="BV676" s="1"/>
      <c r="BW676" s="5"/>
      <c r="BX676" s="5"/>
      <c r="BY676" s="5"/>
      <c r="BZ676" s="1"/>
      <c r="CA676" s="5"/>
      <c r="CB676" s="1"/>
      <c r="CC676" s="5"/>
      <c r="CD676" s="5"/>
      <c r="CE676" s="5"/>
      <c r="CF676" s="1"/>
      <c r="CG676" s="5"/>
      <c r="CH676" s="1"/>
      <c r="CI676" s="5"/>
      <c r="CJ676" s="5"/>
      <c r="CK676" s="5"/>
      <c r="CL676" s="1"/>
      <c r="CM676" s="5"/>
      <c r="CN676" s="1"/>
      <c r="CO676" s="5"/>
      <c r="CP676" s="5"/>
      <c r="CQ676" s="5"/>
      <c r="CR676" s="1"/>
      <c r="CS676" s="5"/>
      <c r="CT676" s="1"/>
      <c r="CU676" s="5"/>
      <c r="CV676" s="5"/>
      <c r="CW676" s="5"/>
      <c r="CX676" s="1"/>
      <c r="CY676" s="5"/>
      <c r="CZ676" s="1"/>
      <c r="DA676" s="5"/>
      <c r="DB676" s="5"/>
      <c r="DC676" s="5"/>
      <c r="DD676" s="1"/>
      <c r="DE676" s="5"/>
      <c r="DF676" s="1"/>
      <c r="DG676" s="5"/>
      <c r="DH676" s="5"/>
      <c r="DI676" s="5"/>
      <c r="DJ676" s="1"/>
      <c r="DK676" s="5"/>
      <c r="DL676" s="1"/>
      <c r="DM676" s="5"/>
      <c r="DN676" s="5"/>
      <c r="DO676" s="5"/>
      <c r="DP676" s="1"/>
      <c r="DQ676" s="5"/>
      <c r="DR676" s="1"/>
      <c r="DS676" s="5"/>
      <c r="DT676" s="5"/>
      <c r="DU676" s="5"/>
      <c r="DV676" s="1"/>
      <c r="DW676" s="5"/>
      <c r="DX676" s="1"/>
      <c r="DY676" s="5"/>
      <c r="DZ676" s="5"/>
      <c r="EA676" s="5"/>
      <c r="EB676" s="1"/>
      <c r="EC676" s="5"/>
      <c r="ED676" s="1"/>
      <c r="EE676" s="5"/>
      <c r="EF676" s="5"/>
      <c r="EG676" s="5"/>
      <c r="EH676" s="1"/>
      <c r="EI676" s="5"/>
      <c r="EJ676" s="1"/>
      <c r="EK676" s="5"/>
      <c r="EL676" s="5"/>
      <c r="EM676" s="5"/>
      <c r="EN676" s="1"/>
      <c r="EO676" s="5"/>
      <c r="EP676" s="1"/>
      <c r="EQ676" s="5"/>
      <c r="ER676" s="5">
        <v>59.271804354021903</v>
      </c>
      <c r="ES676" s="5">
        <v>46.160321257052097</v>
      </c>
      <c r="ET676" s="1">
        <v>0.77879055244114404</v>
      </c>
      <c r="EU676" s="5">
        <v>41.214738217786703</v>
      </c>
      <c r="EV676" s="1">
        <v>0.69535150257307998</v>
      </c>
      <c r="EW676" s="5">
        <v>5.0645161290322598</v>
      </c>
      <c r="EX676" s="5">
        <v>120.811021700113</v>
      </c>
      <c r="EY676" s="5">
        <v>106.214689185439</v>
      </c>
      <c r="EZ676" s="1">
        <v>0.87918045630881203</v>
      </c>
      <c r="FA676" s="5">
        <v>100.745898039465</v>
      </c>
      <c r="FB676" s="1">
        <v>0.83391313658074395</v>
      </c>
      <c r="FC676" s="5">
        <v>6</v>
      </c>
      <c r="FD676" s="4">
        <v>0</v>
      </c>
      <c r="FE676" s="4">
        <v>0</v>
      </c>
      <c r="FF676" s="1"/>
      <c r="FG676" s="4">
        <v>0</v>
      </c>
      <c r="FH676" s="1"/>
      <c r="FI676" s="4">
        <v>0</v>
      </c>
      <c r="FJ676" s="4">
        <v>0</v>
      </c>
      <c r="FK676" s="4">
        <v>0</v>
      </c>
      <c r="FL676" s="1"/>
      <c r="FM676" s="4">
        <v>0</v>
      </c>
      <c r="FN676" s="1"/>
      <c r="FO676" s="4">
        <v>0</v>
      </c>
      <c r="FP676" s="4">
        <v>0</v>
      </c>
      <c r="FQ676" s="4">
        <v>0</v>
      </c>
      <c r="FR676" s="1"/>
      <c r="FS676" s="4">
        <v>0</v>
      </c>
      <c r="FT676" s="1"/>
      <c r="FU676" s="4">
        <v>0</v>
      </c>
      <c r="FV676" s="4">
        <v>0</v>
      </c>
      <c r="FW676" s="4">
        <v>0</v>
      </c>
      <c r="FX676" s="1"/>
      <c r="FY676" s="4">
        <v>0</v>
      </c>
      <c r="FZ676" s="1"/>
      <c r="GA676" s="4">
        <v>0</v>
      </c>
      <c r="GB676" s="4">
        <v>0</v>
      </c>
      <c r="GC676" s="4">
        <v>0</v>
      </c>
      <c r="GD676" s="1"/>
      <c r="GE676" s="4">
        <v>0</v>
      </c>
      <c r="GF676" s="1"/>
      <c r="GG676" s="4">
        <v>0</v>
      </c>
      <c r="GH676" s="4">
        <v>0</v>
      </c>
      <c r="GI676" s="4">
        <v>0</v>
      </c>
      <c r="GJ676" s="1"/>
      <c r="GK676" s="4">
        <v>0</v>
      </c>
      <c r="GL676" s="1"/>
      <c r="GM676" s="4">
        <v>0</v>
      </c>
      <c r="GN676" s="4">
        <v>59.271804354021903</v>
      </c>
      <c r="GO676" s="4">
        <v>46.160321257052097</v>
      </c>
      <c r="GP676" s="1">
        <v>0.77879055244114404</v>
      </c>
      <c r="GQ676" s="4">
        <v>41.214738217786703</v>
      </c>
      <c r="GR676" s="1">
        <v>0.69535150257307998</v>
      </c>
      <c r="GS676" s="4">
        <v>5.0645161290322598</v>
      </c>
      <c r="GT676" s="4">
        <v>120.811021700113</v>
      </c>
      <c r="GU676" s="4">
        <v>106.214689185439</v>
      </c>
      <c r="GV676" s="1">
        <v>0.87918045630881203</v>
      </c>
      <c r="GW676" s="4">
        <v>100.745898039465</v>
      </c>
      <c r="GX676" s="1">
        <v>0.83391313658074395</v>
      </c>
      <c r="GY676" s="4">
        <v>6</v>
      </c>
    </row>
    <row r="677" spans="1:207" s="8" customFormat="1" x14ac:dyDescent="0.25">
      <c r="A677" s="4" t="s">
        <v>220</v>
      </c>
      <c r="B677" s="4" t="s">
        <v>1514</v>
      </c>
      <c r="C677" s="4" t="s">
        <v>1515</v>
      </c>
      <c r="D677" s="30" t="s">
        <v>239</v>
      </c>
      <c r="E677" s="4"/>
      <c r="F677" s="5"/>
      <c r="G677" s="5"/>
      <c r="H677" s="5"/>
      <c r="I677" s="5"/>
      <c r="J677" s="5"/>
      <c r="K677" s="5"/>
      <c r="L677" s="5"/>
      <c r="M677" s="5"/>
      <c r="N677" s="5">
        <v>40.258472843975802</v>
      </c>
      <c r="O677" s="5">
        <v>67.344666476968101</v>
      </c>
      <c r="P677" s="5">
        <v>8.7880835480808397</v>
      </c>
      <c r="Q677" s="5">
        <v>0</v>
      </c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>
        <v>0</v>
      </c>
      <c r="AD677" s="5">
        <v>0</v>
      </c>
      <c r="AE677" s="5">
        <v>0</v>
      </c>
      <c r="AF677" s="5">
        <v>0</v>
      </c>
      <c r="AG677" s="5">
        <v>107.603139320944</v>
      </c>
      <c r="AH677" s="5">
        <v>8.7880835480808397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/>
      <c r="AP677" s="5"/>
      <c r="AQ677" s="5">
        <v>116.391222869025</v>
      </c>
      <c r="AR677" s="5"/>
      <c r="AS677" s="5"/>
      <c r="AT677" s="5"/>
      <c r="AU677" s="5">
        <f t="shared" si="46"/>
        <v>116.391222869025</v>
      </c>
      <c r="AV677" s="5">
        <f t="shared" si="46"/>
        <v>-116.391222869025</v>
      </c>
      <c r="AW677" s="5">
        <f t="shared" si="47"/>
        <v>0</v>
      </c>
      <c r="AX677" s="5">
        <v>0</v>
      </c>
      <c r="AY677" s="5">
        <v>40.258472843975802</v>
      </c>
      <c r="AZ677" s="5">
        <v>27.086193632992199</v>
      </c>
      <c r="BA677" s="5">
        <v>-58.556582928887202</v>
      </c>
      <c r="BB677" s="5">
        <v>-8.7880835480808397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v>0</v>
      </c>
      <c r="BL677" s="6">
        <v>0</v>
      </c>
      <c r="BM677" s="5" t="s">
        <v>344</v>
      </c>
      <c r="BN677" s="4" t="s">
        <v>344</v>
      </c>
      <c r="BO677" s="7"/>
      <c r="BP677" s="7"/>
      <c r="BQ677" s="4" t="s">
        <v>249</v>
      </c>
      <c r="BR677" s="5">
        <v>40.258472843975802</v>
      </c>
      <c r="BS677" s="5">
        <v>26.908702143042099</v>
      </c>
      <c r="BT677" s="1">
        <v>0.66839848216122</v>
      </c>
      <c r="BU677" s="5">
        <v>17.675652020762101</v>
      </c>
      <c r="BV677" s="1">
        <v>0.43905421075620898</v>
      </c>
      <c r="BW677" s="5">
        <v>8.0612903225806498</v>
      </c>
      <c r="BX677" s="5">
        <v>67.344666476968101</v>
      </c>
      <c r="BY677" s="5">
        <v>48.816602057256503</v>
      </c>
      <c r="BZ677" s="1">
        <v>0.72487703349086796</v>
      </c>
      <c r="CA677" s="5">
        <v>31.893561717895299</v>
      </c>
      <c r="CB677" s="1">
        <v>0.473587046849552</v>
      </c>
      <c r="CC677" s="5">
        <v>14.8688172043011</v>
      </c>
      <c r="CD677" s="5">
        <v>8.7880835480808397</v>
      </c>
      <c r="CE677" s="5">
        <v>5.5740889207263304</v>
      </c>
      <c r="CF677" s="1">
        <v>0.634278098316852</v>
      </c>
      <c r="CG677" s="5">
        <v>2.87402869749782</v>
      </c>
      <c r="CH677" s="1">
        <v>0.32703702482726799</v>
      </c>
      <c r="CI677" s="5">
        <v>2.9032258064516099</v>
      </c>
      <c r="CJ677" s="5">
        <v>0</v>
      </c>
      <c r="CK677" s="5">
        <v>0</v>
      </c>
      <c r="CL677" s="1"/>
      <c r="CM677" s="5">
        <v>-7.9371982711844893E-3</v>
      </c>
      <c r="CN677" s="1"/>
      <c r="CO677" s="5">
        <v>0</v>
      </c>
      <c r="CP677" s="5"/>
      <c r="CQ677" s="5"/>
      <c r="CR677" s="1"/>
      <c r="CS677" s="5"/>
      <c r="CT677" s="1"/>
      <c r="CU677" s="5"/>
      <c r="CV677" s="5"/>
      <c r="CW677" s="5"/>
      <c r="CX677" s="1"/>
      <c r="CY677" s="5"/>
      <c r="CZ677" s="1"/>
      <c r="DA677" s="5"/>
      <c r="DB677" s="5"/>
      <c r="DC677" s="5"/>
      <c r="DD677" s="1"/>
      <c r="DE677" s="5"/>
      <c r="DF677" s="1"/>
      <c r="DG677" s="5"/>
      <c r="DH677" s="5"/>
      <c r="DI677" s="5"/>
      <c r="DJ677" s="1"/>
      <c r="DK677" s="5"/>
      <c r="DL677" s="1"/>
      <c r="DM677" s="5"/>
      <c r="DN677" s="5"/>
      <c r="DO677" s="5"/>
      <c r="DP677" s="1"/>
      <c r="DQ677" s="5"/>
      <c r="DR677" s="1"/>
      <c r="DS677" s="5"/>
      <c r="DT677" s="5"/>
      <c r="DU677" s="5"/>
      <c r="DV677" s="1"/>
      <c r="DW677" s="5"/>
      <c r="DX677" s="1"/>
      <c r="DY677" s="5"/>
      <c r="DZ677" s="5"/>
      <c r="EA677" s="5"/>
      <c r="EB677" s="1"/>
      <c r="EC677" s="5"/>
      <c r="ED677" s="1"/>
      <c r="EE677" s="5"/>
      <c r="EF677" s="5"/>
      <c r="EG677" s="5"/>
      <c r="EH677" s="1"/>
      <c r="EI677" s="5"/>
      <c r="EJ677" s="1"/>
      <c r="EK677" s="5"/>
      <c r="EL677" s="5"/>
      <c r="EM677" s="5"/>
      <c r="EN677" s="1"/>
      <c r="EO677" s="5"/>
      <c r="EP677" s="1"/>
      <c r="EQ677" s="5"/>
      <c r="ER677" s="5"/>
      <c r="ES677" s="5"/>
      <c r="ET677" s="1"/>
      <c r="EU677" s="5"/>
      <c r="EV677" s="1"/>
      <c r="EW677" s="5"/>
      <c r="EX677" s="5"/>
      <c r="EY677" s="5"/>
      <c r="EZ677" s="1"/>
      <c r="FA677" s="5"/>
      <c r="FB677" s="1"/>
      <c r="FC677" s="5"/>
      <c r="FD677" s="4">
        <v>107.603139320944</v>
      </c>
      <c r="FE677" s="4">
        <v>75.725304200298694</v>
      </c>
      <c r="FF677" s="1">
        <v>0.70374623526954605</v>
      </c>
      <c r="FG677" s="4">
        <v>49.569213738657403</v>
      </c>
      <c r="FH677" s="1">
        <v>0.46066698473182199</v>
      </c>
      <c r="FI677" s="4">
        <v>22.930107526881699</v>
      </c>
      <c r="FJ677" s="4">
        <v>8.7880835480808397</v>
      </c>
      <c r="FK677" s="4">
        <v>5.5740889207263304</v>
      </c>
      <c r="FL677" s="1">
        <v>0.634278098316852</v>
      </c>
      <c r="FM677" s="4">
        <v>2.86609149922664</v>
      </c>
      <c r="FN677" s="1">
        <v>0.32613384744760898</v>
      </c>
      <c r="FO677" s="4">
        <v>2.9032258064516099</v>
      </c>
      <c r="FP677" s="4">
        <v>0</v>
      </c>
      <c r="FQ677" s="4">
        <v>0</v>
      </c>
      <c r="FR677" s="1"/>
      <c r="FS677" s="4">
        <v>0</v>
      </c>
      <c r="FT677" s="1"/>
      <c r="FU677" s="4">
        <v>0</v>
      </c>
      <c r="FV677" s="4">
        <v>0</v>
      </c>
      <c r="FW677" s="4">
        <v>0</v>
      </c>
      <c r="FX677" s="1"/>
      <c r="FY677" s="4">
        <v>0</v>
      </c>
      <c r="FZ677" s="1"/>
      <c r="GA677" s="4">
        <v>0</v>
      </c>
      <c r="GB677" s="4">
        <v>0</v>
      </c>
      <c r="GC677" s="4">
        <v>0</v>
      </c>
      <c r="GD677" s="1"/>
      <c r="GE677" s="4">
        <v>0</v>
      </c>
      <c r="GF677" s="1"/>
      <c r="GG677" s="4">
        <v>0</v>
      </c>
      <c r="GH677" s="4">
        <v>0</v>
      </c>
      <c r="GI677" s="4">
        <v>0</v>
      </c>
      <c r="GJ677" s="1"/>
      <c r="GK677" s="4">
        <v>0</v>
      </c>
      <c r="GL677" s="1"/>
      <c r="GM677" s="4">
        <v>0</v>
      </c>
      <c r="GN677" s="4">
        <v>0</v>
      </c>
      <c r="GO677" s="4">
        <v>0</v>
      </c>
      <c r="GP677" s="1"/>
      <c r="GQ677" s="4">
        <v>0</v>
      </c>
      <c r="GR677" s="1"/>
      <c r="GS677" s="4">
        <v>0</v>
      </c>
      <c r="GT677" s="4">
        <v>0</v>
      </c>
      <c r="GU677" s="4">
        <v>0</v>
      </c>
      <c r="GV677" s="1"/>
      <c r="GW677" s="4">
        <v>0</v>
      </c>
      <c r="GX677" s="1"/>
      <c r="GY677" s="4">
        <v>0</v>
      </c>
    </row>
    <row r="678" spans="1:207" s="8" customFormat="1" x14ac:dyDescent="0.25">
      <c r="A678" s="4" t="s">
        <v>220</v>
      </c>
      <c r="B678" s="4" t="s">
        <v>1516</v>
      </c>
      <c r="C678" s="4" t="s">
        <v>1517</v>
      </c>
      <c r="D678" s="30" t="s">
        <v>223</v>
      </c>
      <c r="E678" s="4"/>
      <c r="F678" s="5">
        <v>180.091969069003</v>
      </c>
      <c r="G678" s="5">
        <v>231.23183432882999</v>
      </c>
      <c r="H678" s="5">
        <v>175.11174048436101</v>
      </c>
      <c r="I678" s="5">
        <v>23.874993199139698</v>
      </c>
      <c r="J678" s="5">
        <v>-3.04424738469026</v>
      </c>
      <c r="K678" s="5">
        <v>0</v>
      </c>
      <c r="L678" s="5">
        <v>-1.6628514689059299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>
        <v>0</v>
      </c>
      <c r="AA678" s="5">
        <v>0</v>
      </c>
      <c r="AB678" s="5">
        <v>0</v>
      </c>
      <c r="AC678" s="5">
        <v>411.32380339783299</v>
      </c>
      <c r="AD678" s="5">
        <v>198.986733683501</v>
      </c>
      <c r="AE678" s="5">
        <v>-3.04424738469026</v>
      </c>
      <c r="AF678" s="5">
        <v>-1.6628514689059299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610.31053708133402</v>
      </c>
      <c r="AP678" s="5">
        <v>-4.7070988535961904</v>
      </c>
      <c r="AQ678" s="5"/>
      <c r="AR678" s="5"/>
      <c r="AS678" s="5"/>
      <c r="AT678" s="5">
        <v>0</v>
      </c>
      <c r="AU678" s="5">
        <f t="shared" si="46"/>
        <v>4.7070988535961904</v>
      </c>
      <c r="AV678" s="5">
        <f t="shared" si="46"/>
        <v>0</v>
      </c>
      <c r="AW678" s="5">
        <f t="shared" si="47"/>
        <v>0</v>
      </c>
      <c r="AX678" s="5">
        <v>1.6628514689059299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6">
        <v>0</v>
      </c>
      <c r="BM678" s="5" t="s">
        <v>344</v>
      </c>
      <c r="BN678" s="4" t="s">
        <v>344</v>
      </c>
      <c r="BO678" s="7"/>
      <c r="BP678" s="7"/>
      <c r="BQ678" s="4" t="s">
        <v>249</v>
      </c>
      <c r="BR678" s="5"/>
      <c r="BS678" s="5"/>
      <c r="BT678" s="1"/>
      <c r="BU678" s="5"/>
      <c r="BV678" s="1"/>
      <c r="BW678" s="5"/>
      <c r="BX678" s="5"/>
      <c r="BY678" s="5"/>
      <c r="BZ678" s="1"/>
      <c r="CA678" s="5"/>
      <c r="CB678" s="1"/>
      <c r="CC678" s="5"/>
      <c r="CD678" s="5"/>
      <c r="CE678" s="5"/>
      <c r="CF678" s="1"/>
      <c r="CG678" s="5"/>
      <c r="CH678" s="1"/>
      <c r="CI678" s="5"/>
      <c r="CJ678" s="5"/>
      <c r="CK678" s="5"/>
      <c r="CL678" s="1"/>
      <c r="CM678" s="5"/>
      <c r="CN678" s="1"/>
      <c r="CO678" s="5"/>
      <c r="CP678" s="5"/>
      <c r="CQ678" s="5"/>
      <c r="CR678" s="1"/>
      <c r="CS678" s="5"/>
      <c r="CT678" s="1"/>
      <c r="CU678" s="5"/>
      <c r="CV678" s="5"/>
      <c r="CW678" s="5"/>
      <c r="CX678" s="1"/>
      <c r="CY678" s="5"/>
      <c r="CZ678" s="1"/>
      <c r="DA678" s="5"/>
      <c r="DB678" s="5"/>
      <c r="DC678" s="5"/>
      <c r="DD678" s="1"/>
      <c r="DE678" s="5"/>
      <c r="DF678" s="1"/>
      <c r="DG678" s="5"/>
      <c r="DH678" s="5"/>
      <c r="DI678" s="5"/>
      <c r="DJ678" s="1"/>
      <c r="DK678" s="5"/>
      <c r="DL678" s="1"/>
      <c r="DM678" s="5"/>
      <c r="DN678" s="5"/>
      <c r="DO678" s="5"/>
      <c r="DP678" s="1"/>
      <c r="DQ678" s="5"/>
      <c r="DR678" s="1"/>
      <c r="DS678" s="5"/>
      <c r="DT678" s="5"/>
      <c r="DU678" s="5"/>
      <c r="DV678" s="1"/>
      <c r="DW678" s="5"/>
      <c r="DX678" s="1"/>
      <c r="DY678" s="5"/>
      <c r="DZ678" s="5"/>
      <c r="EA678" s="5"/>
      <c r="EB678" s="1"/>
      <c r="EC678" s="5"/>
      <c r="ED678" s="1"/>
      <c r="EE678" s="5"/>
      <c r="EF678" s="5"/>
      <c r="EG678" s="5"/>
      <c r="EH678" s="1"/>
      <c r="EI678" s="5"/>
      <c r="EJ678" s="1"/>
      <c r="EK678" s="5"/>
      <c r="EL678" s="5">
        <v>0</v>
      </c>
      <c r="EM678" s="5">
        <v>0</v>
      </c>
      <c r="EN678" s="1"/>
      <c r="EO678" s="5">
        <v>-3.5122704503203899</v>
      </c>
      <c r="EP678" s="1"/>
      <c r="EQ678" s="5">
        <v>0</v>
      </c>
      <c r="ER678" s="5">
        <v>0</v>
      </c>
      <c r="ES678" s="5">
        <v>0</v>
      </c>
      <c r="ET678" s="1"/>
      <c r="EU678" s="5">
        <v>6.0383427079797096</v>
      </c>
      <c r="EV678" s="1"/>
      <c r="EW678" s="5">
        <v>0</v>
      </c>
      <c r="EX678" s="5">
        <v>0</v>
      </c>
      <c r="EY678" s="5">
        <v>0</v>
      </c>
      <c r="EZ678" s="1"/>
      <c r="FA678" s="5">
        <v>-0.53866318243739297</v>
      </c>
      <c r="FB678" s="1"/>
      <c r="FC678" s="5">
        <v>0</v>
      </c>
      <c r="FD678" s="4">
        <v>0</v>
      </c>
      <c r="FE678" s="4">
        <v>0</v>
      </c>
      <c r="FF678" s="1"/>
      <c r="FG678" s="4">
        <v>0</v>
      </c>
      <c r="FH678" s="1"/>
      <c r="FI678" s="4">
        <v>0</v>
      </c>
      <c r="FJ678" s="4">
        <v>0</v>
      </c>
      <c r="FK678" s="4">
        <v>0</v>
      </c>
      <c r="FL678" s="1"/>
      <c r="FM678" s="4">
        <v>0</v>
      </c>
      <c r="FN678" s="1"/>
      <c r="FO678" s="4">
        <v>0</v>
      </c>
      <c r="FP678" s="4">
        <v>0</v>
      </c>
      <c r="FQ678" s="4">
        <v>0</v>
      </c>
      <c r="FR678" s="1"/>
      <c r="FS678" s="4">
        <v>0</v>
      </c>
      <c r="FT678" s="1"/>
      <c r="FU678" s="4">
        <v>0</v>
      </c>
      <c r="FV678" s="4">
        <v>0</v>
      </c>
      <c r="FW678" s="4">
        <v>0</v>
      </c>
      <c r="FX678" s="1"/>
      <c r="FY678" s="4">
        <v>0</v>
      </c>
      <c r="FZ678" s="1"/>
      <c r="GA678" s="4">
        <v>0</v>
      </c>
      <c r="GB678" s="4">
        <v>0</v>
      </c>
      <c r="GC678" s="4">
        <v>0</v>
      </c>
      <c r="GD678" s="1"/>
      <c r="GE678" s="4">
        <v>0</v>
      </c>
      <c r="GF678" s="1"/>
      <c r="GG678" s="4">
        <v>0</v>
      </c>
      <c r="GH678" s="4">
        <v>0</v>
      </c>
      <c r="GI678" s="4">
        <v>0</v>
      </c>
      <c r="GJ678" s="1"/>
      <c r="GK678" s="4">
        <v>0</v>
      </c>
      <c r="GL678" s="1"/>
      <c r="GM678" s="4">
        <v>0</v>
      </c>
      <c r="GN678" s="4">
        <v>0</v>
      </c>
      <c r="GO678" s="4">
        <v>0</v>
      </c>
      <c r="GP678" s="1"/>
      <c r="GQ678" s="4">
        <v>2.5260722576593202</v>
      </c>
      <c r="GR678" s="1"/>
      <c r="GS678" s="4">
        <v>0</v>
      </c>
      <c r="GT678" s="4">
        <v>0</v>
      </c>
      <c r="GU678" s="4">
        <v>0</v>
      </c>
      <c r="GV678" s="1"/>
      <c r="GW678" s="4">
        <v>-0.53866318243739297</v>
      </c>
      <c r="GX678" s="1"/>
      <c r="GY678" s="4">
        <v>0</v>
      </c>
    </row>
    <row r="679" spans="1:207" s="8" customFormat="1" x14ac:dyDescent="0.25">
      <c r="A679" s="4" t="s">
        <v>220</v>
      </c>
      <c r="B679" s="4" t="s">
        <v>1518</v>
      </c>
      <c r="C679" s="4" t="s">
        <v>1519</v>
      </c>
      <c r="D679" s="30" t="s">
        <v>239</v>
      </c>
      <c r="E679" s="4"/>
      <c r="F679" s="5"/>
      <c r="G679" s="5"/>
      <c r="H679" s="5"/>
      <c r="I679" s="5"/>
      <c r="J679" s="5"/>
      <c r="K679" s="5"/>
      <c r="L679" s="5">
        <v>-1.6525815163685</v>
      </c>
      <c r="M679" s="5">
        <v>34.319152381647797</v>
      </c>
      <c r="N679" s="5">
        <v>0</v>
      </c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>
        <v>0</v>
      </c>
      <c r="AD679" s="5">
        <v>0</v>
      </c>
      <c r="AE679" s="5">
        <v>0</v>
      </c>
      <c r="AF679" s="5">
        <v>32.666570865279297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/>
      <c r="AP679" s="5">
        <v>32.666570865279297</v>
      </c>
      <c r="AQ679" s="5">
        <v>0</v>
      </c>
      <c r="AR679" s="5"/>
      <c r="AS679" s="5"/>
      <c r="AT679" s="5"/>
      <c r="AU679" s="5">
        <f t="shared" si="46"/>
        <v>-32.666570865279297</v>
      </c>
      <c r="AV679" s="5">
        <f t="shared" si="46"/>
        <v>0</v>
      </c>
      <c r="AW679" s="5">
        <f t="shared" si="47"/>
        <v>0</v>
      </c>
      <c r="AX679" s="5">
        <v>35.971733898016303</v>
      </c>
      <c r="AY679" s="5">
        <v>-34.319152381647797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6">
        <v>0</v>
      </c>
      <c r="BM679" s="5" t="s">
        <v>344</v>
      </c>
      <c r="BN679" s="4" t="s">
        <v>344</v>
      </c>
      <c r="BO679" s="7"/>
      <c r="BP679" s="7"/>
      <c r="BQ679" s="4" t="s">
        <v>249</v>
      </c>
      <c r="BR679" s="5">
        <v>0</v>
      </c>
      <c r="BS679" s="5">
        <v>0</v>
      </c>
      <c r="BT679" s="1"/>
      <c r="BU679" s="5">
        <v>-9.3935897400811305E-2</v>
      </c>
      <c r="BV679" s="1"/>
      <c r="BW679" s="5">
        <v>0</v>
      </c>
      <c r="BX679" s="5"/>
      <c r="BY679" s="5"/>
      <c r="BZ679" s="1"/>
      <c r="CA679" s="5"/>
      <c r="CB679" s="1"/>
      <c r="CC679" s="5"/>
      <c r="CD679" s="5"/>
      <c r="CE679" s="5"/>
      <c r="CF679" s="1"/>
      <c r="CG679" s="5"/>
      <c r="CH679" s="1"/>
      <c r="CI679" s="5"/>
      <c r="CJ679" s="5"/>
      <c r="CK679" s="5"/>
      <c r="CL679" s="1"/>
      <c r="CM679" s="5"/>
      <c r="CN679" s="1"/>
      <c r="CO679" s="5"/>
      <c r="CP679" s="5"/>
      <c r="CQ679" s="5"/>
      <c r="CR679" s="1"/>
      <c r="CS679" s="5"/>
      <c r="CT679" s="1"/>
      <c r="CU679" s="5"/>
      <c r="CV679" s="5"/>
      <c r="CW679" s="5"/>
      <c r="CX679" s="1"/>
      <c r="CY679" s="5"/>
      <c r="CZ679" s="1"/>
      <c r="DA679" s="5"/>
      <c r="DB679" s="5"/>
      <c r="DC679" s="5"/>
      <c r="DD679" s="1"/>
      <c r="DE679" s="5"/>
      <c r="DF679" s="1"/>
      <c r="DG679" s="5"/>
      <c r="DH679" s="5"/>
      <c r="DI679" s="5"/>
      <c r="DJ679" s="1"/>
      <c r="DK679" s="5"/>
      <c r="DL679" s="1"/>
      <c r="DM679" s="5"/>
      <c r="DN679" s="5"/>
      <c r="DO679" s="5"/>
      <c r="DP679" s="1"/>
      <c r="DQ679" s="5"/>
      <c r="DR679" s="1"/>
      <c r="DS679" s="5"/>
      <c r="DT679" s="5"/>
      <c r="DU679" s="5"/>
      <c r="DV679" s="1"/>
      <c r="DW679" s="5"/>
      <c r="DX679" s="1"/>
      <c r="DY679" s="5"/>
      <c r="DZ679" s="5"/>
      <c r="EA679" s="5"/>
      <c r="EB679" s="1"/>
      <c r="EC679" s="5"/>
      <c r="ED679" s="1"/>
      <c r="EE679" s="5"/>
      <c r="EF679" s="5"/>
      <c r="EG679" s="5"/>
      <c r="EH679" s="1"/>
      <c r="EI679" s="5"/>
      <c r="EJ679" s="1"/>
      <c r="EK679" s="5"/>
      <c r="EL679" s="5"/>
      <c r="EM679" s="5"/>
      <c r="EN679" s="1"/>
      <c r="EO679" s="5"/>
      <c r="EP679" s="1"/>
      <c r="EQ679" s="5"/>
      <c r="ER679" s="5"/>
      <c r="ES679" s="5"/>
      <c r="ET679" s="1"/>
      <c r="EU679" s="5"/>
      <c r="EV679" s="1"/>
      <c r="EW679" s="5"/>
      <c r="EX679" s="5"/>
      <c r="EY679" s="5"/>
      <c r="EZ679" s="1"/>
      <c r="FA679" s="5"/>
      <c r="FB679" s="1"/>
      <c r="FC679" s="5"/>
      <c r="FD679" s="4">
        <v>0</v>
      </c>
      <c r="FE679" s="4">
        <v>0</v>
      </c>
      <c r="FF679" s="1"/>
      <c r="FG679" s="4">
        <v>-9.3935897400811305E-2</v>
      </c>
      <c r="FH679" s="1"/>
      <c r="FI679" s="4">
        <v>0</v>
      </c>
      <c r="FJ679" s="4">
        <v>0</v>
      </c>
      <c r="FK679" s="4">
        <v>0</v>
      </c>
      <c r="FL679" s="1"/>
      <c r="FM679" s="4">
        <v>0</v>
      </c>
      <c r="FN679" s="1"/>
      <c r="FO679" s="4">
        <v>0</v>
      </c>
      <c r="FP679" s="4">
        <v>0</v>
      </c>
      <c r="FQ679" s="4">
        <v>0</v>
      </c>
      <c r="FR679" s="1"/>
      <c r="FS679" s="4">
        <v>0</v>
      </c>
      <c r="FT679" s="1"/>
      <c r="FU679" s="4">
        <v>0</v>
      </c>
      <c r="FV679" s="4">
        <v>0</v>
      </c>
      <c r="FW679" s="4">
        <v>0</v>
      </c>
      <c r="FX679" s="1"/>
      <c r="FY679" s="4">
        <v>0</v>
      </c>
      <c r="FZ679" s="1"/>
      <c r="GA679" s="4">
        <v>0</v>
      </c>
      <c r="GB679" s="4">
        <v>0</v>
      </c>
      <c r="GC679" s="4">
        <v>0</v>
      </c>
      <c r="GD679" s="1"/>
      <c r="GE679" s="4">
        <v>0</v>
      </c>
      <c r="GF679" s="1"/>
      <c r="GG679" s="4">
        <v>0</v>
      </c>
      <c r="GH679" s="4">
        <v>0</v>
      </c>
      <c r="GI679" s="4">
        <v>0</v>
      </c>
      <c r="GJ679" s="1"/>
      <c r="GK679" s="4">
        <v>0</v>
      </c>
      <c r="GL679" s="1"/>
      <c r="GM679" s="4">
        <v>0</v>
      </c>
      <c r="GN679" s="4">
        <v>0</v>
      </c>
      <c r="GO679" s="4">
        <v>0</v>
      </c>
      <c r="GP679" s="1"/>
      <c r="GQ679" s="4">
        <v>0</v>
      </c>
      <c r="GR679" s="1"/>
      <c r="GS679" s="4">
        <v>0</v>
      </c>
      <c r="GT679" s="4">
        <v>0</v>
      </c>
      <c r="GU679" s="4">
        <v>0</v>
      </c>
      <c r="GV679" s="1"/>
      <c r="GW679" s="4">
        <v>0</v>
      </c>
      <c r="GX679" s="1"/>
      <c r="GY679" s="4">
        <v>0</v>
      </c>
    </row>
    <row r="680" spans="1:207" s="8" customFormat="1" x14ac:dyDescent="0.25">
      <c r="A680" s="4" t="s">
        <v>220</v>
      </c>
      <c r="B680" s="4" t="s">
        <v>1520</v>
      </c>
      <c r="C680" s="4" t="s">
        <v>1521</v>
      </c>
      <c r="D680" s="30" t="s">
        <v>228</v>
      </c>
      <c r="E680" s="4" t="s">
        <v>229</v>
      </c>
      <c r="F680" s="5"/>
      <c r="G680" s="5"/>
      <c r="H680" s="5">
        <v>14.2344259968781</v>
      </c>
      <c r="I680" s="5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>
        <v>0</v>
      </c>
      <c r="AD680" s="5">
        <v>14.2344259968781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14.2344259968781</v>
      </c>
      <c r="AP680" s="5"/>
      <c r="AQ680" s="5"/>
      <c r="AR680" s="5"/>
      <c r="AS680" s="5"/>
      <c r="AT680" s="5"/>
      <c r="AU680" s="5">
        <f t="shared" si="46"/>
        <v>0</v>
      </c>
      <c r="AV680" s="5">
        <f t="shared" si="46"/>
        <v>0</v>
      </c>
      <c r="AW680" s="5">
        <f t="shared" si="47"/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0</v>
      </c>
      <c r="BL680" s="6">
        <v>0</v>
      </c>
      <c r="BM680" s="5" t="s">
        <v>344</v>
      </c>
      <c r="BN680" s="4" t="s">
        <v>344</v>
      </c>
      <c r="BO680" s="7"/>
      <c r="BP680" s="7"/>
      <c r="BQ680" s="4" t="s">
        <v>249</v>
      </c>
      <c r="BR680" s="5"/>
      <c r="BS680" s="5"/>
      <c r="BT680" s="1"/>
      <c r="BU680" s="5"/>
      <c r="BV680" s="1"/>
      <c r="BW680" s="5"/>
      <c r="BX680" s="5"/>
      <c r="BY680" s="5"/>
      <c r="BZ680" s="1"/>
      <c r="CA680" s="5"/>
      <c r="CB680" s="1"/>
      <c r="CC680" s="5"/>
      <c r="CD680" s="5"/>
      <c r="CE680" s="5"/>
      <c r="CF680" s="1"/>
      <c r="CG680" s="5"/>
      <c r="CH680" s="1"/>
      <c r="CI680" s="5"/>
      <c r="CJ680" s="5"/>
      <c r="CK680" s="5"/>
      <c r="CL680" s="1"/>
      <c r="CM680" s="5"/>
      <c r="CN680" s="1"/>
      <c r="CO680" s="5"/>
      <c r="CP680" s="5"/>
      <c r="CQ680" s="5"/>
      <c r="CR680" s="1"/>
      <c r="CS680" s="5"/>
      <c r="CT680" s="1"/>
      <c r="CU680" s="5"/>
      <c r="CV680" s="5"/>
      <c r="CW680" s="5"/>
      <c r="CX680" s="1"/>
      <c r="CY680" s="5"/>
      <c r="CZ680" s="1"/>
      <c r="DA680" s="5"/>
      <c r="DB680" s="5"/>
      <c r="DC680" s="5"/>
      <c r="DD680" s="1"/>
      <c r="DE680" s="5"/>
      <c r="DF680" s="1"/>
      <c r="DG680" s="5"/>
      <c r="DH680" s="5"/>
      <c r="DI680" s="5"/>
      <c r="DJ680" s="1"/>
      <c r="DK680" s="5"/>
      <c r="DL680" s="1"/>
      <c r="DM680" s="5"/>
      <c r="DN680" s="5"/>
      <c r="DO680" s="5"/>
      <c r="DP680" s="1"/>
      <c r="DQ680" s="5"/>
      <c r="DR680" s="1"/>
      <c r="DS680" s="5"/>
      <c r="DT680" s="5"/>
      <c r="DU680" s="5"/>
      <c r="DV680" s="1"/>
      <c r="DW680" s="5"/>
      <c r="DX680" s="1"/>
      <c r="DY680" s="5"/>
      <c r="DZ680" s="5"/>
      <c r="EA680" s="5"/>
      <c r="EB680" s="1"/>
      <c r="EC680" s="5"/>
      <c r="ED680" s="1"/>
      <c r="EE680" s="5"/>
      <c r="EF680" s="5"/>
      <c r="EG680" s="5"/>
      <c r="EH680" s="1"/>
      <c r="EI680" s="5"/>
      <c r="EJ680" s="1"/>
      <c r="EK680" s="5"/>
      <c r="EL680" s="5"/>
      <c r="EM680" s="5"/>
      <c r="EN680" s="1"/>
      <c r="EO680" s="5"/>
      <c r="EP680" s="1"/>
      <c r="EQ680" s="5"/>
      <c r="ER680" s="5"/>
      <c r="ES680" s="5"/>
      <c r="ET680" s="1"/>
      <c r="EU680" s="5"/>
      <c r="EV680" s="1"/>
      <c r="EW680" s="5"/>
      <c r="EX680" s="5"/>
      <c r="EY680" s="5"/>
      <c r="EZ680" s="1"/>
      <c r="FA680" s="5"/>
      <c r="FB680" s="1"/>
      <c r="FC680" s="5"/>
      <c r="FD680" s="4">
        <v>0</v>
      </c>
      <c r="FE680" s="4">
        <v>0</v>
      </c>
      <c r="FF680" s="1"/>
      <c r="FG680" s="4">
        <v>0</v>
      </c>
      <c r="FH680" s="1"/>
      <c r="FI680" s="4">
        <v>0</v>
      </c>
      <c r="FJ680" s="4">
        <v>0</v>
      </c>
      <c r="FK680" s="4">
        <v>0</v>
      </c>
      <c r="FL680" s="1"/>
      <c r="FM680" s="4">
        <v>0</v>
      </c>
      <c r="FN680" s="1"/>
      <c r="FO680" s="4">
        <v>0</v>
      </c>
      <c r="FP680" s="4">
        <v>0</v>
      </c>
      <c r="FQ680" s="4">
        <v>0</v>
      </c>
      <c r="FR680" s="1"/>
      <c r="FS680" s="4">
        <v>0</v>
      </c>
      <c r="FT680" s="1"/>
      <c r="FU680" s="4">
        <v>0</v>
      </c>
      <c r="FV680" s="4">
        <v>0</v>
      </c>
      <c r="FW680" s="4">
        <v>0</v>
      </c>
      <c r="FX680" s="1"/>
      <c r="FY680" s="4">
        <v>0</v>
      </c>
      <c r="FZ680" s="1"/>
      <c r="GA680" s="4">
        <v>0</v>
      </c>
      <c r="GB680" s="4">
        <v>0</v>
      </c>
      <c r="GC680" s="4">
        <v>0</v>
      </c>
      <c r="GD680" s="1"/>
      <c r="GE680" s="4">
        <v>0</v>
      </c>
      <c r="GF680" s="1"/>
      <c r="GG680" s="4">
        <v>0</v>
      </c>
      <c r="GH680" s="4">
        <v>0</v>
      </c>
      <c r="GI680" s="4">
        <v>0</v>
      </c>
      <c r="GJ680" s="1"/>
      <c r="GK680" s="4">
        <v>0</v>
      </c>
      <c r="GL680" s="1"/>
      <c r="GM680" s="4">
        <v>0</v>
      </c>
      <c r="GN680" s="4">
        <v>0</v>
      </c>
      <c r="GO680" s="4">
        <v>0</v>
      </c>
      <c r="GP680" s="1"/>
      <c r="GQ680" s="4">
        <v>0</v>
      </c>
      <c r="GR680" s="1"/>
      <c r="GS680" s="4">
        <v>0</v>
      </c>
      <c r="GT680" s="4">
        <v>0</v>
      </c>
      <c r="GU680" s="4">
        <v>0</v>
      </c>
      <c r="GV680" s="1"/>
      <c r="GW680" s="4">
        <v>0</v>
      </c>
      <c r="GX680" s="1"/>
      <c r="GY680" s="4">
        <v>0</v>
      </c>
    </row>
    <row r="681" spans="1:207" s="8" customFormat="1" x14ac:dyDescent="0.25">
      <c r="A681" s="4" t="s">
        <v>220</v>
      </c>
      <c r="B681" s="4" t="s">
        <v>1522</v>
      </c>
      <c r="C681" s="4" t="s">
        <v>1523</v>
      </c>
      <c r="D681" s="30" t="s">
        <v>239</v>
      </c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>
        <v>0</v>
      </c>
      <c r="Q681" s="5">
        <v>-0.632713520758865</v>
      </c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-0.632713520758865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/>
      <c r="AP681" s="5"/>
      <c r="AQ681" s="5">
        <v>-0.632713520758865</v>
      </c>
      <c r="AR681" s="5"/>
      <c r="AS681" s="5"/>
      <c r="AT681" s="5"/>
      <c r="AU681" s="5">
        <f t="shared" si="46"/>
        <v>-0.632713520758865</v>
      </c>
      <c r="AV681" s="5">
        <f t="shared" si="46"/>
        <v>0.632713520758865</v>
      </c>
      <c r="AW681" s="5">
        <f t="shared" si="47"/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-0.632713520758865</v>
      </c>
      <c r="BC681" s="5">
        <v>0.632713520758865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v>0</v>
      </c>
      <c r="BL681" s="6">
        <v>0</v>
      </c>
      <c r="BM681" s="5" t="s">
        <v>344</v>
      </c>
      <c r="BN681" s="4" t="s">
        <v>344</v>
      </c>
      <c r="BO681" s="7"/>
      <c r="BP681" s="7"/>
      <c r="BQ681" s="4" t="s">
        <v>249</v>
      </c>
      <c r="BR681" s="5"/>
      <c r="BS681" s="5"/>
      <c r="BT681" s="1"/>
      <c r="BU681" s="5"/>
      <c r="BV681" s="1"/>
      <c r="BW681" s="5"/>
      <c r="BX681" s="5"/>
      <c r="BY681" s="5"/>
      <c r="BZ681" s="1"/>
      <c r="CA681" s="5"/>
      <c r="CB681" s="1"/>
      <c r="CC681" s="5"/>
      <c r="CD681" s="5">
        <v>0</v>
      </c>
      <c r="CE681" s="5">
        <v>-22.307422705642399</v>
      </c>
      <c r="CF681" s="1"/>
      <c r="CG681" s="5">
        <v>-24.517228959891199</v>
      </c>
      <c r="CH681" s="1"/>
      <c r="CI681" s="5">
        <v>1.6048387096774199</v>
      </c>
      <c r="CJ681" s="5">
        <v>-0.632713520758865</v>
      </c>
      <c r="CK681" s="5">
        <v>0.87882270090747905</v>
      </c>
      <c r="CL681" s="1">
        <v>-1.3889741124125701</v>
      </c>
      <c r="CM681" s="5">
        <v>0.88193800879709205</v>
      </c>
      <c r="CN681" s="1">
        <v>1.39389783821802</v>
      </c>
      <c r="CO681" s="5">
        <v>0</v>
      </c>
      <c r="CP681" s="5"/>
      <c r="CQ681" s="5"/>
      <c r="CR681" s="1"/>
      <c r="CS681" s="5"/>
      <c r="CT681" s="1"/>
      <c r="CU681" s="5"/>
      <c r="CV681" s="5"/>
      <c r="CW681" s="5"/>
      <c r="CX681" s="1"/>
      <c r="CY681" s="5"/>
      <c r="CZ681" s="1"/>
      <c r="DA681" s="5"/>
      <c r="DB681" s="5"/>
      <c r="DC681" s="5"/>
      <c r="DD681" s="1"/>
      <c r="DE681" s="5"/>
      <c r="DF681" s="1"/>
      <c r="DG681" s="5"/>
      <c r="DH681" s="5"/>
      <c r="DI681" s="5"/>
      <c r="DJ681" s="1"/>
      <c r="DK681" s="5"/>
      <c r="DL681" s="1"/>
      <c r="DM681" s="5"/>
      <c r="DN681" s="5"/>
      <c r="DO681" s="5"/>
      <c r="DP681" s="1"/>
      <c r="DQ681" s="5"/>
      <c r="DR681" s="1"/>
      <c r="DS681" s="5"/>
      <c r="DT681" s="5"/>
      <c r="DU681" s="5"/>
      <c r="DV681" s="1"/>
      <c r="DW681" s="5"/>
      <c r="DX681" s="1"/>
      <c r="DY681" s="5"/>
      <c r="DZ681" s="5"/>
      <c r="EA681" s="5"/>
      <c r="EB681" s="1"/>
      <c r="EC681" s="5"/>
      <c r="ED681" s="1"/>
      <c r="EE681" s="5"/>
      <c r="EF681" s="5"/>
      <c r="EG681" s="5"/>
      <c r="EH681" s="1"/>
      <c r="EI681" s="5"/>
      <c r="EJ681" s="1"/>
      <c r="EK681" s="5"/>
      <c r="EL681" s="5"/>
      <c r="EM681" s="5"/>
      <c r="EN681" s="1"/>
      <c r="EO681" s="5"/>
      <c r="EP681" s="1"/>
      <c r="EQ681" s="5"/>
      <c r="ER681" s="5"/>
      <c r="ES681" s="5"/>
      <c r="ET681" s="1"/>
      <c r="EU681" s="5"/>
      <c r="EV681" s="1"/>
      <c r="EW681" s="5"/>
      <c r="EX681" s="5"/>
      <c r="EY681" s="5"/>
      <c r="EZ681" s="1"/>
      <c r="FA681" s="5"/>
      <c r="FB681" s="1"/>
      <c r="FC681" s="5"/>
      <c r="FD681" s="4">
        <v>0</v>
      </c>
      <c r="FE681" s="4">
        <v>0</v>
      </c>
      <c r="FF681" s="1"/>
      <c r="FG681" s="4">
        <v>0</v>
      </c>
      <c r="FH681" s="1"/>
      <c r="FI681" s="4">
        <v>0</v>
      </c>
      <c r="FJ681" s="4">
        <v>-0.632713520758865</v>
      </c>
      <c r="FK681" s="4">
        <v>-21.4286000047349</v>
      </c>
      <c r="FL681" s="1">
        <v>33.867776334278197</v>
      </c>
      <c r="FM681" s="4">
        <v>-23.635290951094099</v>
      </c>
      <c r="FN681" s="1">
        <v>37.355438402432803</v>
      </c>
      <c r="FO681" s="4">
        <v>1.6048387096774199</v>
      </c>
      <c r="FP681" s="4">
        <v>0</v>
      </c>
      <c r="FQ681" s="4">
        <v>0</v>
      </c>
      <c r="FR681" s="1"/>
      <c r="FS681" s="4">
        <v>0</v>
      </c>
      <c r="FT681" s="1"/>
      <c r="FU681" s="4">
        <v>0</v>
      </c>
      <c r="FV681" s="4">
        <v>0</v>
      </c>
      <c r="FW681" s="4">
        <v>0</v>
      </c>
      <c r="FX681" s="1"/>
      <c r="FY681" s="4">
        <v>0</v>
      </c>
      <c r="FZ681" s="1"/>
      <c r="GA681" s="4">
        <v>0</v>
      </c>
      <c r="GB681" s="4">
        <v>0</v>
      </c>
      <c r="GC681" s="4">
        <v>0</v>
      </c>
      <c r="GD681" s="1"/>
      <c r="GE681" s="4">
        <v>0</v>
      </c>
      <c r="GF681" s="1"/>
      <c r="GG681" s="4">
        <v>0</v>
      </c>
      <c r="GH681" s="4">
        <v>0</v>
      </c>
      <c r="GI681" s="4">
        <v>0</v>
      </c>
      <c r="GJ681" s="1"/>
      <c r="GK681" s="4">
        <v>0</v>
      </c>
      <c r="GL681" s="1"/>
      <c r="GM681" s="4">
        <v>0</v>
      </c>
      <c r="GN681" s="4">
        <v>0</v>
      </c>
      <c r="GO681" s="4">
        <v>0</v>
      </c>
      <c r="GP681" s="1"/>
      <c r="GQ681" s="4">
        <v>0</v>
      </c>
      <c r="GR681" s="1"/>
      <c r="GS681" s="4">
        <v>0</v>
      </c>
      <c r="GT681" s="4">
        <v>0</v>
      </c>
      <c r="GU681" s="4">
        <v>0</v>
      </c>
      <c r="GV681" s="1"/>
      <c r="GW681" s="4">
        <v>0</v>
      </c>
      <c r="GX681" s="1"/>
      <c r="GY681" s="4">
        <v>0</v>
      </c>
    </row>
    <row r="682" spans="1:207" s="8" customFormat="1" x14ac:dyDescent="0.25">
      <c r="A682" s="4" t="s">
        <v>220</v>
      </c>
      <c r="B682" s="4" t="s">
        <v>1524</v>
      </c>
      <c r="C682" s="4" t="s">
        <v>1525</v>
      </c>
      <c r="D682" s="30" t="s">
        <v>264</v>
      </c>
      <c r="E682" s="4"/>
      <c r="F682" s="5">
        <v>25.110535973919301</v>
      </c>
      <c r="G682" s="5">
        <v>2.9401750781465701</v>
      </c>
      <c r="H682" s="5"/>
      <c r="I682" s="5">
        <v>17.122076763573801</v>
      </c>
      <c r="J682" s="5">
        <v>4.6775544100238102</v>
      </c>
      <c r="K682" s="5">
        <v>23.799889631184001</v>
      </c>
      <c r="L682" s="5">
        <v>31.9693536470552</v>
      </c>
      <c r="M682" s="5">
        <v>24.845766216139001</v>
      </c>
      <c r="N682" s="5">
        <v>14.7399091714486</v>
      </c>
      <c r="O682" s="5">
        <v>0</v>
      </c>
      <c r="P682" s="5">
        <v>0</v>
      </c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>
        <v>28.0507110520658</v>
      </c>
      <c r="AD682" s="5">
        <v>17.122076763573801</v>
      </c>
      <c r="AE682" s="5">
        <v>28.4774440412078</v>
      </c>
      <c r="AF682" s="5">
        <v>56.815119863194298</v>
      </c>
      <c r="AG682" s="5">
        <v>14.7399091714486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45.172787815639701</v>
      </c>
      <c r="AP682" s="5">
        <v>85.292563904402002</v>
      </c>
      <c r="AQ682" s="5">
        <v>14.7399091714486</v>
      </c>
      <c r="AR682" s="5"/>
      <c r="AS682" s="5"/>
      <c r="AT682" s="5"/>
      <c r="AU682" s="5">
        <f t="shared" si="46"/>
        <v>-70.5526547329534</v>
      </c>
      <c r="AV682" s="5">
        <f t="shared" si="46"/>
        <v>-14.7399091714486</v>
      </c>
      <c r="AW682" s="5">
        <f t="shared" si="47"/>
        <v>0</v>
      </c>
      <c r="AX682" s="5">
        <v>-7.12358743091617</v>
      </c>
      <c r="AY682" s="5">
        <v>-10.105857044690399</v>
      </c>
      <c r="AZ682" s="5">
        <v>-14.7399091714486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v>0</v>
      </c>
      <c r="BL682" s="6">
        <v>0</v>
      </c>
      <c r="BM682" s="5" t="s">
        <v>344</v>
      </c>
      <c r="BN682" s="4" t="s">
        <v>344</v>
      </c>
      <c r="BO682" s="7"/>
      <c r="BP682" s="7"/>
      <c r="BQ682" s="4" t="s">
        <v>249</v>
      </c>
      <c r="BR682" s="5">
        <v>14.7399091714486</v>
      </c>
      <c r="BS682" s="5">
        <v>8.89337551572455</v>
      </c>
      <c r="BT682" s="1">
        <v>0.60335348150931001</v>
      </c>
      <c r="BU682" s="5">
        <v>6.1526815829789596</v>
      </c>
      <c r="BV682" s="1">
        <v>0.417416519424473</v>
      </c>
      <c r="BW682" s="5">
        <v>3</v>
      </c>
      <c r="BX682" s="5">
        <v>0</v>
      </c>
      <c r="BY682" s="5">
        <v>0</v>
      </c>
      <c r="BZ682" s="1"/>
      <c r="CA682" s="5">
        <v>6.3356159779730595E-2</v>
      </c>
      <c r="CB682" s="1"/>
      <c r="CC682" s="5">
        <v>0</v>
      </c>
      <c r="CD682" s="5">
        <v>0</v>
      </c>
      <c r="CE682" s="5">
        <v>0</v>
      </c>
      <c r="CF682" s="1"/>
      <c r="CG682" s="5">
        <v>-5.4223874485031997E-3</v>
      </c>
      <c r="CH682" s="1"/>
      <c r="CI682" s="5">
        <v>0</v>
      </c>
      <c r="CJ682" s="5"/>
      <c r="CK682" s="5"/>
      <c r="CL682" s="1"/>
      <c r="CM682" s="5"/>
      <c r="CN682" s="1"/>
      <c r="CO682" s="5"/>
      <c r="CP682" s="5"/>
      <c r="CQ682" s="5"/>
      <c r="CR682" s="1"/>
      <c r="CS682" s="5"/>
      <c r="CT682" s="1"/>
      <c r="CU682" s="5"/>
      <c r="CV682" s="5"/>
      <c r="CW682" s="5"/>
      <c r="CX682" s="1"/>
      <c r="CY682" s="5"/>
      <c r="CZ682" s="1"/>
      <c r="DA682" s="5"/>
      <c r="DB682" s="5"/>
      <c r="DC682" s="5"/>
      <c r="DD682" s="1"/>
      <c r="DE682" s="5"/>
      <c r="DF682" s="1"/>
      <c r="DG682" s="5"/>
      <c r="DH682" s="5"/>
      <c r="DI682" s="5"/>
      <c r="DJ682" s="1"/>
      <c r="DK682" s="5"/>
      <c r="DL682" s="1"/>
      <c r="DM682" s="5"/>
      <c r="DN682" s="5"/>
      <c r="DO682" s="5"/>
      <c r="DP682" s="1"/>
      <c r="DQ682" s="5"/>
      <c r="DR682" s="1"/>
      <c r="DS682" s="5"/>
      <c r="DT682" s="5"/>
      <c r="DU682" s="5"/>
      <c r="DV682" s="1"/>
      <c r="DW682" s="5"/>
      <c r="DX682" s="1"/>
      <c r="DY682" s="5"/>
      <c r="DZ682" s="5"/>
      <c r="EA682" s="5"/>
      <c r="EB682" s="1"/>
      <c r="EC682" s="5"/>
      <c r="ED682" s="1"/>
      <c r="EE682" s="5"/>
      <c r="EF682" s="5"/>
      <c r="EG682" s="5"/>
      <c r="EH682" s="1"/>
      <c r="EI682" s="5"/>
      <c r="EJ682" s="1"/>
      <c r="EK682" s="5"/>
      <c r="EL682" s="5"/>
      <c r="EM682" s="5"/>
      <c r="EN682" s="1"/>
      <c r="EO682" s="5"/>
      <c r="EP682" s="1"/>
      <c r="EQ682" s="5"/>
      <c r="ER682" s="5"/>
      <c r="ES682" s="5"/>
      <c r="ET682" s="1"/>
      <c r="EU682" s="5"/>
      <c r="EV682" s="1"/>
      <c r="EW682" s="5"/>
      <c r="EX682" s="5"/>
      <c r="EY682" s="5"/>
      <c r="EZ682" s="1"/>
      <c r="FA682" s="5"/>
      <c r="FB682" s="1"/>
      <c r="FC682" s="5"/>
      <c r="FD682" s="4">
        <v>14.7399091714486</v>
      </c>
      <c r="FE682" s="4">
        <v>8.89337551572455</v>
      </c>
      <c r="FF682" s="1">
        <v>0.60335348150931001</v>
      </c>
      <c r="FG682" s="4">
        <v>6.2160377427586901</v>
      </c>
      <c r="FH682" s="1">
        <v>0.42171479284276803</v>
      </c>
      <c r="FI682" s="4">
        <v>3</v>
      </c>
      <c r="FJ682" s="4">
        <v>0</v>
      </c>
      <c r="FK682" s="4">
        <v>0</v>
      </c>
      <c r="FL682" s="1"/>
      <c r="FM682" s="4">
        <v>-5.4223874485031997E-3</v>
      </c>
      <c r="FN682" s="1"/>
      <c r="FO682" s="4">
        <v>0</v>
      </c>
      <c r="FP682" s="4">
        <v>0</v>
      </c>
      <c r="FQ682" s="4">
        <v>0</v>
      </c>
      <c r="FR682" s="1"/>
      <c r="FS682" s="4">
        <v>0</v>
      </c>
      <c r="FT682" s="1"/>
      <c r="FU682" s="4">
        <v>0</v>
      </c>
      <c r="FV682" s="4">
        <v>0</v>
      </c>
      <c r="FW682" s="4">
        <v>0</v>
      </c>
      <c r="FX682" s="1"/>
      <c r="FY682" s="4">
        <v>0</v>
      </c>
      <c r="FZ682" s="1"/>
      <c r="GA682" s="4">
        <v>0</v>
      </c>
      <c r="GB682" s="4">
        <v>0</v>
      </c>
      <c r="GC682" s="4">
        <v>0</v>
      </c>
      <c r="GD682" s="1"/>
      <c r="GE682" s="4">
        <v>0</v>
      </c>
      <c r="GF682" s="1"/>
      <c r="GG682" s="4">
        <v>0</v>
      </c>
      <c r="GH682" s="4">
        <v>0</v>
      </c>
      <c r="GI682" s="4">
        <v>0</v>
      </c>
      <c r="GJ682" s="1"/>
      <c r="GK682" s="4">
        <v>0</v>
      </c>
      <c r="GL682" s="1"/>
      <c r="GM682" s="4">
        <v>0</v>
      </c>
      <c r="GN682" s="4">
        <v>0</v>
      </c>
      <c r="GO682" s="4">
        <v>0</v>
      </c>
      <c r="GP682" s="1"/>
      <c r="GQ682" s="4">
        <v>0</v>
      </c>
      <c r="GR682" s="1"/>
      <c r="GS682" s="4">
        <v>0</v>
      </c>
      <c r="GT682" s="4">
        <v>0</v>
      </c>
      <c r="GU682" s="4">
        <v>0</v>
      </c>
      <c r="GV682" s="1"/>
      <c r="GW682" s="4">
        <v>0</v>
      </c>
      <c r="GX682" s="1"/>
      <c r="GY682" s="4">
        <v>0</v>
      </c>
    </row>
    <row r="683" spans="1:207" s="8" customFormat="1" x14ac:dyDescent="0.25">
      <c r="A683" s="4" t="s">
        <v>220</v>
      </c>
      <c r="B683" s="4" t="s">
        <v>1526</v>
      </c>
      <c r="C683" s="4" t="s">
        <v>1527</v>
      </c>
      <c r="D683" s="30" t="s">
        <v>264</v>
      </c>
      <c r="E683" s="4"/>
      <c r="F683" s="5"/>
      <c r="G683" s="5"/>
      <c r="H683" s="5"/>
      <c r="I683" s="5"/>
      <c r="J683" s="5">
        <v>-2.2876099812485501E-4</v>
      </c>
      <c r="K683" s="5">
        <v>3.9179563367240502E-2</v>
      </c>
      <c r="L683" s="5">
        <v>-9.4116746608641205E-3</v>
      </c>
      <c r="M683" s="5">
        <v>2.36828126299786</v>
      </c>
      <c r="N683" s="5">
        <v>49.771986927697398</v>
      </c>
      <c r="O683" s="5">
        <v>59.345272155366899</v>
      </c>
      <c r="P683" s="5">
        <v>148.29098354922999</v>
      </c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>
        <v>0</v>
      </c>
      <c r="AD683" s="5">
        <v>0</v>
      </c>
      <c r="AE683" s="5">
        <v>3.8950802369115599E-2</v>
      </c>
      <c r="AF683" s="5">
        <v>2.3588695883369901</v>
      </c>
      <c r="AG683" s="5">
        <v>109.117259083064</v>
      </c>
      <c r="AH683" s="5">
        <v>148.29098354922999</v>
      </c>
      <c r="AI683" s="5">
        <v>0</v>
      </c>
      <c r="AJ683" s="5">
        <v>0</v>
      </c>
      <c r="AK683" s="5">
        <v>0</v>
      </c>
      <c r="AL683" s="5">
        <v>0</v>
      </c>
      <c r="AM683" s="5">
        <v>0</v>
      </c>
      <c r="AN683" s="5">
        <v>0</v>
      </c>
      <c r="AO683" s="5"/>
      <c r="AP683" s="5">
        <v>2.39782039070611</v>
      </c>
      <c r="AQ683" s="5">
        <v>257.40824263229399</v>
      </c>
      <c r="AR683" s="5"/>
      <c r="AS683" s="5"/>
      <c r="AT683" s="5"/>
      <c r="AU683" s="5">
        <f t="shared" si="46"/>
        <v>255.01042224158789</v>
      </c>
      <c r="AV683" s="5">
        <f t="shared" si="46"/>
        <v>-257.40824263229399</v>
      </c>
      <c r="AW683" s="5">
        <f t="shared" si="47"/>
        <v>0</v>
      </c>
      <c r="AX683" s="5">
        <v>2.3776929376587201</v>
      </c>
      <c r="AY683" s="5">
        <v>47.403705664699601</v>
      </c>
      <c r="AZ683" s="5">
        <v>9.5732852276694196</v>
      </c>
      <c r="BA683" s="5">
        <v>88.945711393863306</v>
      </c>
      <c r="BB683" s="5">
        <v>-148.29098354922999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v>0</v>
      </c>
      <c r="BL683" s="6">
        <v>0</v>
      </c>
      <c r="BM683" s="5" t="s">
        <v>344</v>
      </c>
      <c r="BN683" s="4" t="s">
        <v>344</v>
      </c>
      <c r="BO683" s="7"/>
      <c r="BP683" s="7"/>
      <c r="BQ683" s="4" t="s">
        <v>249</v>
      </c>
      <c r="BR683" s="5">
        <v>49.771986927697398</v>
      </c>
      <c r="BS683" s="5">
        <v>-6.1943709485310299</v>
      </c>
      <c r="BT683" s="1">
        <v>-0.124454966154545</v>
      </c>
      <c r="BU683" s="5">
        <v>-10.476790979938301</v>
      </c>
      <c r="BV683" s="1">
        <v>-0.210495735184486</v>
      </c>
      <c r="BW683" s="5">
        <v>3.9032258064516099</v>
      </c>
      <c r="BX683" s="5">
        <v>59.345272155366899</v>
      </c>
      <c r="BY683" s="5">
        <v>14.357028049179</v>
      </c>
      <c r="BZ683" s="1">
        <v>0.24192370390672499</v>
      </c>
      <c r="CA683" s="5">
        <v>10.257940211782801</v>
      </c>
      <c r="CB683" s="1">
        <v>0.17285185220698601</v>
      </c>
      <c r="CC683" s="5">
        <v>4.1408602150537597</v>
      </c>
      <c r="CD683" s="5">
        <v>148.29098354922999</v>
      </c>
      <c r="CE683" s="5">
        <v>148.30916664973199</v>
      </c>
      <c r="CF683" s="1">
        <v>1.0001226177078799</v>
      </c>
      <c r="CG683" s="5">
        <v>148.66087029701799</v>
      </c>
      <c r="CH683" s="1">
        <v>1.0024943306662</v>
      </c>
      <c r="CI683" s="5">
        <v>0</v>
      </c>
      <c r="CJ683" s="5"/>
      <c r="CK683" s="5"/>
      <c r="CL683" s="1"/>
      <c r="CM683" s="5"/>
      <c r="CN683" s="1"/>
      <c r="CO683" s="5"/>
      <c r="CP683" s="5"/>
      <c r="CQ683" s="5"/>
      <c r="CR683" s="1"/>
      <c r="CS683" s="5"/>
      <c r="CT683" s="1"/>
      <c r="CU683" s="5"/>
      <c r="CV683" s="5"/>
      <c r="CW683" s="5"/>
      <c r="CX683" s="1"/>
      <c r="CY683" s="5"/>
      <c r="CZ683" s="1"/>
      <c r="DA683" s="5"/>
      <c r="DB683" s="5"/>
      <c r="DC683" s="5"/>
      <c r="DD683" s="1"/>
      <c r="DE683" s="5"/>
      <c r="DF683" s="1"/>
      <c r="DG683" s="5"/>
      <c r="DH683" s="5"/>
      <c r="DI683" s="5"/>
      <c r="DJ683" s="1"/>
      <c r="DK683" s="5"/>
      <c r="DL683" s="1"/>
      <c r="DM683" s="5"/>
      <c r="DN683" s="5"/>
      <c r="DO683" s="5"/>
      <c r="DP683" s="1"/>
      <c r="DQ683" s="5"/>
      <c r="DR683" s="1"/>
      <c r="DS683" s="5"/>
      <c r="DT683" s="5"/>
      <c r="DU683" s="5"/>
      <c r="DV683" s="1"/>
      <c r="DW683" s="5"/>
      <c r="DX683" s="1"/>
      <c r="DY683" s="5"/>
      <c r="DZ683" s="5"/>
      <c r="EA683" s="5"/>
      <c r="EB683" s="1"/>
      <c r="EC683" s="5"/>
      <c r="ED683" s="1"/>
      <c r="EE683" s="5"/>
      <c r="EF683" s="5"/>
      <c r="EG683" s="5"/>
      <c r="EH683" s="1"/>
      <c r="EI683" s="5"/>
      <c r="EJ683" s="1"/>
      <c r="EK683" s="5"/>
      <c r="EL683" s="5"/>
      <c r="EM683" s="5"/>
      <c r="EN683" s="1"/>
      <c r="EO683" s="5"/>
      <c r="EP683" s="1"/>
      <c r="EQ683" s="5"/>
      <c r="ER683" s="5"/>
      <c r="ES683" s="5"/>
      <c r="ET683" s="1"/>
      <c r="EU683" s="5"/>
      <c r="EV683" s="1"/>
      <c r="EW683" s="5"/>
      <c r="EX683" s="5"/>
      <c r="EY683" s="5"/>
      <c r="EZ683" s="1"/>
      <c r="FA683" s="5"/>
      <c r="FB683" s="1"/>
      <c r="FC683" s="5"/>
      <c r="FD683" s="4">
        <v>109.117259083064</v>
      </c>
      <c r="FE683" s="4">
        <v>8.1626571006479303</v>
      </c>
      <c r="FF683" s="1">
        <v>7.4806287925856002E-2</v>
      </c>
      <c r="FG683" s="4">
        <v>-0.21885076815547699</v>
      </c>
      <c r="FH683" s="1">
        <v>-2.0056475941067999E-3</v>
      </c>
      <c r="FI683" s="4">
        <v>8.0440860215053807</v>
      </c>
      <c r="FJ683" s="4">
        <v>148.29098354922999</v>
      </c>
      <c r="FK683" s="4">
        <v>148.30916664973199</v>
      </c>
      <c r="FL683" s="1">
        <v>1.0001226177078799</v>
      </c>
      <c r="FM683" s="4">
        <v>148.66087029701799</v>
      </c>
      <c r="FN683" s="1">
        <v>1.0024943306662</v>
      </c>
      <c r="FO683" s="4">
        <v>0</v>
      </c>
      <c r="FP683" s="4">
        <v>0</v>
      </c>
      <c r="FQ683" s="4">
        <v>0</v>
      </c>
      <c r="FR683" s="1"/>
      <c r="FS683" s="4">
        <v>0</v>
      </c>
      <c r="FT683" s="1"/>
      <c r="FU683" s="4">
        <v>0</v>
      </c>
      <c r="FV683" s="4">
        <v>0</v>
      </c>
      <c r="FW683" s="4">
        <v>0</v>
      </c>
      <c r="FX683" s="1"/>
      <c r="FY683" s="4">
        <v>0</v>
      </c>
      <c r="FZ683" s="1"/>
      <c r="GA683" s="4">
        <v>0</v>
      </c>
      <c r="GB683" s="4">
        <v>0</v>
      </c>
      <c r="GC683" s="4">
        <v>0</v>
      </c>
      <c r="GD683" s="1"/>
      <c r="GE683" s="4">
        <v>0</v>
      </c>
      <c r="GF683" s="1"/>
      <c r="GG683" s="4">
        <v>0</v>
      </c>
      <c r="GH683" s="4">
        <v>0</v>
      </c>
      <c r="GI683" s="4">
        <v>0</v>
      </c>
      <c r="GJ683" s="1"/>
      <c r="GK683" s="4">
        <v>0</v>
      </c>
      <c r="GL683" s="1"/>
      <c r="GM683" s="4">
        <v>0</v>
      </c>
      <c r="GN683" s="4">
        <v>0</v>
      </c>
      <c r="GO683" s="4">
        <v>0</v>
      </c>
      <c r="GP683" s="1"/>
      <c r="GQ683" s="4">
        <v>0</v>
      </c>
      <c r="GR683" s="1"/>
      <c r="GS683" s="4">
        <v>0</v>
      </c>
      <c r="GT683" s="4">
        <v>0</v>
      </c>
      <c r="GU683" s="4">
        <v>0</v>
      </c>
      <c r="GV683" s="1"/>
      <c r="GW683" s="4">
        <v>0</v>
      </c>
      <c r="GX683" s="1"/>
      <c r="GY683" s="4">
        <v>0</v>
      </c>
    </row>
    <row r="684" spans="1:207" s="8" customFormat="1" x14ac:dyDescent="0.25">
      <c r="A684" s="4" t="s">
        <v>220</v>
      </c>
      <c r="B684" s="4" t="s">
        <v>1528</v>
      </c>
      <c r="C684" s="4" t="s">
        <v>1529</v>
      </c>
      <c r="D684" s="30" t="s">
        <v>232</v>
      </c>
      <c r="E684" s="4"/>
      <c r="F684" s="5"/>
      <c r="G684" s="5"/>
      <c r="H684" s="5"/>
      <c r="I684" s="5"/>
      <c r="J684" s="5"/>
      <c r="K684" s="5"/>
      <c r="L684" s="5"/>
      <c r="M684" s="5">
        <v>14.4405748403105</v>
      </c>
      <c r="N684" s="5">
        <v>45.082434895631501</v>
      </c>
      <c r="O684" s="5">
        <v>24.350814161732199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>
        <v>0</v>
      </c>
      <c r="AD684" s="5">
        <v>0</v>
      </c>
      <c r="AE684" s="5">
        <v>0</v>
      </c>
      <c r="AF684" s="5">
        <v>14.4405748403105</v>
      </c>
      <c r="AG684" s="5">
        <v>69.433249057363696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/>
      <c r="AP684" s="5">
        <v>14.4405748403105</v>
      </c>
      <c r="AQ684" s="5">
        <v>69.433249057363696</v>
      </c>
      <c r="AR684" s="5"/>
      <c r="AS684" s="5"/>
      <c r="AT684" s="5"/>
      <c r="AU684" s="5">
        <f t="shared" si="46"/>
        <v>54.992674217053192</v>
      </c>
      <c r="AV684" s="5">
        <f t="shared" si="46"/>
        <v>-69.433249057363696</v>
      </c>
      <c r="AW684" s="5">
        <f t="shared" si="47"/>
        <v>0</v>
      </c>
      <c r="AX684" s="5">
        <v>14.4405748403105</v>
      </c>
      <c r="AY684" s="5">
        <v>30.641860055320901</v>
      </c>
      <c r="AZ684" s="5">
        <v>-20.731620733899199</v>
      </c>
      <c r="BA684" s="5">
        <v>-24.350814161732199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v>0</v>
      </c>
      <c r="BL684" s="6">
        <v>0</v>
      </c>
      <c r="BM684" s="5" t="s">
        <v>344</v>
      </c>
      <c r="BN684" s="4" t="s">
        <v>344</v>
      </c>
      <c r="BO684" s="7">
        <v>415</v>
      </c>
      <c r="BP684" s="7"/>
      <c r="BQ684" s="4" t="s">
        <v>249</v>
      </c>
      <c r="BR684" s="5">
        <v>47.065198516233401</v>
      </c>
      <c r="BS684" s="5">
        <v>37.755756141324397</v>
      </c>
      <c r="BT684" s="1">
        <v>0.80220114504142404</v>
      </c>
      <c r="BU684" s="5">
        <v>27.412620124662698</v>
      </c>
      <c r="BV684" s="1">
        <v>0.58243927549158703</v>
      </c>
      <c r="BW684" s="5">
        <v>9.3000000000000007</v>
      </c>
      <c r="BX684" s="5">
        <v>26.912191341528601</v>
      </c>
      <c r="BY684" s="5">
        <v>24.268615710755501</v>
      </c>
      <c r="BZ684" s="1">
        <v>0.90177033162313602</v>
      </c>
      <c r="CA684" s="5">
        <v>19.928449377873601</v>
      </c>
      <c r="CB684" s="1">
        <v>0.740498948040761</v>
      </c>
      <c r="CC684" s="5">
        <v>4.1290322580645196</v>
      </c>
      <c r="CD684" s="5"/>
      <c r="CE684" s="5"/>
      <c r="CF684" s="1"/>
      <c r="CG684" s="5"/>
      <c r="CH684" s="1"/>
      <c r="CI684" s="5"/>
      <c r="CJ684" s="5"/>
      <c r="CK684" s="5"/>
      <c r="CL684" s="1"/>
      <c r="CM684" s="5"/>
      <c r="CN684" s="1"/>
      <c r="CO684" s="5"/>
      <c r="CP684" s="5"/>
      <c r="CQ684" s="5"/>
      <c r="CR684" s="1"/>
      <c r="CS684" s="5"/>
      <c r="CT684" s="1"/>
      <c r="CU684" s="5"/>
      <c r="CV684" s="5"/>
      <c r="CW684" s="5"/>
      <c r="CX684" s="1"/>
      <c r="CY684" s="5"/>
      <c r="CZ684" s="1"/>
      <c r="DA684" s="5"/>
      <c r="DB684" s="5"/>
      <c r="DC684" s="5"/>
      <c r="DD684" s="1"/>
      <c r="DE684" s="5"/>
      <c r="DF684" s="1"/>
      <c r="DG684" s="5"/>
      <c r="DH684" s="5"/>
      <c r="DI684" s="5"/>
      <c r="DJ684" s="1"/>
      <c r="DK684" s="5"/>
      <c r="DL684" s="1"/>
      <c r="DM684" s="5"/>
      <c r="DN684" s="5"/>
      <c r="DO684" s="5"/>
      <c r="DP684" s="1"/>
      <c r="DQ684" s="5"/>
      <c r="DR684" s="1"/>
      <c r="DS684" s="5"/>
      <c r="DT684" s="5"/>
      <c r="DU684" s="5"/>
      <c r="DV684" s="1"/>
      <c r="DW684" s="5"/>
      <c r="DX684" s="1"/>
      <c r="DY684" s="5"/>
      <c r="DZ684" s="5"/>
      <c r="EA684" s="5"/>
      <c r="EB684" s="1"/>
      <c r="EC684" s="5"/>
      <c r="ED684" s="1"/>
      <c r="EE684" s="5"/>
      <c r="EF684" s="5"/>
      <c r="EG684" s="5"/>
      <c r="EH684" s="1"/>
      <c r="EI684" s="5"/>
      <c r="EJ684" s="1"/>
      <c r="EK684" s="5"/>
      <c r="EL684" s="5"/>
      <c r="EM684" s="5"/>
      <c r="EN684" s="1"/>
      <c r="EO684" s="5"/>
      <c r="EP684" s="1"/>
      <c r="EQ684" s="5"/>
      <c r="ER684" s="5"/>
      <c r="ES684" s="5"/>
      <c r="ET684" s="1"/>
      <c r="EU684" s="5"/>
      <c r="EV684" s="1"/>
      <c r="EW684" s="5"/>
      <c r="EX684" s="5"/>
      <c r="EY684" s="5"/>
      <c r="EZ684" s="1"/>
      <c r="FA684" s="5"/>
      <c r="FB684" s="1"/>
      <c r="FC684" s="5"/>
      <c r="FD684" s="4">
        <v>73.977389857762006</v>
      </c>
      <c r="FE684" s="4">
        <v>62.024371852079902</v>
      </c>
      <c r="FF684" s="1">
        <v>0.83842336112879301</v>
      </c>
      <c r="FG684" s="4">
        <v>47.3410695025363</v>
      </c>
      <c r="FH684" s="1">
        <v>0.63993971122203697</v>
      </c>
      <c r="FI684" s="4">
        <v>13.429032258064501</v>
      </c>
      <c r="FJ684" s="4">
        <v>0</v>
      </c>
      <c r="FK684" s="4">
        <v>0</v>
      </c>
      <c r="FL684" s="1"/>
      <c r="FM684" s="4">
        <v>0</v>
      </c>
      <c r="FN684" s="1"/>
      <c r="FO684" s="4">
        <v>0</v>
      </c>
      <c r="FP684" s="4">
        <v>0</v>
      </c>
      <c r="FQ684" s="4">
        <v>0</v>
      </c>
      <c r="FR684" s="1"/>
      <c r="FS684" s="4">
        <v>0</v>
      </c>
      <c r="FT684" s="1"/>
      <c r="FU684" s="4">
        <v>0</v>
      </c>
      <c r="FV684" s="4">
        <v>0</v>
      </c>
      <c r="FW684" s="4">
        <v>0</v>
      </c>
      <c r="FX684" s="1"/>
      <c r="FY684" s="4">
        <v>0</v>
      </c>
      <c r="FZ684" s="1"/>
      <c r="GA684" s="4">
        <v>0</v>
      </c>
      <c r="GB684" s="4">
        <v>0</v>
      </c>
      <c r="GC684" s="4">
        <v>0</v>
      </c>
      <c r="GD684" s="1"/>
      <c r="GE684" s="4">
        <v>0</v>
      </c>
      <c r="GF684" s="1"/>
      <c r="GG684" s="4">
        <v>0</v>
      </c>
      <c r="GH684" s="4">
        <v>0</v>
      </c>
      <c r="GI684" s="4">
        <v>0</v>
      </c>
      <c r="GJ684" s="1"/>
      <c r="GK684" s="4">
        <v>0</v>
      </c>
      <c r="GL684" s="1"/>
      <c r="GM684" s="4">
        <v>0</v>
      </c>
      <c r="GN684" s="4">
        <v>0</v>
      </c>
      <c r="GO684" s="4">
        <v>0</v>
      </c>
      <c r="GP684" s="1"/>
      <c r="GQ684" s="4">
        <v>0</v>
      </c>
      <c r="GR684" s="1"/>
      <c r="GS684" s="4">
        <v>0</v>
      </c>
      <c r="GT684" s="4">
        <v>0</v>
      </c>
      <c r="GU684" s="4">
        <v>0</v>
      </c>
      <c r="GV684" s="1"/>
      <c r="GW684" s="4">
        <v>0</v>
      </c>
      <c r="GX684" s="1"/>
      <c r="GY684" s="4">
        <v>0</v>
      </c>
    </row>
    <row r="685" spans="1:207" s="8" customFormat="1" x14ac:dyDescent="0.25">
      <c r="A685" s="4" t="s">
        <v>220</v>
      </c>
      <c r="B685" s="4" t="s">
        <v>1530</v>
      </c>
      <c r="C685" s="4"/>
      <c r="D685" s="30" t="s">
        <v>351</v>
      </c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>
        <v>20.8305317025678</v>
      </c>
      <c r="AB685" s="5">
        <v>34.058569794328797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20.8305317025678</v>
      </c>
      <c r="AN685" s="5">
        <v>34.058569794328797</v>
      </c>
      <c r="AO685" s="5"/>
      <c r="AP685" s="5"/>
      <c r="AQ685" s="5"/>
      <c r="AR685" s="5"/>
      <c r="AS685" s="5"/>
      <c r="AT685" s="5">
        <v>54.8891014968967</v>
      </c>
      <c r="AU685" s="5">
        <f t="shared" si="46"/>
        <v>0</v>
      </c>
      <c r="AV685" s="5">
        <f t="shared" si="46"/>
        <v>0</v>
      </c>
      <c r="AW685" s="5">
        <f t="shared" si="47"/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0</v>
      </c>
      <c r="BJ685" s="5">
        <v>0</v>
      </c>
      <c r="BK685" s="5">
        <v>0</v>
      </c>
      <c r="BL685" s="6">
        <v>20.8305317025678</v>
      </c>
      <c r="BM685" s="5" t="s">
        <v>344</v>
      </c>
      <c r="BN685" s="4" t="s">
        <v>344</v>
      </c>
      <c r="BO685" s="7"/>
      <c r="BP685" s="7"/>
      <c r="BQ685" s="4" t="s">
        <v>249</v>
      </c>
      <c r="BR685" s="5"/>
      <c r="BS685" s="5"/>
      <c r="BT685" s="1"/>
      <c r="BU685" s="5"/>
      <c r="BV685" s="1"/>
      <c r="BW685" s="5"/>
      <c r="BX685" s="5"/>
      <c r="BY685" s="5"/>
      <c r="BZ685" s="1"/>
      <c r="CA685" s="5"/>
      <c r="CB685" s="1"/>
      <c r="CC685" s="5"/>
      <c r="CD685" s="5"/>
      <c r="CE685" s="5"/>
      <c r="CF685" s="1"/>
      <c r="CG685" s="5"/>
      <c r="CH685" s="1"/>
      <c r="CI685" s="5"/>
      <c r="CJ685" s="5"/>
      <c r="CK685" s="5"/>
      <c r="CL685" s="1"/>
      <c r="CM685" s="5"/>
      <c r="CN685" s="1"/>
      <c r="CO685" s="5"/>
      <c r="CP685" s="5"/>
      <c r="CQ685" s="5"/>
      <c r="CR685" s="1"/>
      <c r="CS685" s="5"/>
      <c r="CT685" s="1"/>
      <c r="CU685" s="5"/>
      <c r="CV685" s="5"/>
      <c r="CW685" s="5"/>
      <c r="CX685" s="1"/>
      <c r="CY685" s="5"/>
      <c r="CZ685" s="1"/>
      <c r="DA685" s="5"/>
      <c r="DB685" s="5"/>
      <c r="DC685" s="5"/>
      <c r="DD685" s="1"/>
      <c r="DE685" s="5"/>
      <c r="DF685" s="1"/>
      <c r="DG685" s="5"/>
      <c r="DH685" s="5"/>
      <c r="DI685" s="5"/>
      <c r="DJ685" s="1"/>
      <c r="DK685" s="5"/>
      <c r="DL685" s="1"/>
      <c r="DM685" s="5"/>
      <c r="DN685" s="5"/>
      <c r="DO685" s="5"/>
      <c r="DP685" s="1"/>
      <c r="DQ685" s="5"/>
      <c r="DR685" s="1"/>
      <c r="DS685" s="5"/>
      <c r="DT685" s="5"/>
      <c r="DU685" s="5"/>
      <c r="DV685" s="1"/>
      <c r="DW685" s="5"/>
      <c r="DX685" s="1"/>
      <c r="DY685" s="5"/>
      <c r="DZ685" s="5"/>
      <c r="EA685" s="5"/>
      <c r="EB685" s="1"/>
      <c r="EC685" s="5"/>
      <c r="ED685" s="1"/>
      <c r="EE685" s="5"/>
      <c r="EF685" s="5"/>
      <c r="EG685" s="5"/>
      <c r="EH685" s="1"/>
      <c r="EI685" s="5"/>
      <c r="EJ685" s="1"/>
      <c r="EK685" s="5"/>
      <c r="EL685" s="5"/>
      <c r="EM685" s="5"/>
      <c r="EN685" s="1"/>
      <c r="EO685" s="5"/>
      <c r="EP685" s="1"/>
      <c r="EQ685" s="5"/>
      <c r="ER685" s="5">
        <v>20.280732129963901</v>
      </c>
      <c r="ES685" s="5">
        <v>12.7349101949459</v>
      </c>
      <c r="ET685" s="1">
        <v>0.62793148261795595</v>
      </c>
      <c r="EU685" s="5">
        <v>9.5357306522262402</v>
      </c>
      <c r="EV685" s="1">
        <v>0.4701867068269</v>
      </c>
      <c r="EW685" s="5">
        <v>2.5</v>
      </c>
      <c r="EX685" s="5">
        <v>33.434070916047801</v>
      </c>
      <c r="EY685" s="5">
        <v>14.4472226929367</v>
      </c>
      <c r="EZ685" s="1">
        <v>0.43211078690397597</v>
      </c>
      <c r="FA685" s="5">
        <v>6.5986502930693103</v>
      </c>
      <c r="FB685" s="1">
        <v>0.19736305248733799</v>
      </c>
      <c r="FC685" s="5">
        <v>5</v>
      </c>
      <c r="FD685" s="4">
        <v>0</v>
      </c>
      <c r="FE685" s="4">
        <v>0</v>
      </c>
      <c r="FF685" s="1"/>
      <c r="FG685" s="4">
        <v>0</v>
      </c>
      <c r="FH685" s="1"/>
      <c r="FI685" s="4">
        <v>0</v>
      </c>
      <c r="FJ685" s="4">
        <v>0</v>
      </c>
      <c r="FK685" s="4">
        <v>0</v>
      </c>
      <c r="FL685" s="1"/>
      <c r="FM685" s="4">
        <v>0</v>
      </c>
      <c r="FN685" s="1"/>
      <c r="FO685" s="4">
        <v>0</v>
      </c>
      <c r="FP685" s="4">
        <v>0</v>
      </c>
      <c r="FQ685" s="4">
        <v>0</v>
      </c>
      <c r="FR685" s="1"/>
      <c r="FS685" s="4">
        <v>0</v>
      </c>
      <c r="FT685" s="1"/>
      <c r="FU685" s="4">
        <v>0</v>
      </c>
      <c r="FV685" s="4">
        <v>0</v>
      </c>
      <c r="FW685" s="4">
        <v>0</v>
      </c>
      <c r="FX685" s="1"/>
      <c r="FY685" s="4">
        <v>0</v>
      </c>
      <c r="FZ685" s="1"/>
      <c r="GA685" s="4">
        <v>0</v>
      </c>
      <c r="GB685" s="4">
        <v>0</v>
      </c>
      <c r="GC685" s="4">
        <v>0</v>
      </c>
      <c r="GD685" s="1"/>
      <c r="GE685" s="4">
        <v>0</v>
      </c>
      <c r="GF685" s="1"/>
      <c r="GG685" s="4">
        <v>0</v>
      </c>
      <c r="GH685" s="4">
        <v>0</v>
      </c>
      <c r="GI685" s="4">
        <v>0</v>
      </c>
      <c r="GJ685" s="1"/>
      <c r="GK685" s="4">
        <v>0</v>
      </c>
      <c r="GL685" s="1"/>
      <c r="GM685" s="4">
        <v>0</v>
      </c>
      <c r="GN685" s="4">
        <v>20.280732129963901</v>
      </c>
      <c r="GO685" s="4">
        <v>12.7349101949459</v>
      </c>
      <c r="GP685" s="1">
        <v>0.62793148261795595</v>
      </c>
      <c r="GQ685" s="4">
        <v>9.5357306522262402</v>
      </c>
      <c r="GR685" s="1">
        <v>0.4701867068269</v>
      </c>
      <c r="GS685" s="4">
        <v>2.5</v>
      </c>
      <c r="GT685" s="4">
        <v>33.434070916047801</v>
      </c>
      <c r="GU685" s="4">
        <v>14.4472226929367</v>
      </c>
      <c r="GV685" s="1">
        <v>0.43211078690397597</v>
      </c>
      <c r="GW685" s="4">
        <v>6.5986502930693103</v>
      </c>
      <c r="GX685" s="1">
        <v>0.19736305248733799</v>
      </c>
      <c r="GY685" s="4">
        <v>5</v>
      </c>
    </row>
    <row r="686" spans="1:207" s="8" customFormat="1" x14ac:dyDescent="0.25">
      <c r="A686" s="4" t="s">
        <v>220</v>
      </c>
      <c r="B686" s="4" t="s">
        <v>1531</v>
      </c>
      <c r="C686" s="4" t="s">
        <v>1532</v>
      </c>
      <c r="D686" s="30" t="s">
        <v>932</v>
      </c>
      <c r="E686" s="4"/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266.01719239027</v>
      </c>
      <c r="P686" s="5">
        <v>0</v>
      </c>
      <c r="Q686" s="5">
        <v>0</v>
      </c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>
        <v>0</v>
      </c>
      <c r="AD686" s="5">
        <v>0</v>
      </c>
      <c r="AE686" s="5">
        <v>0</v>
      </c>
      <c r="AF686" s="5">
        <v>0</v>
      </c>
      <c r="AG686" s="5">
        <v>266.01719239027</v>
      </c>
      <c r="AH686" s="5">
        <v>0</v>
      </c>
      <c r="AI686" s="5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266.01719239027</v>
      </c>
      <c r="AR686" s="5"/>
      <c r="AS686" s="5"/>
      <c r="AT686" s="5"/>
      <c r="AU686" s="5">
        <f t="shared" si="46"/>
        <v>266.01719239027</v>
      </c>
      <c r="AV686" s="5">
        <f t="shared" si="46"/>
        <v>-266.01719239027</v>
      </c>
      <c r="AW686" s="5">
        <f t="shared" si="47"/>
        <v>0</v>
      </c>
      <c r="AX686" s="5">
        <v>0</v>
      </c>
      <c r="AY686" s="5">
        <v>0</v>
      </c>
      <c r="AZ686" s="5">
        <v>266.01719239027</v>
      </c>
      <c r="BA686" s="5">
        <v>-266.01719239027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6">
        <v>0</v>
      </c>
      <c r="BM686" s="5" t="s">
        <v>344</v>
      </c>
      <c r="BN686" s="4" t="s">
        <v>224</v>
      </c>
      <c r="BO686" s="7"/>
      <c r="BP686" s="7"/>
      <c r="BQ686" s="4" t="s">
        <v>249</v>
      </c>
      <c r="BR686" s="5">
        <v>0</v>
      </c>
      <c r="BS686" s="5">
        <v>0</v>
      </c>
      <c r="BT686" s="1"/>
      <c r="BU686" s="5">
        <v>4.1621515839591599E-3</v>
      </c>
      <c r="BV686" s="1"/>
      <c r="BW686" s="5">
        <v>0</v>
      </c>
      <c r="BX686" s="5">
        <v>266.01719239027</v>
      </c>
      <c r="BY686" s="5">
        <v>266.01719239027</v>
      </c>
      <c r="BZ686" s="1">
        <v>1</v>
      </c>
      <c r="CA686" s="5">
        <v>266.06389138416898</v>
      </c>
      <c r="CB686" s="1">
        <v>1.0001755487811901</v>
      </c>
      <c r="CC686" s="5">
        <v>0</v>
      </c>
      <c r="CD686" s="5">
        <v>0</v>
      </c>
      <c r="CE686" s="5">
        <v>0</v>
      </c>
      <c r="CF686" s="1"/>
      <c r="CG686" s="5">
        <v>-0.16866221766452</v>
      </c>
      <c r="CH686" s="1"/>
      <c r="CI686" s="5">
        <v>0</v>
      </c>
      <c r="CJ686" s="5">
        <v>0</v>
      </c>
      <c r="CK686" s="5">
        <v>0</v>
      </c>
      <c r="CL686" s="1"/>
      <c r="CM686" s="5">
        <v>-1.1834528519273101E-2</v>
      </c>
      <c r="CN686" s="1"/>
      <c r="CO686" s="5">
        <v>0</v>
      </c>
      <c r="CP686" s="5"/>
      <c r="CQ686" s="5"/>
      <c r="CR686" s="1"/>
      <c r="CS686" s="5"/>
      <c r="CT686" s="1"/>
      <c r="CU686" s="5"/>
      <c r="CV686" s="5"/>
      <c r="CW686" s="5"/>
      <c r="CX686" s="1"/>
      <c r="CY686" s="5"/>
      <c r="CZ686" s="1"/>
      <c r="DA686" s="5"/>
      <c r="DB686" s="5"/>
      <c r="DC686" s="5"/>
      <c r="DD686" s="1"/>
      <c r="DE686" s="5"/>
      <c r="DF686" s="1"/>
      <c r="DG686" s="5"/>
      <c r="DH686" s="5"/>
      <c r="DI686" s="5"/>
      <c r="DJ686" s="1"/>
      <c r="DK686" s="5"/>
      <c r="DL686" s="1"/>
      <c r="DM686" s="5"/>
      <c r="DN686" s="5"/>
      <c r="DO686" s="5"/>
      <c r="DP686" s="1"/>
      <c r="DQ686" s="5"/>
      <c r="DR686" s="1"/>
      <c r="DS686" s="5"/>
      <c r="DT686" s="5"/>
      <c r="DU686" s="5"/>
      <c r="DV686" s="1"/>
      <c r="DW686" s="5"/>
      <c r="DX686" s="1"/>
      <c r="DY686" s="5"/>
      <c r="DZ686" s="5"/>
      <c r="EA686" s="5"/>
      <c r="EB686" s="1"/>
      <c r="EC686" s="5"/>
      <c r="ED686" s="1"/>
      <c r="EE686" s="5"/>
      <c r="EF686" s="5"/>
      <c r="EG686" s="5"/>
      <c r="EH686" s="1"/>
      <c r="EI686" s="5"/>
      <c r="EJ686" s="1"/>
      <c r="EK686" s="5"/>
      <c r="EL686" s="5"/>
      <c r="EM686" s="5"/>
      <c r="EN686" s="1"/>
      <c r="EO686" s="5"/>
      <c r="EP686" s="1"/>
      <c r="EQ686" s="5"/>
      <c r="ER686" s="5"/>
      <c r="ES686" s="5"/>
      <c r="ET686" s="1"/>
      <c r="EU686" s="5"/>
      <c r="EV686" s="1"/>
      <c r="EW686" s="5"/>
      <c r="EX686" s="5"/>
      <c r="EY686" s="5"/>
      <c r="EZ686" s="1"/>
      <c r="FA686" s="5"/>
      <c r="FB686" s="1"/>
      <c r="FC686" s="5"/>
      <c r="FD686" s="4">
        <v>266.01719239027</v>
      </c>
      <c r="FE686" s="4">
        <v>266.01719239027</v>
      </c>
      <c r="FF686" s="1">
        <v>1</v>
      </c>
      <c r="FG686" s="4">
        <v>266.06805353575299</v>
      </c>
      <c r="FH686" s="1">
        <v>1.00019119495633</v>
      </c>
      <c r="FI686" s="4">
        <v>0</v>
      </c>
      <c r="FJ686" s="4">
        <v>0</v>
      </c>
      <c r="FK686" s="4">
        <v>0</v>
      </c>
      <c r="FL686" s="1"/>
      <c r="FM686" s="4">
        <v>-0.18049674618379399</v>
      </c>
      <c r="FN686" s="1"/>
      <c r="FO686" s="4">
        <v>0</v>
      </c>
      <c r="FP686" s="4">
        <v>0</v>
      </c>
      <c r="FQ686" s="4">
        <v>0</v>
      </c>
      <c r="FR686" s="1"/>
      <c r="FS686" s="4">
        <v>0</v>
      </c>
      <c r="FT686" s="1"/>
      <c r="FU686" s="4">
        <v>0</v>
      </c>
      <c r="FV686" s="4">
        <v>0</v>
      </c>
      <c r="FW686" s="4">
        <v>0</v>
      </c>
      <c r="FX686" s="1"/>
      <c r="FY686" s="4">
        <v>0</v>
      </c>
      <c r="FZ686" s="1"/>
      <c r="GA686" s="4">
        <v>0</v>
      </c>
      <c r="GB686" s="4">
        <v>0</v>
      </c>
      <c r="GC686" s="4">
        <v>0</v>
      </c>
      <c r="GD686" s="1"/>
      <c r="GE686" s="4">
        <v>0</v>
      </c>
      <c r="GF686" s="1"/>
      <c r="GG686" s="4">
        <v>0</v>
      </c>
      <c r="GH686" s="4">
        <v>0</v>
      </c>
      <c r="GI686" s="4">
        <v>0</v>
      </c>
      <c r="GJ686" s="1"/>
      <c r="GK686" s="4">
        <v>0</v>
      </c>
      <c r="GL686" s="1"/>
      <c r="GM686" s="4">
        <v>0</v>
      </c>
      <c r="GN686" s="4">
        <v>0</v>
      </c>
      <c r="GO686" s="4">
        <v>0</v>
      </c>
      <c r="GP686" s="1"/>
      <c r="GQ686" s="4">
        <v>0</v>
      </c>
      <c r="GR686" s="1"/>
      <c r="GS686" s="4">
        <v>0</v>
      </c>
      <c r="GT686" s="4">
        <v>0</v>
      </c>
      <c r="GU686" s="4">
        <v>0</v>
      </c>
      <c r="GV686" s="1"/>
      <c r="GW686" s="4">
        <v>0</v>
      </c>
      <c r="GX686" s="1"/>
      <c r="GY686" s="4">
        <v>0</v>
      </c>
    </row>
    <row r="687" spans="1:207" s="8" customFormat="1" x14ac:dyDescent="0.25">
      <c r="A687" s="4" t="s">
        <v>220</v>
      </c>
      <c r="B687" s="4" t="s">
        <v>1533</v>
      </c>
      <c r="C687" s="4" t="s">
        <v>1534</v>
      </c>
      <c r="D687" s="30" t="s">
        <v>223</v>
      </c>
      <c r="E687" s="4"/>
      <c r="F687" s="5"/>
      <c r="G687" s="5"/>
      <c r="H687" s="5"/>
      <c r="I687" s="5"/>
      <c r="J687" s="5">
        <v>13.4995877371489</v>
      </c>
      <c r="K687" s="5">
        <v>16.633938439458898</v>
      </c>
      <c r="L687" s="5">
        <v>0</v>
      </c>
      <c r="M687" s="5">
        <v>0</v>
      </c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>
        <v>0</v>
      </c>
      <c r="AD687" s="5">
        <v>0</v>
      </c>
      <c r="AE687" s="5">
        <v>30.133526176607798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/>
      <c r="AP687" s="5">
        <v>30.133526176607798</v>
      </c>
      <c r="AQ687" s="5"/>
      <c r="AR687" s="5"/>
      <c r="AS687" s="5"/>
      <c r="AT687" s="5"/>
      <c r="AU687" s="5">
        <f t="shared" si="46"/>
        <v>-30.133526176607798</v>
      </c>
      <c r="AV687" s="5">
        <f t="shared" si="46"/>
        <v>0</v>
      </c>
      <c r="AW687" s="5">
        <f t="shared" si="47"/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v>0</v>
      </c>
      <c r="BL687" s="6">
        <v>0</v>
      </c>
      <c r="BM687" s="5" t="s">
        <v>344</v>
      </c>
      <c r="BN687" s="4" t="s">
        <v>344</v>
      </c>
      <c r="BO687" s="7"/>
      <c r="BP687" s="7"/>
      <c r="BQ687" s="4" t="s">
        <v>249</v>
      </c>
      <c r="BR687" s="5"/>
      <c r="BS687" s="5"/>
      <c r="BT687" s="1"/>
      <c r="BU687" s="5"/>
      <c r="BV687" s="1"/>
      <c r="BW687" s="5"/>
      <c r="BX687" s="5"/>
      <c r="BY687" s="5"/>
      <c r="BZ687" s="1"/>
      <c r="CA687" s="5"/>
      <c r="CB687" s="1"/>
      <c r="CC687" s="5"/>
      <c r="CD687" s="5"/>
      <c r="CE687" s="5"/>
      <c r="CF687" s="1"/>
      <c r="CG687" s="5"/>
      <c r="CH687" s="1"/>
      <c r="CI687" s="5"/>
      <c r="CJ687" s="5"/>
      <c r="CK687" s="5"/>
      <c r="CL687" s="1"/>
      <c r="CM687" s="5"/>
      <c r="CN687" s="1"/>
      <c r="CO687" s="5"/>
      <c r="CP687" s="5"/>
      <c r="CQ687" s="5"/>
      <c r="CR687" s="1"/>
      <c r="CS687" s="5"/>
      <c r="CT687" s="1"/>
      <c r="CU687" s="5"/>
      <c r="CV687" s="5"/>
      <c r="CW687" s="5"/>
      <c r="CX687" s="1"/>
      <c r="CY687" s="5"/>
      <c r="CZ687" s="1"/>
      <c r="DA687" s="5"/>
      <c r="DB687" s="5"/>
      <c r="DC687" s="5"/>
      <c r="DD687" s="1"/>
      <c r="DE687" s="5"/>
      <c r="DF687" s="1"/>
      <c r="DG687" s="5"/>
      <c r="DH687" s="5"/>
      <c r="DI687" s="5"/>
      <c r="DJ687" s="1"/>
      <c r="DK687" s="5"/>
      <c r="DL687" s="1"/>
      <c r="DM687" s="5"/>
      <c r="DN687" s="5"/>
      <c r="DO687" s="5"/>
      <c r="DP687" s="1"/>
      <c r="DQ687" s="5"/>
      <c r="DR687" s="1"/>
      <c r="DS687" s="5"/>
      <c r="DT687" s="5"/>
      <c r="DU687" s="5"/>
      <c r="DV687" s="1"/>
      <c r="DW687" s="5"/>
      <c r="DX687" s="1"/>
      <c r="DY687" s="5"/>
      <c r="DZ687" s="5"/>
      <c r="EA687" s="5"/>
      <c r="EB687" s="1"/>
      <c r="EC687" s="5"/>
      <c r="ED687" s="1"/>
      <c r="EE687" s="5"/>
      <c r="EF687" s="5"/>
      <c r="EG687" s="5"/>
      <c r="EH687" s="1"/>
      <c r="EI687" s="5"/>
      <c r="EJ687" s="1"/>
      <c r="EK687" s="5"/>
      <c r="EL687" s="5"/>
      <c r="EM687" s="5"/>
      <c r="EN687" s="1"/>
      <c r="EO687" s="5"/>
      <c r="EP687" s="1"/>
      <c r="EQ687" s="5"/>
      <c r="ER687" s="5"/>
      <c r="ES687" s="5"/>
      <c r="ET687" s="1"/>
      <c r="EU687" s="5"/>
      <c r="EV687" s="1"/>
      <c r="EW687" s="5"/>
      <c r="EX687" s="5"/>
      <c r="EY687" s="5"/>
      <c r="EZ687" s="1"/>
      <c r="FA687" s="5"/>
      <c r="FB687" s="1"/>
      <c r="FC687" s="5"/>
      <c r="FD687" s="4">
        <v>0</v>
      </c>
      <c r="FE687" s="4">
        <v>0</v>
      </c>
      <c r="FF687" s="1"/>
      <c r="FG687" s="4">
        <v>0</v>
      </c>
      <c r="FH687" s="1"/>
      <c r="FI687" s="4">
        <v>0</v>
      </c>
      <c r="FJ687" s="4">
        <v>0</v>
      </c>
      <c r="FK687" s="4">
        <v>0</v>
      </c>
      <c r="FL687" s="1"/>
      <c r="FM687" s="4">
        <v>0</v>
      </c>
      <c r="FN687" s="1"/>
      <c r="FO687" s="4">
        <v>0</v>
      </c>
      <c r="FP687" s="4">
        <v>0</v>
      </c>
      <c r="FQ687" s="4">
        <v>0</v>
      </c>
      <c r="FR687" s="1"/>
      <c r="FS687" s="4">
        <v>0</v>
      </c>
      <c r="FT687" s="1"/>
      <c r="FU687" s="4">
        <v>0</v>
      </c>
      <c r="FV687" s="4">
        <v>0</v>
      </c>
      <c r="FW687" s="4">
        <v>0</v>
      </c>
      <c r="FX687" s="1"/>
      <c r="FY687" s="4">
        <v>0</v>
      </c>
      <c r="FZ687" s="1"/>
      <c r="GA687" s="4">
        <v>0</v>
      </c>
      <c r="GB687" s="4">
        <v>0</v>
      </c>
      <c r="GC687" s="4">
        <v>0</v>
      </c>
      <c r="GD687" s="1"/>
      <c r="GE687" s="4">
        <v>0</v>
      </c>
      <c r="GF687" s="1"/>
      <c r="GG687" s="4">
        <v>0</v>
      </c>
      <c r="GH687" s="4">
        <v>0</v>
      </c>
      <c r="GI687" s="4">
        <v>0</v>
      </c>
      <c r="GJ687" s="1"/>
      <c r="GK687" s="4">
        <v>0</v>
      </c>
      <c r="GL687" s="1"/>
      <c r="GM687" s="4">
        <v>0</v>
      </c>
      <c r="GN687" s="4">
        <v>0</v>
      </c>
      <c r="GO687" s="4">
        <v>0</v>
      </c>
      <c r="GP687" s="1"/>
      <c r="GQ687" s="4">
        <v>0</v>
      </c>
      <c r="GR687" s="1"/>
      <c r="GS687" s="4">
        <v>0</v>
      </c>
      <c r="GT687" s="4">
        <v>0</v>
      </c>
      <c r="GU687" s="4">
        <v>0</v>
      </c>
      <c r="GV687" s="1"/>
      <c r="GW687" s="4">
        <v>0</v>
      </c>
      <c r="GX687" s="1"/>
      <c r="GY687" s="4">
        <v>0</v>
      </c>
    </row>
    <row r="688" spans="1:207" s="8" customFormat="1" x14ac:dyDescent="0.25">
      <c r="A688" s="4" t="s">
        <v>220</v>
      </c>
      <c r="B688" s="4" t="s">
        <v>1535</v>
      </c>
      <c r="C688" s="4" t="s">
        <v>1536</v>
      </c>
      <c r="D688" s="30" t="s">
        <v>232</v>
      </c>
      <c r="E688" s="4"/>
      <c r="F688" s="5"/>
      <c r="G688" s="5"/>
      <c r="H688" s="5"/>
      <c r="I688" s="5"/>
      <c r="J688" s="5"/>
      <c r="K688" s="5"/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/>
      <c r="V688" s="5"/>
      <c r="W688" s="5"/>
      <c r="X688" s="5"/>
      <c r="Y688" s="5"/>
      <c r="Z688" s="5"/>
      <c r="AA688" s="5"/>
      <c r="AB688" s="5"/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/>
      <c r="AP688" s="5">
        <v>0</v>
      </c>
      <c r="AQ688" s="5">
        <v>0</v>
      </c>
      <c r="AR688" s="5">
        <v>0</v>
      </c>
      <c r="AS688" s="5"/>
      <c r="AT688" s="5"/>
      <c r="AU688" s="5">
        <f t="shared" si="46"/>
        <v>0</v>
      </c>
      <c r="AV688" s="5">
        <f t="shared" si="46"/>
        <v>0</v>
      </c>
      <c r="AW688" s="5">
        <f t="shared" si="47"/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6">
        <v>0</v>
      </c>
      <c r="BM688" s="5" t="s">
        <v>244</v>
      </c>
      <c r="BN688" s="4" t="s">
        <v>244</v>
      </c>
      <c r="BO688" s="7">
        <v>91</v>
      </c>
      <c r="BP688" s="7"/>
      <c r="BQ688" s="4" t="s">
        <v>249</v>
      </c>
      <c r="BR688" s="5">
        <v>0</v>
      </c>
      <c r="BS688" s="5">
        <v>-1.9033540664948401</v>
      </c>
      <c r="BT688" s="1"/>
      <c r="BU688" s="5">
        <v>-3.4927391379368098</v>
      </c>
      <c r="BV688" s="1"/>
      <c r="BW688" s="5">
        <v>1.5</v>
      </c>
      <c r="BX688" s="5">
        <v>0</v>
      </c>
      <c r="BY688" s="5">
        <v>-2.0947509204321899</v>
      </c>
      <c r="BZ688" s="1"/>
      <c r="CA688" s="5">
        <v>-3.6747310988774702</v>
      </c>
      <c r="CB688" s="1"/>
      <c r="CC688" s="5">
        <v>1.5</v>
      </c>
      <c r="CD688" s="5">
        <v>0</v>
      </c>
      <c r="CE688" s="5">
        <v>-2.0194217187013002</v>
      </c>
      <c r="CF688" s="1"/>
      <c r="CG688" s="5">
        <v>-3.68566862596639</v>
      </c>
      <c r="CH688" s="1"/>
      <c r="CI688" s="5">
        <v>1.5</v>
      </c>
      <c r="CJ688" s="5">
        <v>0</v>
      </c>
      <c r="CK688" s="5">
        <v>-2.3060541772315299</v>
      </c>
      <c r="CL688" s="1"/>
      <c r="CM688" s="5">
        <v>-3.7710855045382101</v>
      </c>
      <c r="CN688" s="1"/>
      <c r="CO688" s="5">
        <v>1.5</v>
      </c>
      <c r="CP688" s="5">
        <v>0</v>
      </c>
      <c r="CQ688" s="5">
        <v>-2.2017788202116599</v>
      </c>
      <c r="CR688" s="1"/>
      <c r="CS688" s="5">
        <v>-3.5695563196078299</v>
      </c>
      <c r="CT688" s="1"/>
      <c r="CU688" s="5">
        <v>1.5</v>
      </c>
      <c r="CV688" s="5">
        <v>0</v>
      </c>
      <c r="CW688" s="5">
        <v>-2.27792880323805</v>
      </c>
      <c r="CX688" s="1"/>
      <c r="CY688" s="5">
        <v>-3.7211154093862802</v>
      </c>
      <c r="CZ688" s="1"/>
      <c r="DA688" s="5">
        <v>1.5</v>
      </c>
      <c r="DB688" s="5">
        <v>0</v>
      </c>
      <c r="DC688" s="5">
        <v>-0.73857861719167095</v>
      </c>
      <c r="DD688" s="1"/>
      <c r="DE688" s="5">
        <v>-1.24731740523225</v>
      </c>
      <c r="DF688" s="1"/>
      <c r="DG688" s="5">
        <v>0.5</v>
      </c>
      <c r="DH688" s="5"/>
      <c r="DI688" s="5"/>
      <c r="DJ688" s="1"/>
      <c r="DK688" s="5"/>
      <c r="DL688" s="1"/>
      <c r="DM688" s="5"/>
      <c r="DN688" s="5"/>
      <c r="DO688" s="5"/>
      <c r="DP688" s="1"/>
      <c r="DQ688" s="5"/>
      <c r="DR688" s="1"/>
      <c r="DS688" s="5"/>
      <c r="DT688" s="5"/>
      <c r="DU688" s="5"/>
      <c r="DV688" s="1"/>
      <c r="DW688" s="5"/>
      <c r="DX688" s="1"/>
      <c r="DY688" s="5"/>
      <c r="DZ688" s="5"/>
      <c r="EA688" s="5"/>
      <c r="EB688" s="1"/>
      <c r="EC688" s="5"/>
      <c r="ED688" s="1"/>
      <c r="EE688" s="5"/>
      <c r="EF688" s="5"/>
      <c r="EG688" s="5"/>
      <c r="EH688" s="1"/>
      <c r="EI688" s="5"/>
      <c r="EJ688" s="1"/>
      <c r="EK688" s="5"/>
      <c r="EL688" s="5"/>
      <c r="EM688" s="5"/>
      <c r="EN688" s="1"/>
      <c r="EO688" s="5"/>
      <c r="EP688" s="1"/>
      <c r="EQ688" s="5"/>
      <c r="ER688" s="5"/>
      <c r="ES688" s="5"/>
      <c r="ET688" s="1"/>
      <c r="EU688" s="5"/>
      <c r="EV688" s="1"/>
      <c r="EW688" s="5"/>
      <c r="EX688" s="5"/>
      <c r="EY688" s="5"/>
      <c r="EZ688" s="1"/>
      <c r="FA688" s="5"/>
      <c r="FB688" s="1"/>
      <c r="FC688" s="5"/>
      <c r="FD688" s="4">
        <v>0</v>
      </c>
      <c r="FE688" s="4">
        <v>-3.9981049869270202</v>
      </c>
      <c r="FF688" s="1"/>
      <c r="FG688" s="4">
        <v>-7.16747023681428</v>
      </c>
      <c r="FH688" s="1"/>
      <c r="FI688" s="4">
        <v>3</v>
      </c>
      <c r="FJ688" s="4">
        <v>0</v>
      </c>
      <c r="FK688" s="4">
        <v>-4.3254758959328301</v>
      </c>
      <c r="FL688" s="1"/>
      <c r="FM688" s="4">
        <v>-7.4567541305046001</v>
      </c>
      <c r="FN688" s="1"/>
      <c r="FO688" s="4">
        <v>3</v>
      </c>
      <c r="FP688" s="4">
        <v>0</v>
      </c>
      <c r="FQ688" s="4">
        <v>-4.47970762344971</v>
      </c>
      <c r="FR688" s="1"/>
      <c r="FS688" s="4">
        <v>-7.2906717289941101</v>
      </c>
      <c r="FT688" s="1"/>
      <c r="FU688" s="4">
        <v>3</v>
      </c>
      <c r="FV688" s="4">
        <v>0</v>
      </c>
      <c r="FW688" s="4">
        <v>-0.73857861719167095</v>
      </c>
      <c r="FX688" s="1"/>
      <c r="FY688" s="4">
        <v>-1.24731740523225</v>
      </c>
      <c r="FZ688" s="1"/>
      <c r="GA688" s="4">
        <v>0.5</v>
      </c>
      <c r="GB688" s="4">
        <v>0</v>
      </c>
      <c r="GC688" s="4">
        <v>0</v>
      </c>
      <c r="GD688" s="1"/>
      <c r="GE688" s="4">
        <v>0</v>
      </c>
      <c r="GF688" s="1"/>
      <c r="GG688" s="4">
        <v>0</v>
      </c>
      <c r="GH688" s="4">
        <v>0</v>
      </c>
      <c r="GI688" s="4">
        <v>0</v>
      </c>
      <c r="GJ688" s="1"/>
      <c r="GK688" s="4">
        <v>0</v>
      </c>
      <c r="GL688" s="1"/>
      <c r="GM688" s="4">
        <v>0</v>
      </c>
      <c r="GN688" s="4">
        <v>0</v>
      </c>
      <c r="GO688" s="4">
        <v>0</v>
      </c>
      <c r="GP688" s="1"/>
      <c r="GQ688" s="4">
        <v>0</v>
      </c>
      <c r="GR688" s="1"/>
      <c r="GS688" s="4">
        <v>0</v>
      </c>
      <c r="GT688" s="4">
        <v>0</v>
      </c>
      <c r="GU688" s="4">
        <v>0</v>
      </c>
      <c r="GV688" s="1"/>
      <c r="GW688" s="4">
        <v>0</v>
      </c>
      <c r="GX688" s="1"/>
      <c r="GY688" s="4">
        <v>0</v>
      </c>
    </row>
    <row r="689" spans="1:207" s="8" customFormat="1" x14ac:dyDescent="0.25">
      <c r="A689" s="4" t="s">
        <v>220</v>
      </c>
      <c r="B689" s="4" t="s">
        <v>1537</v>
      </c>
      <c r="C689" s="4" t="s">
        <v>1538</v>
      </c>
      <c r="D689" s="30" t="s">
        <v>223</v>
      </c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>
        <v>79.767847405656198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79.767847405656198</v>
      </c>
      <c r="AO689" s="5"/>
      <c r="AP689" s="5"/>
      <c r="AQ689" s="5"/>
      <c r="AR689" s="5"/>
      <c r="AS689" s="5"/>
      <c r="AT689" s="5">
        <v>79.767847405656198</v>
      </c>
      <c r="AU689" s="5">
        <f t="shared" si="46"/>
        <v>0</v>
      </c>
      <c r="AV689" s="5">
        <f t="shared" si="46"/>
        <v>0</v>
      </c>
      <c r="AW689" s="5">
        <f t="shared" si="47"/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v>0</v>
      </c>
      <c r="BL689" s="6">
        <v>0</v>
      </c>
      <c r="BM689" s="5" t="s">
        <v>344</v>
      </c>
      <c r="BN689" s="4" t="s">
        <v>344</v>
      </c>
      <c r="BO689" s="7"/>
      <c r="BP689" s="7"/>
      <c r="BQ689" s="4" t="s">
        <v>249</v>
      </c>
      <c r="BR689" s="5"/>
      <c r="BS689" s="5"/>
      <c r="BT689" s="1"/>
      <c r="BU689" s="5"/>
      <c r="BV689" s="1"/>
      <c r="BW689" s="5"/>
      <c r="BX689" s="5"/>
      <c r="BY689" s="5"/>
      <c r="BZ689" s="1"/>
      <c r="CA689" s="5"/>
      <c r="CB689" s="1"/>
      <c r="CC689" s="5"/>
      <c r="CD689" s="5"/>
      <c r="CE689" s="5"/>
      <c r="CF689" s="1"/>
      <c r="CG689" s="5"/>
      <c r="CH689" s="1"/>
      <c r="CI689" s="5"/>
      <c r="CJ689" s="5"/>
      <c r="CK689" s="5"/>
      <c r="CL689" s="1"/>
      <c r="CM689" s="5"/>
      <c r="CN689" s="1"/>
      <c r="CO689" s="5"/>
      <c r="CP689" s="5"/>
      <c r="CQ689" s="5"/>
      <c r="CR689" s="1"/>
      <c r="CS689" s="5"/>
      <c r="CT689" s="1"/>
      <c r="CU689" s="5"/>
      <c r="CV689" s="5"/>
      <c r="CW689" s="5"/>
      <c r="CX689" s="1"/>
      <c r="CY689" s="5"/>
      <c r="CZ689" s="1"/>
      <c r="DA689" s="5"/>
      <c r="DB689" s="5"/>
      <c r="DC689" s="5"/>
      <c r="DD689" s="1"/>
      <c r="DE689" s="5"/>
      <c r="DF689" s="1"/>
      <c r="DG689" s="5"/>
      <c r="DH689" s="5"/>
      <c r="DI689" s="5"/>
      <c r="DJ689" s="1"/>
      <c r="DK689" s="5"/>
      <c r="DL689" s="1"/>
      <c r="DM689" s="5"/>
      <c r="DN689" s="5"/>
      <c r="DO689" s="5"/>
      <c r="DP689" s="1"/>
      <c r="DQ689" s="5"/>
      <c r="DR689" s="1"/>
      <c r="DS689" s="5"/>
      <c r="DT689" s="5"/>
      <c r="DU689" s="5"/>
      <c r="DV689" s="1"/>
      <c r="DW689" s="5"/>
      <c r="DX689" s="1"/>
      <c r="DY689" s="5"/>
      <c r="DZ689" s="5"/>
      <c r="EA689" s="5"/>
      <c r="EB689" s="1"/>
      <c r="EC689" s="5"/>
      <c r="ED689" s="1"/>
      <c r="EE689" s="5"/>
      <c r="EF689" s="5"/>
      <c r="EG689" s="5"/>
      <c r="EH689" s="1"/>
      <c r="EI689" s="5"/>
      <c r="EJ689" s="1"/>
      <c r="EK689" s="5"/>
      <c r="EL689" s="5"/>
      <c r="EM689" s="5"/>
      <c r="EN689" s="1"/>
      <c r="EO689" s="5"/>
      <c r="EP689" s="1"/>
      <c r="EQ689" s="5"/>
      <c r="ER689" s="5"/>
      <c r="ES689" s="5"/>
      <c r="ET689" s="1"/>
      <c r="EU689" s="5"/>
      <c r="EV689" s="1"/>
      <c r="EW689" s="5"/>
      <c r="EX689" s="5">
        <v>79.689458278304699</v>
      </c>
      <c r="EY689" s="5">
        <v>57.004231720494701</v>
      </c>
      <c r="EZ689" s="1">
        <v>0.71532964274164201</v>
      </c>
      <c r="FA689" s="5">
        <v>51.2932427662385</v>
      </c>
      <c r="FB689" s="1">
        <v>0.64366409151764703</v>
      </c>
      <c r="FC689" s="5">
        <v>6.2666666666666702</v>
      </c>
      <c r="FD689" s="4">
        <v>0</v>
      </c>
      <c r="FE689" s="4">
        <v>0</v>
      </c>
      <c r="FF689" s="1"/>
      <c r="FG689" s="4">
        <v>0</v>
      </c>
      <c r="FH689" s="1"/>
      <c r="FI689" s="4">
        <v>0</v>
      </c>
      <c r="FJ689" s="4">
        <v>0</v>
      </c>
      <c r="FK689" s="4">
        <v>0</v>
      </c>
      <c r="FL689" s="1"/>
      <c r="FM689" s="4">
        <v>0</v>
      </c>
      <c r="FN689" s="1"/>
      <c r="FO689" s="4">
        <v>0</v>
      </c>
      <c r="FP689" s="4">
        <v>0</v>
      </c>
      <c r="FQ689" s="4">
        <v>0</v>
      </c>
      <c r="FR689" s="1"/>
      <c r="FS689" s="4">
        <v>0</v>
      </c>
      <c r="FT689" s="1"/>
      <c r="FU689" s="4">
        <v>0</v>
      </c>
      <c r="FV689" s="4">
        <v>0</v>
      </c>
      <c r="FW689" s="4">
        <v>0</v>
      </c>
      <c r="FX689" s="1"/>
      <c r="FY689" s="4">
        <v>0</v>
      </c>
      <c r="FZ689" s="1"/>
      <c r="GA689" s="4">
        <v>0</v>
      </c>
      <c r="GB689" s="4">
        <v>0</v>
      </c>
      <c r="GC689" s="4">
        <v>0</v>
      </c>
      <c r="GD689" s="1"/>
      <c r="GE689" s="4">
        <v>0</v>
      </c>
      <c r="GF689" s="1"/>
      <c r="GG689" s="4">
        <v>0</v>
      </c>
      <c r="GH689" s="4">
        <v>0</v>
      </c>
      <c r="GI689" s="4">
        <v>0</v>
      </c>
      <c r="GJ689" s="1"/>
      <c r="GK689" s="4">
        <v>0</v>
      </c>
      <c r="GL689" s="1"/>
      <c r="GM689" s="4">
        <v>0</v>
      </c>
      <c r="GN689" s="4">
        <v>0</v>
      </c>
      <c r="GO689" s="4">
        <v>0</v>
      </c>
      <c r="GP689" s="1"/>
      <c r="GQ689" s="4">
        <v>0</v>
      </c>
      <c r="GR689" s="1"/>
      <c r="GS689" s="4">
        <v>0</v>
      </c>
      <c r="GT689" s="4">
        <v>79.689458278304699</v>
      </c>
      <c r="GU689" s="4">
        <v>57.004231720494701</v>
      </c>
      <c r="GV689" s="1">
        <v>0.71532964274164201</v>
      </c>
      <c r="GW689" s="4">
        <v>51.2932427662385</v>
      </c>
      <c r="GX689" s="1">
        <v>0.64366409151764703</v>
      </c>
      <c r="GY689" s="4">
        <v>6.2666666666666702</v>
      </c>
    </row>
    <row r="690" spans="1:207" s="8" customFormat="1" x14ac:dyDescent="0.25">
      <c r="A690" s="4" t="s">
        <v>220</v>
      </c>
      <c r="B690" s="4" t="s">
        <v>1539</v>
      </c>
      <c r="C690" s="4" t="s">
        <v>1540</v>
      </c>
      <c r="D690" s="30" t="s">
        <v>232</v>
      </c>
      <c r="E690" s="4"/>
      <c r="F690" s="5">
        <v>-83.461595935498707</v>
      </c>
      <c r="G690" s="5">
        <v>144.07774927186301</v>
      </c>
      <c r="H690" s="5">
        <v>40.757169178376003</v>
      </c>
      <c r="I690" s="5">
        <v>8.8060118297329293</v>
      </c>
      <c r="J690" s="5">
        <v>9.2429491491315101</v>
      </c>
      <c r="K690" s="5">
        <v>13.057350111615801</v>
      </c>
      <c r="L690" s="5">
        <v>13.0964018677964</v>
      </c>
      <c r="M690" s="5">
        <v>-2.43333180274522</v>
      </c>
      <c r="N690" s="5">
        <v>0</v>
      </c>
      <c r="O690" s="5"/>
      <c r="P690" s="5">
        <v>0</v>
      </c>
      <c r="Q690" s="5">
        <v>0</v>
      </c>
      <c r="R690" s="5"/>
      <c r="S690" s="5"/>
      <c r="T690" s="5"/>
      <c r="U690" s="5"/>
      <c r="V690" s="5"/>
      <c r="W690" s="5"/>
      <c r="X690" s="5"/>
      <c r="Y690" s="5"/>
      <c r="Z690" s="5">
        <v>0</v>
      </c>
      <c r="AA690" s="5">
        <v>19.528243080625799</v>
      </c>
      <c r="AB690" s="5">
        <v>39.0892918919211</v>
      </c>
      <c r="AC690" s="5">
        <v>60.6161533363641</v>
      </c>
      <c r="AD690" s="5">
        <v>49.563181008108998</v>
      </c>
      <c r="AE690" s="5">
        <v>22.300299260747298</v>
      </c>
      <c r="AF690" s="5">
        <v>10.663070065051199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19.528243080625799</v>
      </c>
      <c r="AN690" s="5">
        <v>39.0892918919211</v>
      </c>
      <c r="AO690" s="5">
        <v>110.17933434447301</v>
      </c>
      <c r="AP690" s="5">
        <v>32.963369325798503</v>
      </c>
      <c r="AQ690" s="5">
        <v>0</v>
      </c>
      <c r="AR690" s="5"/>
      <c r="AS690" s="5"/>
      <c r="AT690" s="5">
        <v>58.617534972546899</v>
      </c>
      <c r="AU690" s="5">
        <f t="shared" si="46"/>
        <v>-32.963369325798503</v>
      </c>
      <c r="AV690" s="5">
        <f t="shared" si="46"/>
        <v>0</v>
      </c>
      <c r="AW690" s="5">
        <f t="shared" si="47"/>
        <v>0</v>
      </c>
      <c r="AX690" s="5">
        <v>-15.529733670541701</v>
      </c>
      <c r="AY690" s="5">
        <v>2.43333180274522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0</v>
      </c>
      <c r="BJ690" s="5">
        <v>0</v>
      </c>
      <c r="BK690" s="5">
        <v>0</v>
      </c>
      <c r="BL690" s="6">
        <v>19.528243080625799</v>
      </c>
      <c r="BM690" s="5" t="s">
        <v>244</v>
      </c>
      <c r="BN690" s="4" t="s">
        <v>244</v>
      </c>
      <c r="BO690" s="7">
        <v>660</v>
      </c>
      <c r="BP690" s="7"/>
      <c r="BQ690" s="4" t="s">
        <v>249</v>
      </c>
      <c r="BR690" s="5">
        <v>0</v>
      </c>
      <c r="BS690" s="5">
        <v>0</v>
      </c>
      <c r="BT690" s="1"/>
      <c r="BU690" s="5">
        <v>-7.8217431313264097E-4</v>
      </c>
      <c r="BV690" s="1"/>
      <c r="BW690" s="5">
        <v>0</v>
      </c>
      <c r="BX690" s="5"/>
      <c r="BY690" s="5"/>
      <c r="BZ690" s="1"/>
      <c r="CA690" s="5"/>
      <c r="CB690" s="1"/>
      <c r="CC690" s="5"/>
      <c r="CD690" s="5">
        <v>0</v>
      </c>
      <c r="CE690" s="5">
        <v>-2.11216601112166E-3</v>
      </c>
      <c r="CF690" s="1"/>
      <c r="CG690" s="5">
        <v>-2.11216601112166E-3</v>
      </c>
      <c r="CH690" s="1"/>
      <c r="CI690" s="5">
        <v>0</v>
      </c>
      <c r="CJ690" s="5">
        <v>0</v>
      </c>
      <c r="CK690" s="5">
        <v>0</v>
      </c>
      <c r="CL690" s="1"/>
      <c r="CM690" s="5">
        <v>0.46529691091559</v>
      </c>
      <c r="CN690" s="1"/>
      <c r="CO690" s="5">
        <v>0</v>
      </c>
      <c r="CP690" s="5"/>
      <c r="CQ690" s="5"/>
      <c r="CR690" s="1"/>
      <c r="CS690" s="5"/>
      <c r="CT690" s="1"/>
      <c r="CU690" s="5"/>
      <c r="CV690" s="5"/>
      <c r="CW690" s="5"/>
      <c r="CX690" s="1"/>
      <c r="CY690" s="5"/>
      <c r="CZ690" s="1"/>
      <c r="DA690" s="5"/>
      <c r="DB690" s="5"/>
      <c r="DC690" s="5"/>
      <c r="DD690" s="1"/>
      <c r="DE690" s="5"/>
      <c r="DF690" s="1"/>
      <c r="DG690" s="5"/>
      <c r="DH690" s="5"/>
      <c r="DI690" s="5"/>
      <c r="DJ690" s="1"/>
      <c r="DK690" s="5"/>
      <c r="DL690" s="1"/>
      <c r="DM690" s="5"/>
      <c r="DN690" s="5"/>
      <c r="DO690" s="5"/>
      <c r="DP690" s="1"/>
      <c r="DQ690" s="5"/>
      <c r="DR690" s="1"/>
      <c r="DS690" s="5"/>
      <c r="DT690" s="5"/>
      <c r="DU690" s="5"/>
      <c r="DV690" s="1"/>
      <c r="DW690" s="5"/>
      <c r="DX690" s="1"/>
      <c r="DY690" s="5"/>
      <c r="DZ690" s="5"/>
      <c r="EA690" s="5"/>
      <c r="EB690" s="1"/>
      <c r="EC690" s="5"/>
      <c r="ED690" s="1"/>
      <c r="EE690" s="5"/>
      <c r="EF690" s="5"/>
      <c r="EG690" s="5"/>
      <c r="EH690" s="1"/>
      <c r="EI690" s="5"/>
      <c r="EJ690" s="1"/>
      <c r="EK690" s="5"/>
      <c r="EL690" s="5">
        <v>0</v>
      </c>
      <c r="EM690" s="5">
        <v>0</v>
      </c>
      <c r="EN690" s="1"/>
      <c r="EO690" s="5">
        <v>-7.9005379887848292E-3</v>
      </c>
      <c r="EP690" s="1"/>
      <c r="EQ690" s="5">
        <v>0</v>
      </c>
      <c r="ER690" s="5">
        <v>19.528243080625799</v>
      </c>
      <c r="ES690" s="5">
        <v>14.9862843561974</v>
      </c>
      <c r="ET690" s="1">
        <v>0.76741590599440401</v>
      </c>
      <c r="EU690" s="5">
        <v>4.7037059626650501</v>
      </c>
      <c r="EV690" s="1">
        <v>0.24086682776555901</v>
      </c>
      <c r="EW690" s="5">
        <v>3</v>
      </c>
      <c r="EX690" s="5">
        <v>39.089276345319199</v>
      </c>
      <c r="EY690" s="5">
        <v>29.306521808872802</v>
      </c>
      <c r="EZ690" s="1">
        <v>0.74973303547437298</v>
      </c>
      <c r="FA690" s="5">
        <v>12.598869424913399</v>
      </c>
      <c r="FB690" s="1">
        <v>0.322310121927393</v>
      </c>
      <c r="FC690" s="5">
        <v>6</v>
      </c>
      <c r="FD690" s="4">
        <v>0</v>
      </c>
      <c r="FE690" s="4">
        <v>0</v>
      </c>
      <c r="FF690" s="1"/>
      <c r="FG690" s="4">
        <v>-7.8217431313264097E-4</v>
      </c>
      <c r="FH690" s="1"/>
      <c r="FI690" s="4">
        <v>0</v>
      </c>
      <c r="FJ690" s="4">
        <v>0</v>
      </c>
      <c r="FK690" s="4">
        <v>-2.11216601112166E-3</v>
      </c>
      <c r="FL690" s="1"/>
      <c r="FM690" s="4">
        <v>0.46318474490446798</v>
      </c>
      <c r="FN690" s="1"/>
      <c r="FO690" s="4">
        <v>0</v>
      </c>
      <c r="FP690" s="4">
        <v>0</v>
      </c>
      <c r="FQ690" s="4">
        <v>0</v>
      </c>
      <c r="FR690" s="1"/>
      <c r="FS690" s="4">
        <v>0</v>
      </c>
      <c r="FT690" s="1"/>
      <c r="FU690" s="4">
        <v>0</v>
      </c>
      <c r="FV690" s="4">
        <v>0</v>
      </c>
      <c r="FW690" s="4">
        <v>0</v>
      </c>
      <c r="FX690" s="1"/>
      <c r="FY690" s="4">
        <v>0</v>
      </c>
      <c r="FZ690" s="1"/>
      <c r="GA690" s="4">
        <v>0</v>
      </c>
      <c r="GB690" s="4">
        <v>0</v>
      </c>
      <c r="GC690" s="4">
        <v>0</v>
      </c>
      <c r="GD690" s="1"/>
      <c r="GE690" s="4">
        <v>0</v>
      </c>
      <c r="GF690" s="1"/>
      <c r="GG690" s="4">
        <v>0</v>
      </c>
      <c r="GH690" s="4">
        <v>0</v>
      </c>
      <c r="GI690" s="4">
        <v>0</v>
      </c>
      <c r="GJ690" s="1"/>
      <c r="GK690" s="4">
        <v>0</v>
      </c>
      <c r="GL690" s="1"/>
      <c r="GM690" s="4">
        <v>0</v>
      </c>
      <c r="GN690" s="4">
        <v>19.528243080625799</v>
      </c>
      <c r="GO690" s="4">
        <v>14.9862843561974</v>
      </c>
      <c r="GP690" s="1">
        <v>0.76741590599440401</v>
      </c>
      <c r="GQ690" s="4">
        <v>4.6958054246762604</v>
      </c>
      <c r="GR690" s="1">
        <v>0.24046225793527901</v>
      </c>
      <c r="GS690" s="4">
        <v>3</v>
      </c>
      <c r="GT690" s="4">
        <v>39.089276345319199</v>
      </c>
      <c r="GU690" s="4">
        <v>29.306521808872802</v>
      </c>
      <c r="GV690" s="1">
        <v>0.74973303547437298</v>
      </c>
      <c r="GW690" s="4">
        <v>12.598869424913399</v>
      </c>
      <c r="GX690" s="1">
        <v>0.322310121927393</v>
      </c>
      <c r="GY690" s="4">
        <v>6</v>
      </c>
    </row>
    <row r="691" spans="1:207" s="8" customFormat="1" x14ac:dyDescent="0.25">
      <c r="A691" s="4" t="s">
        <v>220</v>
      </c>
      <c r="B691" s="4" t="s">
        <v>1541</v>
      </c>
      <c r="C691" s="4" t="s">
        <v>1542</v>
      </c>
      <c r="D691" s="30" t="s">
        <v>239</v>
      </c>
      <c r="E691" s="4"/>
      <c r="F691" s="5">
        <v>15.413017252038401</v>
      </c>
      <c r="G691" s="5">
        <v>70.272176179022196</v>
      </c>
      <c r="H691" s="5">
        <v>137.93965617188999</v>
      </c>
      <c r="I691" s="5">
        <v>162.95333903619701</v>
      </c>
      <c r="J691" s="5">
        <v>159.95635020423401</v>
      </c>
      <c r="K691" s="5">
        <v>140.92209379147499</v>
      </c>
      <c r="L691" s="5">
        <v>118.60159826987</v>
      </c>
      <c r="M691" s="5">
        <v>0</v>
      </c>
      <c r="N691" s="5">
        <v>0</v>
      </c>
      <c r="O691" s="5">
        <v>0</v>
      </c>
      <c r="P691" s="5">
        <v>0</v>
      </c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>
        <v>85.685193431060597</v>
      </c>
      <c r="AD691" s="5">
        <v>300.89299520808697</v>
      </c>
      <c r="AE691" s="5">
        <v>300.87844399570798</v>
      </c>
      <c r="AF691" s="5">
        <v>118.60159826987</v>
      </c>
      <c r="AG691" s="5">
        <v>0</v>
      </c>
      <c r="AH691" s="5">
        <v>0</v>
      </c>
      <c r="AI691" s="5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386.57818863914798</v>
      </c>
      <c r="AP691" s="5">
        <v>419.48004226557799</v>
      </c>
      <c r="AQ691" s="5">
        <v>0</v>
      </c>
      <c r="AR691" s="5"/>
      <c r="AS691" s="5"/>
      <c r="AT691" s="5"/>
      <c r="AU691" s="5">
        <f t="shared" si="46"/>
        <v>-419.48004226557799</v>
      </c>
      <c r="AV691" s="5">
        <f t="shared" si="46"/>
        <v>0</v>
      </c>
      <c r="AW691" s="5">
        <f t="shared" si="47"/>
        <v>0</v>
      </c>
      <c r="AX691" s="5">
        <v>-118.60159826987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v>0</v>
      </c>
      <c r="BL691" s="6">
        <v>0</v>
      </c>
      <c r="BM691" s="5" t="s">
        <v>344</v>
      </c>
      <c r="BN691" s="4" t="s">
        <v>344</v>
      </c>
      <c r="BO691" s="7"/>
      <c r="BP691" s="7"/>
      <c r="BQ691" s="4" t="s">
        <v>249</v>
      </c>
      <c r="BR691" s="5">
        <v>0</v>
      </c>
      <c r="BS691" s="5">
        <v>0</v>
      </c>
      <c r="BT691" s="1"/>
      <c r="BU691" s="5">
        <v>-1.8153881176097298E-15</v>
      </c>
      <c r="BV691" s="1"/>
      <c r="BW691" s="5">
        <v>0</v>
      </c>
      <c r="BX691" s="5">
        <v>0</v>
      </c>
      <c r="BY691" s="5">
        <v>0</v>
      </c>
      <c r="BZ691" s="1"/>
      <c r="CA691" s="5">
        <v>16.941087525478999</v>
      </c>
      <c r="CB691" s="1"/>
      <c r="CC691" s="5">
        <v>0</v>
      </c>
      <c r="CD691" s="5">
        <v>0</v>
      </c>
      <c r="CE691" s="5">
        <v>0</v>
      </c>
      <c r="CF691" s="1"/>
      <c r="CG691" s="5">
        <v>9.7200219975211208</v>
      </c>
      <c r="CH691" s="1"/>
      <c r="CI691" s="5">
        <v>0</v>
      </c>
      <c r="CJ691" s="5"/>
      <c r="CK691" s="5"/>
      <c r="CL691" s="1"/>
      <c r="CM691" s="5"/>
      <c r="CN691" s="1"/>
      <c r="CO691" s="5"/>
      <c r="CP691" s="5"/>
      <c r="CQ691" s="5"/>
      <c r="CR691" s="1"/>
      <c r="CS691" s="5"/>
      <c r="CT691" s="1"/>
      <c r="CU691" s="5"/>
      <c r="CV691" s="5"/>
      <c r="CW691" s="5"/>
      <c r="CX691" s="1"/>
      <c r="CY691" s="5"/>
      <c r="CZ691" s="1"/>
      <c r="DA691" s="5"/>
      <c r="DB691" s="5"/>
      <c r="DC691" s="5"/>
      <c r="DD691" s="1"/>
      <c r="DE691" s="5"/>
      <c r="DF691" s="1"/>
      <c r="DG691" s="5"/>
      <c r="DH691" s="5"/>
      <c r="DI691" s="5"/>
      <c r="DJ691" s="1"/>
      <c r="DK691" s="5"/>
      <c r="DL691" s="1"/>
      <c r="DM691" s="5"/>
      <c r="DN691" s="5"/>
      <c r="DO691" s="5"/>
      <c r="DP691" s="1"/>
      <c r="DQ691" s="5"/>
      <c r="DR691" s="1"/>
      <c r="DS691" s="5"/>
      <c r="DT691" s="5"/>
      <c r="DU691" s="5"/>
      <c r="DV691" s="1"/>
      <c r="DW691" s="5"/>
      <c r="DX691" s="1"/>
      <c r="DY691" s="5"/>
      <c r="DZ691" s="5"/>
      <c r="EA691" s="5"/>
      <c r="EB691" s="1"/>
      <c r="EC691" s="5"/>
      <c r="ED691" s="1"/>
      <c r="EE691" s="5"/>
      <c r="EF691" s="5"/>
      <c r="EG691" s="5"/>
      <c r="EH691" s="1"/>
      <c r="EI691" s="5"/>
      <c r="EJ691" s="1"/>
      <c r="EK691" s="5"/>
      <c r="EL691" s="5"/>
      <c r="EM691" s="5"/>
      <c r="EN691" s="1"/>
      <c r="EO691" s="5"/>
      <c r="EP691" s="1"/>
      <c r="EQ691" s="5"/>
      <c r="ER691" s="5"/>
      <c r="ES691" s="5"/>
      <c r="ET691" s="1"/>
      <c r="EU691" s="5"/>
      <c r="EV691" s="1"/>
      <c r="EW691" s="5"/>
      <c r="EX691" s="5"/>
      <c r="EY691" s="5"/>
      <c r="EZ691" s="1"/>
      <c r="FA691" s="5"/>
      <c r="FB691" s="1"/>
      <c r="FC691" s="5"/>
      <c r="FD691" s="4">
        <v>0</v>
      </c>
      <c r="FE691" s="4">
        <v>0</v>
      </c>
      <c r="FF691" s="1"/>
      <c r="FG691" s="4">
        <v>16.941087525478999</v>
      </c>
      <c r="FH691" s="1"/>
      <c r="FI691" s="4">
        <v>0</v>
      </c>
      <c r="FJ691" s="4">
        <v>0</v>
      </c>
      <c r="FK691" s="4">
        <v>0</v>
      </c>
      <c r="FL691" s="1"/>
      <c r="FM691" s="4">
        <v>9.7200219975211208</v>
      </c>
      <c r="FN691" s="1"/>
      <c r="FO691" s="4">
        <v>0</v>
      </c>
      <c r="FP691" s="4">
        <v>0</v>
      </c>
      <c r="FQ691" s="4">
        <v>0</v>
      </c>
      <c r="FR691" s="1"/>
      <c r="FS691" s="4">
        <v>0</v>
      </c>
      <c r="FT691" s="1"/>
      <c r="FU691" s="4">
        <v>0</v>
      </c>
      <c r="FV691" s="4">
        <v>0</v>
      </c>
      <c r="FW691" s="4">
        <v>0</v>
      </c>
      <c r="FX691" s="1"/>
      <c r="FY691" s="4">
        <v>0</v>
      </c>
      <c r="FZ691" s="1"/>
      <c r="GA691" s="4">
        <v>0</v>
      </c>
      <c r="GB691" s="4">
        <v>0</v>
      </c>
      <c r="GC691" s="4">
        <v>0</v>
      </c>
      <c r="GD691" s="1"/>
      <c r="GE691" s="4">
        <v>0</v>
      </c>
      <c r="GF691" s="1"/>
      <c r="GG691" s="4">
        <v>0</v>
      </c>
      <c r="GH691" s="4">
        <v>0</v>
      </c>
      <c r="GI691" s="4">
        <v>0</v>
      </c>
      <c r="GJ691" s="1"/>
      <c r="GK691" s="4">
        <v>0</v>
      </c>
      <c r="GL691" s="1"/>
      <c r="GM691" s="4">
        <v>0</v>
      </c>
      <c r="GN691" s="4">
        <v>0</v>
      </c>
      <c r="GO691" s="4">
        <v>0</v>
      </c>
      <c r="GP691" s="1"/>
      <c r="GQ691" s="4">
        <v>0</v>
      </c>
      <c r="GR691" s="1"/>
      <c r="GS691" s="4">
        <v>0</v>
      </c>
      <c r="GT691" s="4">
        <v>0</v>
      </c>
      <c r="GU691" s="4">
        <v>0</v>
      </c>
      <c r="GV691" s="1"/>
      <c r="GW691" s="4">
        <v>0</v>
      </c>
      <c r="GX691" s="1"/>
      <c r="GY691" s="4">
        <v>0</v>
      </c>
    </row>
    <row r="692" spans="1:207" s="8" customFormat="1" x14ac:dyDescent="0.25">
      <c r="A692" s="4" t="s">
        <v>220</v>
      </c>
      <c r="B692" s="4" t="s">
        <v>1543</v>
      </c>
      <c r="C692" s="4" t="s">
        <v>1544</v>
      </c>
      <c r="D692" s="30" t="s">
        <v>264</v>
      </c>
      <c r="E692" s="4"/>
      <c r="F692" s="5">
        <v>37.358689150604597</v>
      </c>
      <c r="G692" s="5">
        <v>168.423635319563</v>
      </c>
      <c r="H692" s="5">
        <v>21.939363758384999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/>
      <c r="P692" s="5">
        <v>0</v>
      </c>
      <c r="Q692" s="5">
        <v>0</v>
      </c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>
        <v>205.78232447016799</v>
      </c>
      <c r="AD692" s="5">
        <v>21.939363758384999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227.72168822855301</v>
      </c>
      <c r="AP692" s="5">
        <v>0</v>
      </c>
      <c r="AQ692" s="5">
        <v>0</v>
      </c>
      <c r="AR692" s="5"/>
      <c r="AS692" s="5"/>
      <c r="AT692" s="5"/>
      <c r="AU692" s="5">
        <f t="shared" si="46"/>
        <v>0</v>
      </c>
      <c r="AV692" s="5">
        <f t="shared" si="46"/>
        <v>0</v>
      </c>
      <c r="AW692" s="5">
        <f t="shared" si="47"/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v>0</v>
      </c>
      <c r="BL692" s="6">
        <v>0</v>
      </c>
      <c r="BM692" s="5" t="s">
        <v>344</v>
      </c>
      <c r="BN692" s="4" t="s">
        <v>344</v>
      </c>
      <c r="BO692" s="7"/>
      <c r="BP692" s="7"/>
      <c r="BQ692" s="4" t="s">
        <v>249</v>
      </c>
      <c r="BR692" s="5">
        <v>0</v>
      </c>
      <c r="BS692" s="5">
        <v>0</v>
      </c>
      <c r="BT692" s="1"/>
      <c r="BU692" s="5">
        <v>6.97838581625171E-11</v>
      </c>
      <c r="BV692" s="1"/>
      <c r="BW692" s="5">
        <v>0</v>
      </c>
      <c r="BX692" s="5"/>
      <c r="BY692" s="5"/>
      <c r="BZ692" s="1"/>
      <c r="CA692" s="5"/>
      <c r="CB692" s="1"/>
      <c r="CC692" s="5"/>
      <c r="CD692" s="5">
        <v>0</v>
      </c>
      <c r="CE692" s="5">
        <v>0</v>
      </c>
      <c r="CF692" s="1"/>
      <c r="CG692" s="5">
        <v>3.2432549180781298E-2</v>
      </c>
      <c r="CH692" s="1"/>
      <c r="CI692" s="5">
        <v>0</v>
      </c>
      <c r="CJ692" s="5">
        <v>0</v>
      </c>
      <c r="CK692" s="5">
        <v>0</v>
      </c>
      <c r="CL692" s="1"/>
      <c r="CM692" s="5">
        <v>-2.0149385138756502E-2</v>
      </c>
      <c r="CN692" s="1"/>
      <c r="CO692" s="5">
        <v>0</v>
      </c>
      <c r="CP692" s="5"/>
      <c r="CQ692" s="5"/>
      <c r="CR692" s="1"/>
      <c r="CS692" s="5"/>
      <c r="CT692" s="1"/>
      <c r="CU692" s="5"/>
      <c r="CV692" s="5"/>
      <c r="CW692" s="5"/>
      <c r="CX692" s="1"/>
      <c r="CY692" s="5"/>
      <c r="CZ692" s="1"/>
      <c r="DA692" s="5"/>
      <c r="DB692" s="5"/>
      <c r="DC692" s="5"/>
      <c r="DD692" s="1"/>
      <c r="DE692" s="5"/>
      <c r="DF692" s="1"/>
      <c r="DG692" s="5"/>
      <c r="DH692" s="5"/>
      <c r="DI692" s="5"/>
      <c r="DJ692" s="1"/>
      <c r="DK692" s="5"/>
      <c r="DL692" s="1"/>
      <c r="DM692" s="5"/>
      <c r="DN692" s="5"/>
      <c r="DO692" s="5"/>
      <c r="DP692" s="1"/>
      <c r="DQ692" s="5"/>
      <c r="DR692" s="1"/>
      <c r="DS692" s="5"/>
      <c r="DT692" s="5"/>
      <c r="DU692" s="5"/>
      <c r="DV692" s="1"/>
      <c r="DW692" s="5"/>
      <c r="DX692" s="1"/>
      <c r="DY692" s="5"/>
      <c r="DZ692" s="5"/>
      <c r="EA692" s="5"/>
      <c r="EB692" s="1"/>
      <c r="EC692" s="5"/>
      <c r="ED692" s="1"/>
      <c r="EE692" s="5"/>
      <c r="EF692" s="5"/>
      <c r="EG692" s="5"/>
      <c r="EH692" s="1"/>
      <c r="EI692" s="5"/>
      <c r="EJ692" s="1"/>
      <c r="EK692" s="5"/>
      <c r="EL692" s="5"/>
      <c r="EM692" s="5"/>
      <c r="EN692" s="1"/>
      <c r="EO692" s="5"/>
      <c r="EP692" s="1"/>
      <c r="EQ692" s="5"/>
      <c r="ER692" s="5"/>
      <c r="ES692" s="5"/>
      <c r="ET692" s="1"/>
      <c r="EU692" s="5"/>
      <c r="EV692" s="1"/>
      <c r="EW692" s="5"/>
      <c r="EX692" s="5"/>
      <c r="EY692" s="5"/>
      <c r="EZ692" s="1"/>
      <c r="FA692" s="5"/>
      <c r="FB692" s="1"/>
      <c r="FC692" s="5"/>
      <c r="FD692" s="4">
        <v>0</v>
      </c>
      <c r="FE692" s="4">
        <v>0</v>
      </c>
      <c r="FF692" s="1"/>
      <c r="FG692" s="4">
        <v>6.97838581625171E-11</v>
      </c>
      <c r="FH692" s="1"/>
      <c r="FI692" s="4">
        <v>0</v>
      </c>
      <c r="FJ692" s="4">
        <v>0</v>
      </c>
      <c r="FK692" s="4">
        <v>0</v>
      </c>
      <c r="FL692" s="1"/>
      <c r="FM692" s="4">
        <v>1.22831640420248E-2</v>
      </c>
      <c r="FN692" s="1"/>
      <c r="FO692" s="4">
        <v>0</v>
      </c>
      <c r="FP692" s="4">
        <v>0</v>
      </c>
      <c r="FQ692" s="4">
        <v>0</v>
      </c>
      <c r="FR692" s="1"/>
      <c r="FS692" s="4">
        <v>0</v>
      </c>
      <c r="FT692" s="1"/>
      <c r="FU692" s="4">
        <v>0</v>
      </c>
      <c r="FV692" s="4">
        <v>0</v>
      </c>
      <c r="FW692" s="4">
        <v>0</v>
      </c>
      <c r="FX692" s="1"/>
      <c r="FY692" s="4">
        <v>0</v>
      </c>
      <c r="FZ692" s="1"/>
      <c r="GA692" s="4">
        <v>0</v>
      </c>
      <c r="GB692" s="4">
        <v>0</v>
      </c>
      <c r="GC692" s="4">
        <v>0</v>
      </c>
      <c r="GD692" s="1"/>
      <c r="GE692" s="4">
        <v>0</v>
      </c>
      <c r="GF692" s="1"/>
      <c r="GG692" s="4">
        <v>0</v>
      </c>
      <c r="GH692" s="4">
        <v>0</v>
      </c>
      <c r="GI692" s="4">
        <v>0</v>
      </c>
      <c r="GJ692" s="1"/>
      <c r="GK692" s="4">
        <v>0</v>
      </c>
      <c r="GL692" s="1"/>
      <c r="GM692" s="4">
        <v>0</v>
      </c>
      <c r="GN692" s="4">
        <v>0</v>
      </c>
      <c r="GO692" s="4">
        <v>0</v>
      </c>
      <c r="GP692" s="1"/>
      <c r="GQ692" s="4">
        <v>0</v>
      </c>
      <c r="GR692" s="1"/>
      <c r="GS692" s="4">
        <v>0</v>
      </c>
      <c r="GT692" s="4">
        <v>0</v>
      </c>
      <c r="GU692" s="4">
        <v>0</v>
      </c>
      <c r="GV692" s="1"/>
      <c r="GW692" s="4">
        <v>0</v>
      </c>
      <c r="GX692" s="1"/>
      <c r="GY692" s="4">
        <v>0</v>
      </c>
    </row>
    <row r="693" spans="1:207" s="8" customFormat="1" x14ac:dyDescent="0.25">
      <c r="A693" s="4" t="s">
        <v>220</v>
      </c>
      <c r="B693" s="4" t="s">
        <v>1545</v>
      </c>
      <c r="C693" s="4" t="s">
        <v>1546</v>
      </c>
      <c r="D693" s="30" t="s">
        <v>264</v>
      </c>
      <c r="E693" s="4"/>
      <c r="F693" s="5">
        <v>-0.58691809074837897</v>
      </c>
      <c r="G693" s="5">
        <v>-10.171806808263</v>
      </c>
      <c r="H693" s="5"/>
      <c r="I693" s="5"/>
      <c r="J693" s="5">
        <v>0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>
        <v>-10.7587248990114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-10.7587248990114</v>
      </c>
      <c r="AP693" s="5">
        <v>0</v>
      </c>
      <c r="AQ693" s="5"/>
      <c r="AR693" s="5"/>
      <c r="AS693" s="5"/>
      <c r="AT693" s="5"/>
      <c r="AU693" s="5">
        <f t="shared" si="46"/>
        <v>0</v>
      </c>
      <c r="AV693" s="5">
        <f t="shared" si="46"/>
        <v>0</v>
      </c>
      <c r="AW693" s="5">
        <f t="shared" si="47"/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0</v>
      </c>
      <c r="BI693" s="5">
        <v>0</v>
      </c>
      <c r="BJ693" s="5">
        <v>0</v>
      </c>
      <c r="BK693" s="5">
        <v>0</v>
      </c>
      <c r="BL693" s="6">
        <v>0</v>
      </c>
      <c r="BM693" s="5" t="s">
        <v>344</v>
      </c>
      <c r="BN693" s="4" t="s">
        <v>344</v>
      </c>
      <c r="BO693" s="7"/>
      <c r="BP693" s="7"/>
      <c r="BQ693" s="4" t="s">
        <v>249</v>
      </c>
      <c r="BR693" s="5"/>
      <c r="BS693" s="5"/>
      <c r="BT693" s="1"/>
      <c r="BU693" s="5"/>
      <c r="BV693" s="1"/>
      <c r="BW693" s="5"/>
      <c r="BX693" s="5"/>
      <c r="BY693" s="5"/>
      <c r="BZ693" s="1"/>
      <c r="CA693" s="5"/>
      <c r="CB693" s="1"/>
      <c r="CC693" s="5"/>
      <c r="CD693" s="5"/>
      <c r="CE693" s="5"/>
      <c r="CF693" s="1"/>
      <c r="CG693" s="5"/>
      <c r="CH693" s="1"/>
      <c r="CI693" s="5"/>
      <c r="CJ693" s="5"/>
      <c r="CK693" s="5"/>
      <c r="CL693" s="1"/>
      <c r="CM693" s="5"/>
      <c r="CN693" s="1"/>
      <c r="CO693" s="5"/>
      <c r="CP693" s="5"/>
      <c r="CQ693" s="5"/>
      <c r="CR693" s="1"/>
      <c r="CS693" s="5"/>
      <c r="CT693" s="1"/>
      <c r="CU693" s="5"/>
      <c r="CV693" s="5"/>
      <c r="CW693" s="5"/>
      <c r="CX693" s="1"/>
      <c r="CY693" s="5"/>
      <c r="CZ693" s="1"/>
      <c r="DA693" s="5"/>
      <c r="DB693" s="5"/>
      <c r="DC693" s="5"/>
      <c r="DD693" s="1"/>
      <c r="DE693" s="5"/>
      <c r="DF693" s="1"/>
      <c r="DG693" s="5"/>
      <c r="DH693" s="5"/>
      <c r="DI693" s="5"/>
      <c r="DJ693" s="1"/>
      <c r="DK693" s="5"/>
      <c r="DL693" s="1"/>
      <c r="DM693" s="5"/>
      <c r="DN693" s="5"/>
      <c r="DO693" s="5"/>
      <c r="DP693" s="1"/>
      <c r="DQ693" s="5"/>
      <c r="DR693" s="1"/>
      <c r="DS693" s="5"/>
      <c r="DT693" s="5"/>
      <c r="DU693" s="5"/>
      <c r="DV693" s="1"/>
      <c r="DW693" s="5"/>
      <c r="DX693" s="1"/>
      <c r="DY693" s="5"/>
      <c r="DZ693" s="5"/>
      <c r="EA693" s="5"/>
      <c r="EB693" s="1"/>
      <c r="EC693" s="5"/>
      <c r="ED693" s="1"/>
      <c r="EE693" s="5"/>
      <c r="EF693" s="5"/>
      <c r="EG693" s="5"/>
      <c r="EH693" s="1"/>
      <c r="EI693" s="5"/>
      <c r="EJ693" s="1"/>
      <c r="EK693" s="5"/>
      <c r="EL693" s="5"/>
      <c r="EM693" s="5"/>
      <c r="EN693" s="1"/>
      <c r="EO693" s="5"/>
      <c r="EP693" s="1"/>
      <c r="EQ693" s="5"/>
      <c r="ER693" s="5"/>
      <c r="ES693" s="5"/>
      <c r="ET693" s="1"/>
      <c r="EU693" s="5"/>
      <c r="EV693" s="1"/>
      <c r="EW693" s="5"/>
      <c r="EX693" s="5"/>
      <c r="EY693" s="5"/>
      <c r="EZ693" s="1"/>
      <c r="FA693" s="5"/>
      <c r="FB693" s="1"/>
      <c r="FC693" s="5"/>
      <c r="FD693" s="4">
        <v>0</v>
      </c>
      <c r="FE693" s="4">
        <v>0</v>
      </c>
      <c r="FF693" s="1"/>
      <c r="FG693" s="4">
        <v>0</v>
      </c>
      <c r="FH693" s="1"/>
      <c r="FI693" s="4">
        <v>0</v>
      </c>
      <c r="FJ693" s="4">
        <v>0</v>
      </c>
      <c r="FK693" s="4">
        <v>0</v>
      </c>
      <c r="FL693" s="1"/>
      <c r="FM693" s="4">
        <v>0</v>
      </c>
      <c r="FN693" s="1"/>
      <c r="FO693" s="4">
        <v>0</v>
      </c>
      <c r="FP693" s="4">
        <v>0</v>
      </c>
      <c r="FQ693" s="4">
        <v>0</v>
      </c>
      <c r="FR693" s="1"/>
      <c r="FS693" s="4">
        <v>0</v>
      </c>
      <c r="FT693" s="1"/>
      <c r="FU693" s="4">
        <v>0</v>
      </c>
      <c r="FV693" s="4">
        <v>0</v>
      </c>
      <c r="FW693" s="4">
        <v>0</v>
      </c>
      <c r="FX693" s="1"/>
      <c r="FY693" s="4">
        <v>0</v>
      </c>
      <c r="FZ693" s="1"/>
      <c r="GA693" s="4">
        <v>0</v>
      </c>
      <c r="GB693" s="4">
        <v>0</v>
      </c>
      <c r="GC693" s="4">
        <v>0</v>
      </c>
      <c r="GD693" s="1"/>
      <c r="GE693" s="4">
        <v>0</v>
      </c>
      <c r="GF693" s="1"/>
      <c r="GG693" s="4">
        <v>0</v>
      </c>
      <c r="GH693" s="4">
        <v>0</v>
      </c>
      <c r="GI693" s="4">
        <v>0</v>
      </c>
      <c r="GJ693" s="1"/>
      <c r="GK693" s="4">
        <v>0</v>
      </c>
      <c r="GL693" s="1"/>
      <c r="GM693" s="4">
        <v>0</v>
      </c>
      <c r="GN693" s="4">
        <v>0</v>
      </c>
      <c r="GO693" s="4">
        <v>0</v>
      </c>
      <c r="GP693" s="1"/>
      <c r="GQ693" s="4">
        <v>0</v>
      </c>
      <c r="GR693" s="1"/>
      <c r="GS693" s="4">
        <v>0</v>
      </c>
      <c r="GT693" s="4">
        <v>0</v>
      </c>
      <c r="GU693" s="4">
        <v>0</v>
      </c>
      <c r="GV693" s="1"/>
      <c r="GW693" s="4">
        <v>0</v>
      </c>
      <c r="GX693" s="1"/>
      <c r="GY693" s="4">
        <v>0</v>
      </c>
    </row>
    <row r="694" spans="1:207" s="8" customFormat="1" x14ac:dyDescent="0.25">
      <c r="A694" s="4" t="s">
        <v>220</v>
      </c>
      <c r="B694" s="4" t="s">
        <v>1547</v>
      </c>
      <c r="C694" s="4" t="s">
        <v>1548</v>
      </c>
      <c r="D694" s="30" t="s">
        <v>223</v>
      </c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>
        <v>17.5871561599904</v>
      </c>
      <c r="R694" s="5">
        <v>20.1188016429066</v>
      </c>
      <c r="S694" s="5">
        <v>15.6965003872126</v>
      </c>
      <c r="T694" s="5">
        <v>23.389530222169299</v>
      </c>
      <c r="U694" s="5">
        <v>6.5301148521739103</v>
      </c>
      <c r="V694" s="5"/>
      <c r="W694" s="5"/>
      <c r="X694" s="5"/>
      <c r="Y694" s="5"/>
      <c r="Z694" s="5"/>
      <c r="AA694" s="5"/>
      <c r="AB694" s="5"/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17.5871561599904</v>
      </c>
      <c r="AI694" s="5">
        <v>35.815302030119199</v>
      </c>
      <c r="AJ694" s="5">
        <v>29.919645074343201</v>
      </c>
      <c r="AK694" s="5">
        <v>0</v>
      </c>
      <c r="AL694" s="5">
        <v>0</v>
      </c>
      <c r="AM694" s="5">
        <v>0</v>
      </c>
      <c r="AN694" s="5">
        <v>0</v>
      </c>
      <c r="AO694" s="5"/>
      <c r="AP694" s="5"/>
      <c r="AQ694" s="5">
        <v>17.5871561599904</v>
      </c>
      <c r="AR694" s="5">
        <v>65.734947104462407</v>
      </c>
      <c r="AS694" s="5"/>
      <c r="AT694" s="5"/>
      <c r="AU694" s="5">
        <f t="shared" si="46"/>
        <v>17.5871561599904</v>
      </c>
      <c r="AV694" s="5">
        <f t="shared" si="46"/>
        <v>48.147790944472007</v>
      </c>
      <c r="AW694" s="5">
        <f t="shared" si="47"/>
        <v>-65.734947104462407</v>
      </c>
      <c r="AX694" s="5">
        <v>0</v>
      </c>
      <c r="AY694" s="5">
        <v>0</v>
      </c>
      <c r="AZ694" s="5">
        <v>0</v>
      </c>
      <c r="BA694" s="5">
        <v>0</v>
      </c>
      <c r="BB694" s="5">
        <v>17.5871561599904</v>
      </c>
      <c r="BC694" s="5">
        <v>2.5316454829161401</v>
      </c>
      <c r="BD694" s="5">
        <v>-4.4223012556940002</v>
      </c>
      <c r="BE694" s="5">
        <v>7.6930298349567199</v>
      </c>
      <c r="BF694" s="5">
        <v>-16.8594153699954</v>
      </c>
      <c r="BG694" s="5">
        <v>-6.5301148521739103</v>
      </c>
      <c r="BH694" s="5">
        <v>0</v>
      </c>
      <c r="BI694" s="5">
        <v>0</v>
      </c>
      <c r="BJ694" s="5">
        <v>0</v>
      </c>
      <c r="BK694" s="5">
        <v>0</v>
      </c>
      <c r="BL694" s="6">
        <v>0</v>
      </c>
      <c r="BM694" s="5" t="s">
        <v>314</v>
      </c>
      <c r="BN694" s="4" t="s">
        <v>314</v>
      </c>
      <c r="BO694" s="7">
        <v>71</v>
      </c>
      <c r="BP694" s="7"/>
      <c r="BQ694" s="4" t="s">
        <v>249</v>
      </c>
      <c r="BR694" s="5"/>
      <c r="BS694" s="5"/>
      <c r="BT694" s="1"/>
      <c r="BU694" s="5"/>
      <c r="BV694" s="1"/>
      <c r="BW694" s="5"/>
      <c r="BX694" s="5"/>
      <c r="BY694" s="5"/>
      <c r="BZ694" s="1"/>
      <c r="CA694" s="5"/>
      <c r="CB694" s="1"/>
      <c r="CC694" s="5"/>
      <c r="CD694" s="5"/>
      <c r="CE694" s="5"/>
      <c r="CF694" s="1"/>
      <c r="CG694" s="5"/>
      <c r="CH694" s="1"/>
      <c r="CI694" s="5"/>
      <c r="CJ694" s="5">
        <v>17.5871561599904</v>
      </c>
      <c r="CK694" s="5">
        <v>17.4112821525257</v>
      </c>
      <c r="CL694" s="1">
        <v>0.98999986092891801</v>
      </c>
      <c r="CM694" s="5">
        <v>17.409587575094399</v>
      </c>
      <c r="CN694" s="1">
        <v>0.989903507805314</v>
      </c>
      <c r="CO694" s="5">
        <v>0</v>
      </c>
      <c r="CP694" s="5">
        <v>20.1188016429066</v>
      </c>
      <c r="CQ694" s="5">
        <v>19.917617898721399</v>
      </c>
      <c r="CR694" s="1">
        <v>0.99000021235081503</v>
      </c>
      <c r="CS694" s="5">
        <v>19.845559377643699</v>
      </c>
      <c r="CT694" s="1">
        <v>0.986418561596626</v>
      </c>
      <c r="CU694" s="5">
        <v>0</v>
      </c>
      <c r="CV694" s="5">
        <v>15.6965003872126</v>
      </c>
      <c r="CW694" s="5">
        <v>15.547155863972201</v>
      </c>
      <c r="CX694" s="1">
        <v>0.99048548915005297</v>
      </c>
      <c r="CY694" s="5">
        <v>15.511777316342201</v>
      </c>
      <c r="CZ694" s="1">
        <v>0.98823157606386802</v>
      </c>
      <c r="DA694" s="5">
        <v>0</v>
      </c>
      <c r="DB694" s="5">
        <v>23.389530222169299</v>
      </c>
      <c r="DC694" s="5">
        <v>23.155627388617098</v>
      </c>
      <c r="DD694" s="1">
        <v>0.98999967800419797</v>
      </c>
      <c r="DE694" s="5">
        <v>22.995587665645299</v>
      </c>
      <c r="DF694" s="1">
        <v>0.98315731214855195</v>
      </c>
      <c r="DG694" s="5">
        <v>0</v>
      </c>
      <c r="DH694" s="5">
        <v>6.5301148521739103</v>
      </c>
      <c r="DI694" s="5">
        <v>7.28036684437083</v>
      </c>
      <c r="DJ694" s="1">
        <v>1.11489108678497</v>
      </c>
      <c r="DK694" s="5">
        <v>7.2562625053095902</v>
      </c>
      <c r="DL694" s="1">
        <v>1.1111998287279601</v>
      </c>
      <c r="DM694" s="5">
        <v>0</v>
      </c>
      <c r="DN694" s="5"/>
      <c r="DO694" s="5"/>
      <c r="DP694" s="1"/>
      <c r="DQ694" s="5"/>
      <c r="DR694" s="1"/>
      <c r="DS694" s="5"/>
      <c r="DT694" s="5"/>
      <c r="DU694" s="5"/>
      <c r="DV694" s="1"/>
      <c r="DW694" s="5"/>
      <c r="DX694" s="1"/>
      <c r="DY694" s="5"/>
      <c r="DZ694" s="5"/>
      <c r="EA694" s="5"/>
      <c r="EB694" s="1"/>
      <c r="EC694" s="5"/>
      <c r="ED694" s="1"/>
      <c r="EE694" s="5"/>
      <c r="EF694" s="5"/>
      <c r="EG694" s="5"/>
      <c r="EH694" s="1"/>
      <c r="EI694" s="5"/>
      <c r="EJ694" s="1"/>
      <c r="EK694" s="5"/>
      <c r="EL694" s="5"/>
      <c r="EM694" s="5"/>
      <c r="EN694" s="1"/>
      <c r="EO694" s="5"/>
      <c r="EP694" s="1"/>
      <c r="EQ694" s="5"/>
      <c r="ER694" s="5"/>
      <c r="ES694" s="5"/>
      <c r="ET694" s="1"/>
      <c r="EU694" s="5"/>
      <c r="EV694" s="1"/>
      <c r="EW694" s="5"/>
      <c r="EX694" s="5"/>
      <c r="EY694" s="5"/>
      <c r="EZ694" s="1"/>
      <c r="FA694" s="5"/>
      <c r="FB694" s="1"/>
      <c r="FC694" s="5"/>
      <c r="FD694" s="4">
        <v>0</v>
      </c>
      <c r="FE694" s="4">
        <v>0</v>
      </c>
      <c r="FF694" s="1"/>
      <c r="FG694" s="4">
        <v>0</v>
      </c>
      <c r="FH694" s="1"/>
      <c r="FI694" s="4">
        <v>0</v>
      </c>
      <c r="FJ694" s="4">
        <v>17.5871561599904</v>
      </c>
      <c r="FK694" s="4">
        <v>17.4112821525257</v>
      </c>
      <c r="FL694" s="1">
        <v>0.98999986092891801</v>
      </c>
      <c r="FM694" s="4">
        <v>17.409587575094399</v>
      </c>
      <c r="FN694" s="1">
        <v>0.989903507805314</v>
      </c>
      <c r="FO694" s="4">
        <v>0</v>
      </c>
      <c r="FP694" s="4">
        <v>35.815302030119199</v>
      </c>
      <c r="FQ694" s="4">
        <v>35.464773762693703</v>
      </c>
      <c r="FR694" s="1">
        <v>0.99021289092771902</v>
      </c>
      <c r="FS694" s="4">
        <v>35.357336693985999</v>
      </c>
      <c r="FT694" s="1">
        <v>0.98721313767651397</v>
      </c>
      <c r="FU694" s="4">
        <v>0</v>
      </c>
      <c r="FV694" s="4">
        <v>29.919645074343201</v>
      </c>
      <c r="FW694" s="4">
        <v>30.435994232987898</v>
      </c>
      <c r="FX694" s="1">
        <v>1.0172578637668199</v>
      </c>
      <c r="FY694" s="4">
        <v>30.251850170954899</v>
      </c>
      <c r="FZ694" s="1">
        <v>1.0111032432298701</v>
      </c>
      <c r="GA694" s="4">
        <v>0</v>
      </c>
      <c r="GB694" s="4">
        <v>0</v>
      </c>
      <c r="GC694" s="4">
        <v>0</v>
      </c>
      <c r="GD694" s="1"/>
      <c r="GE694" s="4">
        <v>0</v>
      </c>
      <c r="GF694" s="1"/>
      <c r="GG694" s="4">
        <v>0</v>
      </c>
      <c r="GH694" s="4">
        <v>0</v>
      </c>
      <c r="GI694" s="4">
        <v>0</v>
      </c>
      <c r="GJ694" s="1"/>
      <c r="GK694" s="4">
        <v>0</v>
      </c>
      <c r="GL694" s="1"/>
      <c r="GM694" s="4">
        <v>0</v>
      </c>
      <c r="GN694" s="4">
        <v>0</v>
      </c>
      <c r="GO694" s="4">
        <v>0</v>
      </c>
      <c r="GP694" s="1"/>
      <c r="GQ694" s="4">
        <v>0</v>
      </c>
      <c r="GR694" s="1"/>
      <c r="GS694" s="4">
        <v>0</v>
      </c>
      <c r="GT694" s="4">
        <v>0</v>
      </c>
      <c r="GU694" s="4">
        <v>0</v>
      </c>
      <c r="GV694" s="1"/>
      <c r="GW694" s="4">
        <v>0</v>
      </c>
      <c r="GX694" s="1"/>
      <c r="GY694" s="4">
        <v>0</v>
      </c>
    </row>
    <row r="695" spans="1:207" s="8" customFormat="1" x14ac:dyDescent="0.25">
      <c r="A695" s="4" t="s">
        <v>220</v>
      </c>
      <c r="B695" s="4" t="s">
        <v>1549</v>
      </c>
      <c r="C695" s="4" t="s">
        <v>1550</v>
      </c>
      <c r="D695" s="30" t="s">
        <v>351</v>
      </c>
      <c r="E695" s="4" t="s">
        <v>352</v>
      </c>
      <c r="F695" s="5"/>
      <c r="G695" s="5"/>
      <c r="H695" s="5"/>
      <c r="I695" s="5">
        <v>30.9062529720117</v>
      </c>
      <c r="J695" s="5">
        <v>52.075295098744</v>
      </c>
      <c r="K695" s="5"/>
      <c r="L695" s="5"/>
      <c r="M695" s="5"/>
      <c r="N695" s="5">
        <v>160.86573608172199</v>
      </c>
      <c r="O695" s="5">
        <v>752.77624343631999</v>
      </c>
      <c r="P695" s="5">
        <v>761.14907477244503</v>
      </c>
      <c r="Q695" s="5">
        <v>813.34532410680197</v>
      </c>
      <c r="R695" s="5">
        <v>90.136333034146801</v>
      </c>
      <c r="S695" s="5">
        <v>2.0787771692831898</v>
      </c>
      <c r="T695" s="5"/>
      <c r="U695" s="5"/>
      <c r="V695" s="5"/>
      <c r="W695" s="5"/>
      <c r="X695" s="5"/>
      <c r="Y695" s="5"/>
      <c r="Z695" s="5"/>
      <c r="AA695" s="5"/>
      <c r="AB695" s="5"/>
      <c r="AC695" s="5">
        <v>0</v>
      </c>
      <c r="AD695" s="5">
        <v>30.9062529720117</v>
      </c>
      <c r="AE695" s="5">
        <v>52.075295098744</v>
      </c>
      <c r="AF695" s="5">
        <v>0</v>
      </c>
      <c r="AG695" s="5">
        <v>913.64197951804204</v>
      </c>
      <c r="AH695" s="5">
        <v>1574.49439887925</v>
      </c>
      <c r="AI695" s="5">
        <v>92.215110203429902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30.9062529720117</v>
      </c>
      <c r="AP695" s="5">
        <v>52.075295098744</v>
      </c>
      <c r="AQ695" s="5">
        <v>2488.1363783972902</v>
      </c>
      <c r="AR695" s="5">
        <v>92.215110203429902</v>
      </c>
      <c r="AS695" s="5"/>
      <c r="AT695" s="5"/>
      <c r="AU695" s="5">
        <f t="shared" si="46"/>
        <v>2436.0610832985462</v>
      </c>
      <c r="AV695" s="5">
        <f t="shared" si="46"/>
        <v>-2395.9212681938602</v>
      </c>
      <c r="AW695" s="5">
        <f t="shared" si="47"/>
        <v>-92.215110203429902</v>
      </c>
      <c r="AX695" s="5">
        <v>0</v>
      </c>
      <c r="AY695" s="5">
        <v>160.86573608172199</v>
      </c>
      <c r="AZ695" s="5">
        <v>591.91050735459805</v>
      </c>
      <c r="BA695" s="5">
        <v>8.3728313361252695</v>
      </c>
      <c r="BB695" s="5">
        <v>52.196249334356096</v>
      </c>
      <c r="BC695" s="5">
        <v>-723.20899107265495</v>
      </c>
      <c r="BD695" s="5">
        <v>-88.057555864863602</v>
      </c>
      <c r="BE695" s="5">
        <v>-2.0787771692831898</v>
      </c>
      <c r="BF695" s="5">
        <v>0</v>
      </c>
      <c r="BG695" s="5">
        <v>0</v>
      </c>
      <c r="BH695" s="5">
        <v>0</v>
      </c>
      <c r="BI695" s="5">
        <v>0</v>
      </c>
      <c r="BJ695" s="5">
        <v>0</v>
      </c>
      <c r="BK695" s="5">
        <v>0</v>
      </c>
      <c r="BL695" s="6">
        <v>0</v>
      </c>
      <c r="BM695" s="5" t="s">
        <v>344</v>
      </c>
      <c r="BN695" s="4" t="s">
        <v>344</v>
      </c>
      <c r="BO695" s="7"/>
      <c r="BP695" s="7"/>
      <c r="BQ695" s="4" t="s">
        <v>249</v>
      </c>
      <c r="BR695" s="5">
        <v>165.498145725988</v>
      </c>
      <c r="BS695" s="5">
        <v>63.758429911481102</v>
      </c>
      <c r="BT695" s="1">
        <v>0.38525162703058202</v>
      </c>
      <c r="BU695" s="5">
        <v>57.670093935790703</v>
      </c>
      <c r="BV695" s="1">
        <v>0.34846368630180402</v>
      </c>
      <c r="BW695" s="5">
        <v>4.9666666666666703</v>
      </c>
      <c r="BX695" s="5">
        <v>809.27990000743898</v>
      </c>
      <c r="BY695" s="5">
        <v>212.61891032258799</v>
      </c>
      <c r="BZ695" s="1">
        <v>0.26272604857804299</v>
      </c>
      <c r="CA695" s="5">
        <v>180.25780792321899</v>
      </c>
      <c r="CB695" s="1">
        <v>0.22273852090180701</v>
      </c>
      <c r="CC695" s="5">
        <v>29.240354838709699</v>
      </c>
      <c r="CD695" s="5">
        <v>835.09864108827003</v>
      </c>
      <c r="CE695" s="5">
        <v>176.36468422719901</v>
      </c>
      <c r="CF695" s="1">
        <v>0.21119024214596599</v>
      </c>
      <c r="CG695" s="5">
        <v>130.692468488125</v>
      </c>
      <c r="CH695" s="1">
        <v>0.15649943857867099</v>
      </c>
      <c r="CI695" s="5">
        <v>45.309032258064498</v>
      </c>
      <c r="CJ695" s="5">
        <v>939.34612648340203</v>
      </c>
      <c r="CK695" s="5">
        <v>291.48299443661102</v>
      </c>
      <c r="CL695" s="1">
        <v>0.31030414265700601</v>
      </c>
      <c r="CM695" s="5">
        <v>241.61376271623899</v>
      </c>
      <c r="CN695" s="1">
        <v>0.25721483902931502</v>
      </c>
      <c r="CO695" s="5">
        <v>42.078341013824897</v>
      </c>
      <c r="CP695" s="5">
        <v>104.10630481152199</v>
      </c>
      <c r="CQ695" s="5">
        <v>-68.295544576026899</v>
      </c>
      <c r="CR695" s="1">
        <v>-0.65601737281591099</v>
      </c>
      <c r="CS695" s="5">
        <v>-82.559289830626597</v>
      </c>
      <c r="CT695" s="1">
        <v>-0.79302872174836403</v>
      </c>
      <c r="CU695" s="5">
        <v>16.6145161290323</v>
      </c>
      <c r="CV695" s="5">
        <v>2.2563853856562801</v>
      </c>
      <c r="CW695" s="5">
        <v>3.3208521093352101</v>
      </c>
      <c r="CX695" s="1">
        <v>1.47175749783068</v>
      </c>
      <c r="CY695" s="5">
        <v>6.8982493663858602</v>
      </c>
      <c r="CZ695" s="1">
        <v>3.0572123938745799</v>
      </c>
      <c r="DA695" s="5">
        <v>0</v>
      </c>
      <c r="DB695" s="5"/>
      <c r="DC695" s="5"/>
      <c r="DD695" s="1"/>
      <c r="DE695" s="5"/>
      <c r="DF695" s="1"/>
      <c r="DG695" s="5"/>
      <c r="DH695" s="5"/>
      <c r="DI695" s="5"/>
      <c r="DJ695" s="1"/>
      <c r="DK695" s="5"/>
      <c r="DL695" s="1"/>
      <c r="DM695" s="5"/>
      <c r="DN695" s="5"/>
      <c r="DO695" s="5"/>
      <c r="DP695" s="1"/>
      <c r="DQ695" s="5"/>
      <c r="DR695" s="1"/>
      <c r="DS695" s="5"/>
      <c r="DT695" s="5"/>
      <c r="DU695" s="5"/>
      <c r="DV695" s="1"/>
      <c r="DW695" s="5"/>
      <c r="DX695" s="1"/>
      <c r="DY695" s="5"/>
      <c r="DZ695" s="5"/>
      <c r="EA695" s="5"/>
      <c r="EB695" s="1"/>
      <c r="EC695" s="5"/>
      <c r="ED695" s="1"/>
      <c r="EE695" s="5"/>
      <c r="EF695" s="5"/>
      <c r="EG695" s="5"/>
      <c r="EH695" s="1"/>
      <c r="EI695" s="5"/>
      <c r="EJ695" s="1"/>
      <c r="EK695" s="5"/>
      <c r="EL695" s="5"/>
      <c r="EM695" s="5"/>
      <c r="EN695" s="1"/>
      <c r="EO695" s="5"/>
      <c r="EP695" s="1"/>
      <c r="EQ695" s="5"/>
      <c r="ER695" s="5"/>
      <c r="ES695" s="5"/>
      <c r="ET695" s="1"/>
      <c r="EU695" s="5"/>
      <c r="EV695" s="1"/>
      <c r="EW695" s="5"/>
      <c r="EX695" s="5"/>
      <c r="EY695" s="5"/>
      <c r="EZ695" s="1"/>
      <c r="FA695" s="5"/>
      <c r="FB695" s="1"/>
      <c r="FC695" s="5"/>
      <c r="FD695" s="4">
        <v>974.77804573342701</v>
      </c>
      <c r="FE695" s="4">
        <v>276.37734023406898</v>
      </c>
      <c r="FF695" s="1">
        <v>0.28352848265691299</v>
      </c>
      <c r="FG695" s="4">
        <v>237.92790185901001</v>
      </c>
      <c r="FH695" s="1">
        <v>0.24408418193291601</v>
      </c>
      <c r="FI695" s="4">
        <v>34.207021505376296</v>
      </c>
      <c r="FJ695" s="4">
        <v>1774.4447675716699</v>
      </c>
      <c r="FK695" s="4">
        <v>467.84767866380997</v>
      </c>
      <c r="FL695" s="1">
        <v>0.26365863125965799</v>
      </c>
      <c r="FM695" s="4">
        <v>372.306231204364</v>
      </c>
      <c r="FN695" s="1">
        <v>0.20981562120632599</v>
      </c>
      <c r="FO695" s="4">
        <v>87.387373271889402</v>
      </c>
      <c r="FP695" s="4">
        <v>106.362690197178</v>
      </c>
      <c r="FQ695" s="4">
        <v>-64.974692466691707</v>
      </c>
      <c r="FR695" s="1">
        <v>-0.61087861115810305</v>
      </c>
      <c r="FS695" s="4">
        <v>-75.661040464240699</v>
      </c>
      <c r="FT695" s="1">
        <v>-0.71134944334313399</v>
      </c>
      <c r="FU695" s="4">
        <v>16.6145161290323</v>
      </c>
      <c r="FV695" s="4">
        <v>0</v>
      </c>
      <c r="FW695" s="4">
        <v>0</v>
      </c>
      <c r="FX695" s="1"/>
      <c r="FY695" s="4">
        <v>0</v>
      </c>
      <c r="FZ695" s="1"/>
      <c r="GA695" s="4">
        <v>0</v>
      </c>
      <c r="GB695" s="4">
        <v>0</v>
      </c>
      <c r="GC695" s="4">
        <v>0</v>
      </c>
      <c r="GD695" s="1"/>
      <c r="GE695" s="4">
        <v>0</v>
      </c>
      <c r="GF695" s="1"/>
      <c r="GG695" s="4">
        <v>0</v>
      </c>
      <c r="GH695" s="4">
        <v>0</v>
      </c>
      <c r="GI695" s="4">
        <v>0</v>
      </c>
      <c r="GJ695" s="1"/>
      <c r="GK695" s="4">
        <v>0</v>
      </c>
      <c r="GL695" s="1"/>
      <c r="GM695" s="4">
        <v>0</v>
      </c>
      <c r="GN695" s="4">
        <v>0</v>
      </c>
      <c r="GO695" s="4">
        <v>0</v>
      </c>
      <c r="GP695" s="1"/>
      <c r="GQ695" s="4">
        <v>0</v>
      </c>
      <c r="GR695" s="1"/>
      <c r="GS695" s="4">
        <v>0</v>
      </c>
      <c r="GT695" s="4">
        <v>0</v>
      </c>
      <c r="GU695" s="4">
        <v>0</v>
      </c>
      <c r="GV695" s="1"/>
      <c r="GW695" s="4">
        <v>0</v>
      </c>
      <c r="GX695" s="1"/>
      <c r="GY695" s="4">
        <v>0</v>
      </c>
    </row>
    <row r="696" spans="1:207" s="8" customFormat="1" x14ac:dyDescent="0.25">
      <c r="A696" s="4" t="s">
        <v>220</v>
      </c>
      <c r="B696" s="4" t="s">
        <v>1551</v>
      </c>
      <c r="C696" s="4" t="s">
        <v>1552</v>
      </c>
      <c r="D696" s="30" t="s">
        <v>223</v>
      </c>
      <c r="E696" s="4"/>
      <c r="F696" s="5">
        <v>410.30121927922801</v>
      </c>
      <c r="G696" s="5">
        <v>288.488139995116</v>
      </c>
      <c r="H696" s="5">
        <v>310.70580474691099</v>
      </c>
      <c r="I696" s="5">
        <v>218.58838695062701</v>
      </c>
      <c r="J696" s="5">
        <v>244.61718772149101</v>
      </c>
      <c r="K696" s="5">
        <v>103.93835386467801</v>
      </c>
      <c r="L696" s="5">
        <v>105.00765808326901</v>
      </c>
      <c r="M696" s="5">
        <v>25.150708263642102</v>
      </c>
      <c r="N696" s="5">
        <v>0.106553547703808</v>
      </c>
      <c r="O696" s="5">
        <v>-0.44938412014446999</v>
      </c>
      <c r="P696" s="5">
        <v>-15.494747394410799</v>
      </c>
      <c r="Q696" s="5">
        <v>19.833905427015601</v>
      </c>
      <c r="R696" s="5">
        <v>0.22474531397337999</v>
      </c>
      <c r="S696" s="5">
        <v>0.18489711652839999</v>
      </c>
      <c r="T696" s="5">
        <v>-0.11453454027952099</v>
      </c>
      <c r="U696" s="5">
        <v>0</v>
      </c>
      <c r="V696" s="5"/>
      <c r="W696" s="5"/>
      <c r="X696" s="5"/>
      <c r="Y696" s="5"/>
      <c r="Z696" s="5"/>
      <c r="AA696" s="5"/>
      <c r="AB696" s="5"/>
      <c r="AC696" s="5">
        <v>698.78935927434395</v>
      </c>
      <c r="AD696" s="5">
        <v>529.29419169753805</v>
      </c>
      <c r="AE696" s="5">
        <v>348.555541586169</v>
      </c>
      <c r="AF696" s="5">
        <v>130.15836634691101</v>
      </c>
      <c r="AG696" s="5">
        <v>-0.34283057244066301</v>
      </c>
      <c r="AH696" s="5">
        <v>4.3391580326048</v>
      </c>
      <c r="AI696" s="5">
        <v>0.40964243050178001</v>
      </c>
      <c r="AJ696" s="5">
        <v>-0.11453454027952099</v>
      </c>
      <c r="AK696" s="5">
        <v>0</v>
      </c>
      <c r="AL696" s="5">
        <v>0</v>
      </c>
      <c r="AM696" s="5">
        <v>0</v>
      </c>
      <c r="AN696" s="5">
        <v>0</v>
      </c>
      <c r="AO696" s="5">
        <v>1228.08355097188</v>
      </c>
      <c r="AP696" s="5">
        <v>478.71390793308001</v>
      </c>
      <c r="AQ696" s="5">
        <v>3.9963274601641401</v>
      </c>
      <c r="AR696" s="5">
        <v>0.29510789022225897</v>
      </c>
      <c r="AS696" s="5"/>
      <c r="AT696" s="5"/>
      <c r="AU696" s="5">
        <f t="shared" si="46"/>
        <v>-474.71758047291587</v>
      </c>
      <c r="AV696" s="5">
        <f t="shared" si="46"/>
        <v>-3.7012195699418813</v>
      </c>
      <c r="AW696" s="5">
        <f t="shared" si="47"/>
        <v>-0.29510789022225897</v>
      </c>
      <c r="AX696" s="5">
        <v>-79.856949819626806</v>
      </c>
      <c r="AY696" s="5">
        <v>-25.044154715938301</v>
      </c>
      <c r="AZ696" s="5">
        <v>-0.55593766784827803</v>
      </c>
      <c r="BA696" s="5">
        <v>-15.0453632742663</v>
      </c>
      <c r="BB696" s="5">
        <v>35.328652821426402</v>
      </c>
      <c r="BC696" s="5">
        <v>-19.609160113042201</v>
      </c>
      <c r="BD696" s="5">
        <v>-3.9848197444980402E-2</v>
      </c>
      <c r="BE696" s="5">
        <v>-0.299431656807921</v>
      </c>
      <c r="BF696" s="5">
        <v>0.11453454027952099</v>
      </c>
      <c r="BG696" s="5">
        <v>0</v>
      </c>
      <c r="BH696" s="5">
        <v>0</v>
      </c>
      <c r="BI696" s="5">
        <v>0</v>
      </c>
      <c r="BJ696" s="5">
        <v>0</v>
      </c>
      <c r="BK696" s="5">
        <v>0</v>
      </c>
      <c r="BL696" s="6">
        <v>0</v>
      </c>
      <c r="BM696" s="5" t="s">
        <v>344</v>
      </c>
      <c r="BN696" s="4" t="s">
        <v>344</v>
      </c>
      <c r="BO696" s="7"/>
      <c r="BP696" s="7"/>
      <c r="BQ696" s="4" t="s">
        <v>249</v>
      </c>
      <c r="BR696" s="5">
        <v>0.13934173797056701</v>
      </c>
      <c r="BS696" s="5">
        <v>0.189164793562802</v>
      </c>
      <c r="BT696" s="1">
        <v>1.3575601705410001</v>
      </c>
      <c r="BU696" s="5">
        <v>0.191047460936101</v>
      </c>
      <c r="BV696" s="1">
        <v>1.37107132233743</v>
      </c>
      <c r="BW696" s="5">
        <v>0</v>
      </c>
      <c r="BX696" s="5">
        <v>-0.477817782665725</v>
      </c>
      <c r="BY696" s="5">
        <v>-0.402399926978811</v>
      </c>
      <c r="BZ696" s="1">
        <v>0.84216189011183096</v>
      </c>
      <c r="CA696" s="5">
        <v>-0.40311197892053102</v>
      </c>
      <c r="CB696" s="1">
        <v>-0.84365210660764001</v>
      </c>
      <c r="CC696" s="5">
        <v>0</v>
      </c>
      <c r="CD696" s="5">
        <v>-15.761825147868199</v>
      </c>
      <c r="CE696" s="5">
        <v>-15.761825147868199</v>
      </c>
      <c r="CF696" s="1">
        <v>1</v>
      </c>
      <c r="CG696" s="5">
        <v>-15.872984519667099</v>
      </c>
      <c r="CH696" s="1">
        <v>-1.00705244289643</v>
      </c>
      <c r="CI696" s="5">
        <v>0</v>
      </c>
      <c r="CJ696" s="5">
        <v>22.100120845456999</v>
      </c>
      <c r="CK696" s="5">
        <v>22.100120845456999</v>
      </c>
      <c r="CL696" s="1">
        <v>1</v>
      </c>
      <c r="CM696" s="5">
        <v>20.206968158263301</v>
      </c>
      <c r="CN696" s="1">
        <v>0.91433745089303697</v>
      </c>
      <c r="CO696" s="5">
        <v>0</v>
      </c>
      <c r="CP696" s="5">
        <v>0.25006802230294101</v>
      </c>
      <c r="CQ696" s="5">
        <v>0.25006802230294101</v>
      </c>
      <c r="CR696" s="1">
        <v>1</v>
      </c>
      <c r="CS696" s="5">
        <v>0.255480038941099</v>
      </c>
      <c r="CT696" s="1">
        <v>1.0216421779495</v>
      </c>
      <c r="CU696" s="5">
        <v>0</v>
      </c>
      <c r="CV696" s="5">
        <v>0.198328525108735</v>
      </c>
      <c r="CW696" s="5">
        <v>0.198328525108735</v>
      </c>
      <c r="CX696" s="1">
        <v>1</v>
      </c>
      <c r="CY696" s="5">
        <v>0.20172177403675301</v>
      </c>
      <c r="CZ696" s="1">
        <v>1.01710923290614</v>
      </c>
      <c r="DA696" s="5">
        <v>0</v>
      </c>
      <c r="DB696" s="5">
        <v>-0.11917941980462</v>
      </c>
      <c r="DC696" s="5">
        <v>-0.11917941980462</v>
      </c>
      <c r="DD696" s="1">
        <v>1</v>
      </c>
      <c r="DE696" s="5">
        <v>-0.117990982714029</v>
      </c>
      <c r="DF696" s="1">
        <v>-0.99002816851651299</v>
      </c>
      <c r="DG696" s="5">
        <v>0</v>
      </c>
      <c r="DH696" s="5">
        <v>0</v>
      </c>
      <c r="DI696" s="5">
        <v>0</v>
      </c>
      <c r="DJ696" s="1"/>
      <c r="DK696" s="5">
        <v>-2.63316873702946E-5</v>
      </c>
      <c r="DL696" s="1"/>
      <c r="DM696" s="5">
        <v>0</v>
      </c>
      <c r="DN696" s="5"/>
      <c r="DO696" s="5"/>
      <c r="DP696" s="1"/>
      <c r="DQ696" s="5"/>
      <c r="DR696" s="1"/>
      <c r="DS696" s="5"/>
      <c r="DT696" s="5"/>
      <c r="DU696" s="5"/>
      <c r="DV696" s="1"/>
      <c r="DW696" s="5"/>
      <c r="DX696" s="1"/>
      <c r="DY696" s="5"/>
      <c r="DZ696" s="5"/>
      <c r="EA696" s="5"/>
      <c r="EB696" s="1"/>
      <c r="EC696" s="5"/>
      <c r="ED696" s="1"/>
      <c r="EE696" s="5"/>
      <c r="EF696" s="5"/>
      <c r="EG696" s="5"/>
      <c r="EH696" s="1"/>
      <c r="EI696" s="5"/>
      <c r="EJ696" s="1"/>
      <c r="EK696" s="5"/>
      <c r="EL696" s="5"/>
      <c r="EM696" s="5"/>
      <c r="EN696" s="1"/>
      <c r="EO696" s="5"/>
      <c r="EP696" s="1"/>
      <c r="EQ696" s="5"/>
      <c r="ER696" s="5"/>
      <c r="ES696" s="5"/>
      <c r="ET696" s="1"/>
      <c r="EU696" s="5"/>
      <c r="EV696" s="1"/>
      <c r="EW696" s="5"/>
      <c r="EX696" s="5"/>
      <c r="EY696" s="5"/>
      <c r="EZ696" s="1"/>
      <c r="FA696" s="5"/>
      <c r="FB696" s="1"/>
      <c r="FC696" s="5"/>
      <c r="FD696" s="4">
        <v>-0.33847604469515802</v>
      </c>
      <c r="FE696" s="4">
        <v>-0.213235133416009</v>
      </c>
      <c r="FF696" s="1">
        <v>0.6299858934125</v>
      </c>
      <c r="FG696" s="4">
        <v>-0.21206451798442999</v>
      </c>
      <c r="FH696" s="1">
        <v>0.62652740513858696</v>
      </c>
      <c r="FI696" s="4">
        <v>0</v>
      </c>
      <c r="FJ696" s="4">
        <v>6.3382956975888902</v>
      </c>
      <c r="FK696" s="4">
        <v>6.3382956975888902</v>
      </c>
      <c r="FL696" s="1">
        <v>1</v>
      </c>
      <c r="FM696" s="4">
        <v>4.3339836385961803</v>
      </c>
      <c r="FN696" s="1">
        <v>0.68377744513321403</v>
      </c>
      <c r="FO696" s="4">
        <v>0</v>
      </c>
      <c r="FP696" s="4">
        <v>0.44839654741167601</v>
      </c>
      <c r="FQ696" s="4">
        <v>0.44839654741167601</v>
      </c>
      <c r="FR696" s="1">
        <v>1</v>
      </c>
      <c r="FS696" s="4">
        <v>0.45720181297785201</v>
      </c>
      <c r="FT696" s="1">
        <v>1.0196372287364901</v>
      </c>
      <c r="FU696" s="4">
        <v>0</v>
      </c>
      <c r="FV696" s="4">
        <v>-0.11917941980462</v>
      </c>
      <c r="FW696" s="4">
        <v>-0.11917941980462</v>
      </c>
      <c r="FX696" s="1">
        <v>1</v>
      </c>
      <c r="FY696" s="4">
        <v>-0.118017314401399</v>
      </c>
      <c r="FZ696" s="1">
        <v>0.99024911008019401</v>
      </c>
      <c r="GA696" s="4">
        <v>0</v>
      </c>
      <c r="GB696" s="4">
        <v>0</v>
      </c>
      <c r="GC696" s="4">
        <v>0</v>
      </c>
      <c r="GD696" s="1"/>
      <c r="GE696" s="4">
        <v>0</v>
      </c>
      <c r="GF696" s="1"/>
      <c r="GG696" s="4">
        <v>0</v>
      </c>
      <c r="GH696" s="4">
        <v>0</v>
      </c>
      <c r="GI696" s="4">
        <v>0</v>
      </c>
      <c r="GJ696" s="1"/>
      <c r="GK696" s="4">
        <v>0</v>
      </c>
      <c r="GL696" s="1"/>
      <c r="GM696" s="4">
        <v>0</v>
      </c>
      <c r="GN696" s="4">
        <v>0</v>
      </c>
      <c r="GO696" s="4">
        <v>0</v>
      </c>
      <c r="GP696" s="1"/>
      <c r="GQ696" s="4">
        <v>0</v>
      </c>
      <c r="GR696" s="1"/>
      <c r="GS696" s="4">
        <v>0</v>
      </c>
      <c r="GT696" s="4">
        <v>0</v>
      </c>
      <c r="GU696" s="4">
        <v>0</v>
      </c>
      <c r="GV696" s="1"/>
      <c r="GW696" s="4">
        <v>0</v>
      </c>
      <c r="GX696" s="1"/>
      <c r="GY696" s="4">
        <v>0</v>
      </c>
    </row>
    <row r="697" spans="1:207" s="8" customFormat="1" x14ac:dyDescent="0.25">
      <c r="A697" s="4" t="s">
        <v>220</v>
      </c>
      <c r="B697" s="4" t="s">
        <v>1553</v>
      </c>
      <c r="C697" s="4" t="s">
        <v>1554</v>
      </c>
      <c r="D697" s="30" t="s">
        <v>264</v>
      </c>
      <c r="E697" s="4"/>
      <c r="F697" s="5"/>
      <c r="G697" s="5">
        <v>11.393893910168099</v>
      </c>
      <c r="H697" s="5">
        <v>139.58178022190501</v>
      </c>
      <c r="I697" s="5">
        <v>104.490863109293</v>
      </c>
      <c r="J697" s="5">
        <v>42.9585962552556</v>
      </c>
      <c r="K697" s="5">
        <v>0</v>
      </c>
      <c r="L697" s="5">
        <v>0</v>
      </c>
      <c r="M697" s="5">
        <v>0</v>
      </c>
      <c r="N697" s="5">
        <v>0</v>
      </c>
      <c r="O697" s="5">
        <v>42.884874933190801</v>
      </c>
      <c r="P697" s="5">
        <v>0</v>
      </c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>
        <v>11.393893910168099</v>
      </c>
      <c r="AD697" s="5">
        <v>244.07264333119801</v>
      </c>
      <c r="AE697" s="5">
        <v>42.9585962552556</v>
      </c>
      <c r="AF697" s="5">
        <v>0</v>
      </c>
      <c r="AG697" s="5">
        <v>42.884874933190801</v>
      </c>
      <c r="AH697" s="5">
        <v>0</v>
      </c>
      <c r="AI697" s="5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255.46653724136701</v>
      </c>
      <c r="AP697" s="5">
        <v>42.9585962552556</v>
      </c>
      <c r="AQ697" s="5">
        <v>42.884874933190801</v>
      </c>
      <c r="AR697" s="5"/>
      <c r="AS697" s="5"/>
      <c r="AT697" s="5"/>
      <c r="AU697" s="5">
        <f t="shared" si="46"/>
        <v>-7.3721322064798755E-2</v>
      </c>
      <c r="AV697" s="5">
        <f t="shared" si="46"/>
        <v>-42.884874933190801</v>
      </c>
      <c r="AW697" s="5">
        <f t="shared" si="47"/>
        <v>0</v>
      </c>
      <c r="AX697" s="5">
        <v>0</v>
      </c>
      <c r="AY697" s="5">
        <v>0</v>
      </c>
      <c r="AZ697" s="5">
        <v>42.884874933190801</v>
      </c>
      <c r="BA697" s="5">
        <v>-42.884874933190801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0</v>
      </c>
      <c r="BK697" s="5">
        <v>0</v>
      </c>
      <c r="BL697" s="6">
        <v>0</v>
      </c>
      <c r="BM697" s="5" t="s">
        <v>344</v>
      </c>
      <c r="BN697" s="4" t="s">
        <v>344</v>
      </c>
      <c r="BO697" s="7"/>
      <c r="BP697" s="7"/>
      <c r="BQ697" s="4" t="s">
        <v>249</v>
      </c>
      <c r="BR697" s="5">
        <v>0</v>
      </c>
      <c r="BS697" s="5">
        <v>0.52911791770737504</v>
      </c>
      <c r="BT697" s="1"/>
      <c r="BU697" s="5">
        <v>30.9459441192583</v>
      </c>
      <c r="BV697" s="1"/>
      <c r="BW697" s="5">
        <v>0</v>
      </c>
      <c r="BX697" s="5">
        <v>42.884874933190801</v>
      </c>
      <c r="BY697" s="5">
        <v>42.884874933190801</v>
      </c>
      <c r="BZ697" s="1">
        <v>1</v>
      </c>
      <c r="CA697" s="5">
        <v>44.298770260697097</v>
      </c>
      <c r="CB697" s="1">
        <v>1.03296955697572</v>
      </c>
      <c r="CC697" s="5">
        <v>0</v>
      </c>
      <c r="CD697" s="5">
        <v>0</v>
      </c>
      <c r="CE697" s="5">
        <v>0</v>
      </c>
      <c r="CF697" s="1"/>
      <c r="CG697" s="5">
        <v>58.365787692799103</v>
      </c>
      <c r="CH697" s="1"/>
      <c r="CI697" s="5">
        <v>0</v>
      </c>
      <c r="CJ697" s="5"/>
      <c r="CK697" s="5"/>
      <c r="CL697" s="1"/>
      <c r="CM697" s="5"/>
      <c r="CN697" s="1"/>
      <c r="CO697" s="5"/>
      <c r="CP697" s="5"/>
      <c r="CQ697" s="5"/>
      <c r="CR697" s="1"/>
      <c r="CS697" s="5"/>
      <c r="CT697" s="1"/>
      <c r="CU697" s="5"/>
      <c r="CV697" s="5"/>
      <c r="CW697" s="5"/>
      <c r="CX697" s="1"/>
      <c r="CY697" s="5"/>
      <c r="CZ697" s="1"/>
      <c r="DA697" s="5"/>
      <c r="DB697" s="5"/>
      <c r="DC697" s="5"/>
      <c r="DD697" s="1"/>
      <c r="DE697" s="5"/>
      <c r="DF697" s="1"/>
      <c r="DG697" s="5"/>
      <c r="DH697" s="5"/>
      <c r="DI697" s="5"/>
      <c r="DJ697" s="1"/>
      <c r="DK697" s="5"/>
      <c r="DL697" s="1"/>
      <c r="DM697" s="5"/>
      <c r="DN697" s="5"/>
      <c r="DO697" s="5"/>
      <c r="DP697" s="1"/>
      <c r="DQ697" s="5"/>
      <c r="DR697" s="1"/>
      <c r="DS697" s="5"/>
      <c r="DT697" s="5"/>
      <c r="DU697" s="5"/>
      <c r="DV697" s="1"/>
      <c r="DW697" s="5"/>
      <c r="DX697" s="1"/>
      <c r="DY697" s="5"/>
      <c r="DZ697" s="5"/>
      <c r="EA697" s="5"/>
      <c r="EB697" s="1"/>
      <c r="EC697" s="5"/>
      <c r="ED697" s="1"/>
      <c r="EE697" s="5"/>
      <c r="EF697" s="5"/>
      <c r="EG697" s="5"/>
      <c r="EH697" s="1"/>
      <c r="EI697" s="5"/>
      <c r="EJ697" s="1"/>
      <c r="EK697" s="5"/>
      <c r="EL697" s="5"/>
      <c r="EM697" s="5"/>
      <c r="EN697" s="1"/>
      <c r="EO697" s="5"/>
      <c r="EP697" s="1"/>
      <c r="EQ697" s="5"/>
      <c r="ER697" s="5"/>
      <c r="ES697" s="5"/>
      <c r="ET697" s="1"/>
      <c r="EU697" s="5"/>
      <c r="EV697" s="1"/>
      <c r="EW697" s="5"/>
      <c r="EX697" s="5"/>
      <c r="EY697" s="5"/>
      <c r="EZ697" s="1"/>
      <c r="FA697" s="5"/>
      <c r="FB697" s="1"/>
      <c r="FC697" s="5"/>
      <c r="FD697" s="4">
        <v>42.884874933190801</v>
      </c>
      <c r="FE697" s="4">
        <v>43.413992850898197</v>
      </c>
      <c r="FF697" s="1">
        <v>1.01233810098623</v>
      </c>
      <c r="FG697" s="4">
        <v>75.244714379955298</v>
      </c>
      <c r="FH697" s="1">
        <v>1.75457464892172</v>
      </c>
      <c r="FI697" s="4">
        <v>0</v>
      </c>
      <c r="FJ697" s="4">
        <v>0</v>
      </c>
      <c r="FK697" s="4">
        <v>0</v>
      </c>
      <c r="FL697" s="1"/>
      <c r="FM697" s="4">
        <v>58.365787692799103</v>
      </c>
      <c r="FN697" s="1"/>
      <c r="FO697" s="4">
        <v>0</v>
      </c>
      <c r="FP697" s="4">
        <v>0</v>
      </c>
      <c r="FQ697" s="4">
        <v>0</v>
      </c>
      <c r="FR697" s="1"/>
      <c r="FS697" s="4">
        <v>0</v>
      </c>
      <c r="FT697" s="1"/>
      <c r="FU697" s="4">
        <v>0</v>
      </c>
      <c r="FV697" s="4">
        <v>0</v>
      </c>
      <c r="FW697" s="4">
        <v>0</v>
      </c>
      <c r="FX697" s="1"/>
      <c r="FY697" s="4">
        <v>0</v>
      </c>
      <c r="FZ697" s="1"/>
      <c r="GA697" s="4">
        <v>0</v>
      </c>
      <c r="GB697" s="4">
        <v>0</v>
      </c>
      <c r="GC697" s="4">
        <v>0</v>
      </c>
      <c r="GD697" s="1"/>
      <c r="GE697" s="4">
        <v>0</v>
      </c>
      <c r="GF697" s="1"/>
      <c r="GG697" s="4">
        <v>0</v>
      </c>
      <c r="GH697" s="4">
        <v>0</v>
      </c>
      <c r="GI697" s="4">
        <v>0</v>
      </c>
      <c r="GJ697" s="1"/>
      <c r="GK697" s="4">
        <v>0</v>
      </c>
      <c r="GL697" s="1"/>
      <c r="GM697" s="4">
        <v>0</v>
      </c>
      <c r="GN697" s="4">
        <v>0</v>
      </c>
      <c r="GO697" s="4">
        <v>0</v>
      </c>
      <c r="GP697" s="1"/>
      <c r="GQ697" s="4">
        <v>0</v>
      </c>
      <c r="GR697" s="1"/>
      <c r="GS697" s="4">
        <v>0</v>
      </c>
      <c r="GT697" s="4">
        <v>0</v>
      </c>
      <c r="GU697" s="4">
        <v>0</v>
      </c>
      <c r="GV697" s="1"/>
      <c r="GW697" s="4">
        <v>0</v>
      </c>
      <c r="GX697" s="1"/>
      <c r="GY697" s="4">
        <v>0</v>
      </c>
    </row>
    <row r="698" spans="1:207" s="8" customFormat="1" x14ac:dyDescent="0.25">
      <c r="A698" s="4" t="s">
        <v>220</v>
      </c>
      <c r="B698" s="4" t="s">
        <v>1555</v>
      </c>
      <c r="C698" s="4" t="s">
        <v>1556</v>
      </c>
      <c r="D698" s="30" t="s">
        <v>1272</v>
      </c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>
        <v>0</v>
      </c>
      <c r="AA698" s="5"/>
      <c r="AB698" s="5"/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/>
      <c r="AP698" s="5"/>
      <c r="AQ698" s="5"/>
      <c r="AR698" s="5"/>
      <c r="AS698" s="5"/>
      <c r="AT698" s="5">
        <v>0</v>
      </c>
      <c r="AU698" s="5">
        <f t="shared" si="46"/>
        <v>0</v>
      </c>
      <c r="AV698" s="5">
        <f t="shared" si="46"/>
        <v>0</v>
      </c>
      <c r="AW698" s="5">
        <f t="shared" si="47"/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0</v>
      </c>
      <c r="BJ698" s="5">
        <v>0</v>
      </c>
      <c r="BK698" s="5">
        <v>0</v>
      </c>
      <c r="BL698" s="6">
        <v>0</v>
      </c>
      <c r="BM698" s="5" t="s">
        <v>344</v>
      </c>
      <c r="BN698" s="4" t="s">
        <v>344</v>
      </c>
      <c r="BO698" s="7"/>
      <c r="BP698" s="7"/>
      <c r="BQ698" s="4" t="s">
        <v>249</v>
      </c>
      <c r="BR698" s="5"/>
      <c r="BS698" s="5"/>
      <c r="BT698" s="1"/>
      <c r="BU698" s="5"/>
      <c r="BV698" s="1"/>
      <c r="BW698" s="5"/>
      <c r="BX698" s="5"/>
      <c r="BY698" s="5"/>
      <c r="BZ698" s="1"/>
      <c r="CA698" s="5"/>
      <c r="CB698" s="1"/>
      <c r="CC698" s="5"/>
      <c r="CD698" s="5"/>
      <c r="CE698" s="5"/>
      <c r="CF698" s="1"/>
      <c r="CG698" s="5"/>
      <c r="CH698" s="1"/>
      <c r="CI698" s="5"/>
      <c r="CJ698" s="5"/>
      <c r="CK698" s="5"/>
      <c r="CL698" s="1"/>
      <c r="CM698" s="5"/>
      <c r="CN698" s="1"/>
      <c r="CO698" s="5"/>
      <c r="CP698" s="5"/>
      <c r="CQ698" s="5"/>
      <c r="CR698" s="1"/>
      <c r="CS698" s="5"/>
      <c r="CT698" s="1"/>
      <c r="CU698" s="5"/>
      <c r="CV698" s="5"/>
      <c r="CW698" s="5"/>
      <c r="CX698" s="1"/>
      <c r="CY698" s="5"/>
      <c r="CZ698" s="1"/>
      <c r="DA698" s="5"/>
      <c r="DB698" s="5"/>
      <c r="DC698" s="5"/>
      <c r="DD698" s="1"/>
      <c r="DE698" s="5"/>
      <c r="DF698" s="1"/>
      <c r="DG698" s="5"/>
      <c r="DH698" s="5"/>
      <c r="DI698" s="5"/>
      <c r="DJ698" s="1"/>
      <c r="DK698" s="5"/>
      <c r="DL698" s="1"/>
      <c r="DM698" s="5"/>
      <c r="DN698" s="5"/>
      <c r="DO698" s="5"/>
      <c r="DP698" s="1"/>
      <c r="DQ698" s="5"/>
      <c r="DR698" s="1"/>
      <c r="DS698" s="5"/>
      <c r="DT698" s="5"/>
      <c r="DU698" s="5"/>
      <c r="DV698" s="1"/>
      <c r="DW698" s="5"/>
      <c r="DX698" s="1"/>
      <c r="DY698" s="5"/>
      <c r="DZ698" s="5"/>
      <c r="EA698" s="5"/>
      <c r="EB698" s="1"/>
      <c r="EC698" s="5"/>
      <c r="ED698" s="1"/>
      <c r="EE698" s="5"/>
      <c r="EF698" s="5"/>
      <c r="EG698" s="5"/>
      <c r="EH698" s="1"/>
      <c r="EI698" s="5"/>
      <c r="EJ698" s="1"/>
      <c r="EK698" s="5"/>
      <c r="EL698" s="5">
        <v>0</v>
      </c>
      <c r="EM698" s="5">
        <v>0</v>
      </c>
      <c r="EN698" s="1"/>
      <c r="EO698" s="5">
        <v>0</v>
      </c>
      <c r="EP698" s="1"/>
      <c r="EQ698" s="5">
        <v>0</v>
      </c>
      <c r="ER698" s="5"/>
      <c r="ES698" s="5"/>
      <c r="ET698" s="1"/>
      <c r="EU698" s="5"/>
      <c r="EV698" s="1"/>
      <c r="EW698" s="5"/>
      <c r="EX698" s="5"/>
      <c r="EY698" s="5"/>
      <c r="EZ698" s="1"/>
      <c r="FA698" s="5"/>
      <c r="FB698" s="1"/>
      <c r="FC698" s="5"/>
      <c r="FD698" s="4">
        <v>0</v>
      </c>
      <c r="FE698" s="4">
        <v>0</v>
      </c>
      <c r="FF698" s="1"/>
      <c r="FG698" s="4">
        <v>0</v>
      </c>
      <c r="FH698" s="1"/>
      <c r="FI698" s="4">
        <v>0</v>
      </c>
      <c r="FJ698" s="4">
        <v>0</v>
      </c>
      <c r="FK698" s="4">
        <v>0</v>
      </c>
      <c r="FL698" s="1"/>
      <c r="FM698" s="4">
        <v>0</v>
      </c>
      <c r="FN698" s="1"/>
      <c r="FO698" s="4">
        <v>0</v>
      </c>
      <c r="FP698" s="4">
        <v>0</v>
      </c>
      <c r="FQ698" s="4">
        <v>0</v>
      </c>
      <c r="FR698" s="1"/>
      <c r="FS698" s="4">
        <v>0</v>
      </c>
      <c r="FT698" s="1"/>
      <c r="FU698" s="4">
        <v>0</v>
      </c>
      <c r="FV698" s="4">
        <v>0</v>
      </c>
      <c r="FW698" s="4">
        <v>0</v>
      </c>
      <c r="FX698" s="1"/>
      <c r="FY698" s="4">
        <v>0</v>
      </c>
      <c r="FZ698" s="1"/>
      <c r="GA698" s="4">
        <v>0</v>
      </c>
      <c r="GB698" s="4">
        <v>0</v>
      </c>
      <c r="GC698" s="4">
        <v>0</v>
      </c>
      <c r="GD698" s="1"/>
      <c r="GE698" s="4">
        <v>0</v>
      </c>
      <c r="GF698" s="1"/>
      <c r="GG698" s="4">
        <v>0</v>
      </c>
      <c r="GH698" s="4">
        <v>0</v>
      </c>
      <c r="GI698" s="4">
        <v>0</v>
      </c>
      <c r="GJ698" s="1"/>
      <c r="GK698" s="4">
        <v>0</v>
      </c>
      <c r="GL698" s="1"/>
      <c r="GM698" s="4">
        <v>0</v>
      </c>
      <c r="GN698" s="4">
        <v>0</v>
      </c>
      <c r="GO698" s="4">
        <v>0</v>
      </c>
      <c r="GP698" s="1"/>
      <c r="GQ698" s="4">
        <v>0</v>
      </c>
      <c r="GR698" s="1"/>
      <c r="GS698" s="4">
        <v>0</v>
      </c>
      <c r="GT698" s="4">
        <v>0</v>
      </c>
      <c r="GU698" s="4">
        <v>0</v>
      </c>
      <c r="GV698" s="1"/>
      <c r="GW698" s="4">
        <v>0</v>
      </c>
      <c r="GX698" s="1"/>
      <c r="GY698" s="4">
        <v>0</v>
      </c>
    </row>
    <row r="699" spans="1:207" s="8" customFormat="1" x14ac:dyDescent="0.25">
      <c r="A699" s="4" t="s">
        <v>220</v>
      </c>
      <c r="B699" s="4" t="s">
        <v>1557</v>
      </c>
      <c r="C699" s="4" t="s">
        <v>1558</v>
      </c>
      <c r="D699" s="30" t="s">
        <v>239</v>
      </c>
      <c r="E699" s="4"/>
      <c r="F699" s="5">
        <v>270.00082036534502</v>
      </c>
      <c r="G699" s="5">
        <v>250.90443601951</v>
      </c>
      <c r="H699" s="5">
        <v>228.93545419130299</v>
      </c>
      <c r="I699" s="5">
        <v>55.1343350682234</v>
      </c>
      <c r="J699" s="5">
        <v>0</v>
      </c>
      <c r="K699" s="5"/>
      <c r="L699" s="5"/>
      <c r="M699" s="5">
        <v>0</v>
      </c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>
        <v>520.90525638485497</v>
      </c>
      <c r="AD699" s="5">
        <v>284.06978925952598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804.975045644381</v>
      </c>
      <c r="AP699" s="5">
        <v>0</v>
      </c>
      <c r="AQ699" s="5"/>
      <c r="AR699" s="5"/>
      <c r="AS699" s="5"/>
      <c r="AT699" s="5"/>
      <c r="AU699" s="5">
        <f t="shared" si="46"/>
        <v>0</v>
      </c>
      <c r="AV699" s="5">
        <f t="shared" si="46"/>
        <v>0</v>
      </c>
      <c r="AW699" s="5">
        <f t="shared" si="47"/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v>0</v>
      </c>
      <c r="BL699" s="6">
        <v>0</v>
      </c>
      <c r="BM699" s="5" t="s">
        <v>344</v>
      </c>
      <c r="BN699" s="4" t="s">
        <v>344</v>
      </c>
      <c r="BO699" s="7"/>
      <c r="BP699" s="7"/>
      <c r="BQ699" s="4" t="s">
        <v>249</v>
      </c>
      <c r="BR699" s="5"/>
      <c r="BS699" s="5"/>
      <c r="BT699" s="1"/>
      <c r="BU699" s="5"/>
      <c r="BV699" s="1"/>
      <c r="BW699" s="5"/>
      <c r="BX699" s="5"/>
      <c r="BY699" s="5"/>
      <c r="BZ699" s="1"/>
      <c r="CA699" s="5"/>
      <c r="CB699" s="1"/>
      <c r="CC699" s="5"/>
      <c r="CD699" s="5"/>
      <c r="CE699" s="5"/>
      <c r="CF699" s="1"/>
      <c r="CG699" s="5"/>
      <c r="CH699" s="1"/>
      <c r="CI699" s="5"/>
      <c r="CJ699" s="5"/>
      <c r="CK699" s="5"/>
      <c r="CL699" s="1"/>
      <c r="CM699" s="5"/>
      <c r="CN699" s="1"/>
      <c r="CO699" s="5"/>
      <c r="CP699" s="5"/>
      <c r="CQ699" s="5"/>
      <c r="CR699" s="1"/>
      <c r="CS699" s="5"/>
      <c r="CT699" s="1"/>
      <c r="CU699" s="5"/>
      <c r="CV699" s="5"/>
      <c r="CW699" s="5"/>
      <c r="CX699" s="1"/>
      <c r="CY699" s="5"/>
      <c r="CZ699" s="1"/>
      <c r="DA699" s="5"/>
      <c r="DB699" s="5"/>
      <c r="DC699" s="5"/>
      <c r="DD699" s="1"/>
      <c r="DE699" s="5"/>
      <c r="DF699" s="1"/>
      <c r="DG699" s="5"/>
      <c r="DH699" s="5"/>
      <c r="DI699" s="5"/>
      <c r="DJ699" s="1"/>
      <c r="DK699" s="5"/>
      <c r="DL699" s="1"/>
      <c r="DM699" s="5"/>
      <c r="DN699" s="5"/>
      <c r="DO699" s="5"/>
      <c r="DP699" s="1"/>
      <c r="DQ699" s="5"/>
      <c r="DR699" s="1"/>
      <c r="DS699" s="5"/>
      <c r="DT699" s="5"/>
      <c r="DU699" s="5"/>
      <c r="DV699" s="1"/>
      <c r="DW699" s="5"/>
      <c r="DX699" s="1"/>
      <c r="DY699" s="5"/>
      <c r="DZ699" s="5"/>
      <c r="EA699" s="5"/>
      <c r="EB699" s="1"/>
      <c r="EC699" s="5"/>
      <c r="ED699" s="1"/>
      <c r="EE699" s="5"/>
      <c r="EF699" s="5"/>
      <c r="EG699" s="5"/>
      <c r="EH699" s="1"/>
      <c r="EI699" s="5"/>
      <c r="EJ699" s="1"/>
      <c r="EK699" s="5"/>
      <c r="EL699" s="5"/>
      <c r="EM699" s="5"/>
      <c r="EN699" s="1"/>
      <c r="EO699" s="5"/>
      <c r="EP699" s="1"/>
      <c r="EQ699" s="5"/>
      <c r="ER699" s="5"/>
      <c r="ES699" s="5"/>
      <c r="ET699" s="1"/>
      <c r="EU699" s="5"/>
      <c r="EV699" s="1"/>
      <c r="EW699" s="5"/>
      <c r="EX699" s="5"/>
      <c r="EY699" s="5"/>
      <c r="EZ699" s="1"/>
      <c r="FA699" s="5"/>
      <c r="FB699" s="1"/>
      <c r="FC699" s="5"/>
      <c r="FD699" s="4">
        <v>0</v>
      </c>
      <c r="FE699" s="4">
        <v>0</v>
      </c>
      <c r="FF699" s="1"/>
      <c r="FG699" s="4">
        <v>0</v>
      </c>
      <c r="FH699" s="1"/>
      <c r="FI699" s="4">
        <v>0</v>
      </c>
      <c r="FJ699" s="4">
        <v>0</v>
      </c>
      <c r="FK699" s="4">
        <v>0</v>
      </c>
      <c r="FL699" s="1"/>
      <c r="FM699" s="4">
        <v>0</v>
      </c>
      <c r="FN699" s="1"/>
      <c r="FO699" s="4">
        <v>0</v>
      </c>
      <c r="FP699" s="4">
        <v>0</v>
      </c>
      <c r="FQ699" s="4">
        <v>0</v>
      </c>
      <c r="FR699" s="1"/>
      <c r="FS699" s="4">
        <v>0</v>
      </c>
      <c r="FT699" s="1"/>
      <c r="FU699" s="4">
        <v>0</v>
      </c>
      <c r="FV699" s="4">
        <v>0</v>
      </c>
      <c r="FW699" s="4">
        <v>0</v>
      </c>
      <c r="FX699" s="1"/>
      <c r="FY699" s="4">
        <v>0</v>
      </c>
      <c r="FZ699" s="1"/>
      <c r="GA699" s="4">
        <v>0</v>
      </c>
      <c r="GB699" s="4">
        <v>0</v>
      </c>
      <c r="GC699" s="4">
        <v>0</v>
      </c>
      <c r="GD699" s="1"/>
      <c r="GE699" s="4">
        <v>0</v>
      </c>
      <c r="GF699" s="1"/>
      <c r="GG699" s="4">
        <v>0</v>
      </c>
      <c r="GH699" s="4">
        <v>0</v>
      </c>
      <c r="GI699" s="4">
        <v>0</v>
      </c>
      <c r="GJ699" s="1"/>
      <c r="GK699" s="4">
        <v>0</v>
      </c>
      <c r="GL699" s="1"/>
      <c r="GM699" s="4">
        <v>0</v>
      </c>
      <c r="GN699" s="4">
        <v>0</v>
      </c>
      <c r="GO699" s="4">
        <v>0</v>
      </c>
      <c r="GP699" s="1"/>
      <c r="GQ699" s="4">
        <v>0</v>
      </c>
      <c r="GR699" s="1"/>
      <c r="GS699" s="4">
        <v>0</v>
      </c>
      <c r="GT699" s="4">
        <v>0</v>
      </c>
      <c r="GU699" s="4">
        <v>0</v>
      </c>
      <c r="GV699" s="1"/>
      <c r="GW699" s="4">
        <v>0</v>
      </c>
      <c r="GX699" s="1"/>
      <c r="GY699" s="4">
        <v>0</v>
      </c>
    </row>
    <row r="700" spans="1:207" s="8" customFormat="1" x14ac:dyDescent="0.25">
      <c r="A700" s="4" t="s">
        <v>220</v>
      </c>
      <c r="B700" s="4" t="s">
        <v>1559</v>
      </c>
      <c r="C700" s="4" t="s">
        <v>1560</v>
      </c>
      <c r="D700" s="30" t="s">
        <v>228</v>
      </c>
      <c r="E700" s="4" t="s">
        <v>229</v>
      </c>
      <c r="F700" s="5">
        <v>41.206876257127298</v>
      </c>
      <c r="G700" s="5">
        <v>42.4346932786842</v>
      </c>
      <c r="H700" s="5">
        <v>23.106733083138099</v>
      </c>
      <c r="I700" s="5">
        <v>19.291927085653398</v>
      </c>
      <c r="J700" s="5">
        <v>17.918683500388401</v>
      </c>
      <c r="K700" s="5">
        <v>0.69944550732570998</v>
      </c>
      <c r="L700" s="5">
        <v>34.914643453709601</v>
      </c>
      <c r="M700" s="5">
        <v>0</v>
      </c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>
        <v>83.641569535811499</v>
      </c>
      <c r="AD700" s="5">
        <v>42.398660168791601</v>
      </c>
      <c r="AE700" s="5">
        <v>18.618129007714099</v>
      </c>
      <c r="AF700" s="5">
        <v>34.914643453709601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126.04022970460299</v>
      </c>
      <c r="AP700" s="5">
        <v>53.532772461423797</v>
      </c>
      <c r="AQ700" s="5"/>
      <c r="AR700" s="5"/>
      <c r="AS700" s="5"/>
      <c r="AT700" s="5"/>
      <c r="AU700" s="5">
        <f t="shared" si="46"/>
        <v>-53.532772461423797</v>
      </c>
      <c r="AV700" s="5">
        <f t="shared" si="46"/>
        <v>0</v>
      </c>
      <c r="AW700" s="5">
        <f t="shared" si="47"/>
        <v>0</v>
      </c>
      <c r="AX700" s="5">
        <v>-34.914643453709601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6">
        <v>0</v>
      </c>
      <c r="BM700" s="5" t="s">
        <v>344</v>
      </c>
      <c r="BN700" s="4" t="s">
        <v>344</v>
      </c>
      <c r="BO700" s="7">
        <v>792</v>
      </c>
      <c r="BP700" s="7"/>
      <c r="BQ700" s="4" t="s">
        <v>249</v>
      </c>
      <c r="BR700" s="5"/>
      <c r="BS700" s="5"/>
      <c r="BT700" s="1"/>
      <c r="BU700" s="5"/>
      <c r="BV700" s="1"/>
      <c r="BW700" s="5"/>
      <c r="BX700" s="5"/>
      <c r="BY700" s="5"/>
      <c r="BZ700" s="1"/>
      <c r="CA700" s="5"/>
      <c r="CB700" s="1"/>
      <c r="CC700" s="5"/>
      <c r="CD700" s="5"/>
      <c r="CE700" s="5"/>
      <c r="CF700" s="1"/>
      <c r="CG700" s="5"/>
      <c r="CH700" s="1"/>
      <c r="CI700" s="5"/>
      <c r="CJ700" s="5"/>
      <c r="CK700" s="5"/>
      <c r="CL700" s="1"/>
      <c r="CM700" s="5"/>
      <c r="CN700" s="1"/>
      <c r="CO700" s="5"/>
      <c r="CP700" s="5"/>
      <c r="CQ700" s="5"/>
      <c r="CR700" s="1"/>
      <c r="CS700" s="5"/>
      <c r="CT700" s="1"/>
      <c r="CU700" s="5"/>
      <c r="CV700" s="5"/>
      <c r="CW700" s="5"/>
      <c r="CX700" s="1"/>
      <c r="CY700" s="5"/>
      <c r="CZ700" s="1"/>
      <c r="DA700" s="5"/>
      <c r="DB700" s="5"/>
      <c r="DC700" s="5"/>
      <c r="DD700" s="1"/>
      <c r="DE700" s="5"/>
      <c r="DF700" s="1"/>
      <c r="DG700" s="5"/>
      <c r="DH700" s="5"/>
      <c r="DI700" s="5"/>
      <c r="DJ700" s="1"/>
      <c r="DK700" s="5"/>
      <c r="DL700" s="1"/>
      <c r="DM700" s="5"/>
      <c r="DN700" s="5"/>
      <c r="DO700" s="5"/>
      <c r="DP700" s="1"/>
      <c r="DQ700" s="5"/>
      <c r="DR700" s="1"/>
      <c r="DS700" s="5"/>
      <c r="DT700" s="5"/>
      <c r="DU700" s="5"/>
      <c r="DV700" s="1"/>
      <c r="DW700" s="5"/>
      <c r="DX700" s="1"/>
      <c r="DY700" s="5"/>
      <c r="DZ700" s="5"/>
      <c r="EA700" s="5"/>
      <c r="EB700" s="1"/>
      <c r="EC700" s="5"/>
      <c r="ED700" s="1"/>
      <c r="EE700" s="5"/>
      <c r="EF700" s="5"/>
      <c r="EG700" s="5"/>
      <c r="EH700" s="1"/>
      <c r="EI700" s="5"/>
      <c r="EJ700" s="1"/>
      <c r="EK700" s="5"/>
      <c r="EL700" s="5"/>
      <c r="EM700" s="5"/>
      <c r="EN700" s="1"/>
      <c r="EO700" s="5"/>
      <c r="EP700" s="1"/>
      <c r="EQ700" s="5"/>
      <c r="ER700" s="5"/>
      <c r="ES700" s="5"/>
      <c r="ET700" s="1"/>
      <c r="EU700" s="5"/>
      <c r="EV700" s="1"/>
      <c r="EW700" s="5"/>
      <c r="EX700" s="5"/>
      <c r="EY700" s="5"/>
      <c r="EZ700" s="1"/>
      <c r="FA700" s="5"/>
      <c r="FB700" s="1"/>
      <c r="FC700" s="5"/>
      <c r="FD700" s="4">
        <v>0</v>
      </c>
      <c r="FE700" s="4">
        <v>0</v>
      </c>
      <c r="FF700" s="1"/>
      <c r="FG700" s="4">
        <v>0</v>
      </c>
      <c r="FH700" s="1"/>
      <c r="FI700" s="4">
        <v>0</v>
      </c>
      <c r="FJ700" s="4">
        <v>0</v>
      </c>
      <c r="FK700" s="4">
        <v>0</v>
      </c>
      <c r="FL700" s="1"/>
      <c r="FM700" s="4">
        <v>0</v>
      </c>
      <c r="FN700" s="1"/>
      <c r="FO700" s="4">
        <v>0</v>
      </c>
      <c r="FP700" s="4">
        <v>0</v>
      </c>
      <c r="FQ700" s="4">
        <v>0</v>
      </c>
      <c r="FR700" s="1"/>
      <c r="FS700" s="4">
        <v>0</v>
      </c>
      <c r="FT700" s="1"/>
      <c r="FU700" s="4">
        <v>0</v>
      </c>
      <c r="FV700" s="4">
        <v>0</v>
      </c>
      <c r="FW700" s="4">
        <v>0</v>
      </c>
      <c r="FX700" s="1"/>
      <c r="FY700" s="4">
        <v>0</v>
      </c>
      <c r="FZ700" s="1"/>
      <c r="GA700" s="4">
        <v>0</v>
      </c>
      <c r="GB700" s="4">
        <v>0</v>
      </c>
      <c r="GC700" s="4">
        <v>0</v>
      </c>
      <c r="GD700" s="1"/>
      <c r="GE700" s="4">
        <v>0</v>
      </c>
      <c r="GF700" s="1"/>
      <c r="GG700" s="4">
        <v>0</v>
      </c>
      <c r="GH700" s="4">
        <v>0</v>
      </c>
      <c r="GI700" s="4">
        <v>0</v>
      </c>
      <c r="GJ700" s="1"/>
      <c r="GK700" s="4">
        <v>0</v>
      </c>
      <c r="GL700" s="1"/>
      <c r="GM700" s="4">
        <v>0</v>
      </c>
      <c r="GN700" s="4">
        <v>0</v>
      </c>
      <c r="GO700" s="4">
        <v>0</v>
      </c>
      <c r="GP700" s="1"/>
      <c r="GQ700" s="4">
        <v>0</v>
      </c>
      <c r="GR700" s="1"/>
      <c r="GS700" s="4">
        <v>0</v>
      </c>
      <c r="GT700" s="4">
        <v>0</v>
      </c>
      <c r="GU700" s="4">
        <v>0</v>
      </c>
      <c r="GV700" s="1"/>
      <c r="GW700" s="4">
        <v>0</v>
      </c>
      <c r="GX700" s="1"/>
      <c r="GY700" s="4">
        <v>0</v>
      </c>
    </row>
    <row r="701" spans="1:207" s="8" customFormat="1" x14ac:dyDescent="0.25">
      <c r="A701" s="4" t="s">
        <v>220</v>
      </c>
      <c r="B701" s="4" t="s">
        <v>1561</v>
      </c>
      <c r="C701" s="4" t="s">
        <v>1562</v>
      </c>
      <c r="D701" s="30" t="s">
        <v>264</v>
      </c>
      <c r="E701" s="4"/>
      <c r="F701" s="5">
        <v>12.9266510246248</v>
      </c>
      <c r="G701" s="5">
        <v>-0.21202204464039601</v>
      </c>
      <c r="H701" s="5">
        <v>3.9377283950617299</v>
      </c>
      <c r="I701" s="5">
        <v>15.117394785652699</v>
      </c>
      <c r="J701" s="5">
        <v>15.221754959034</v>
      </c>
      <c r="K701" s="5">
        <v>-9.9479239971850902E-2</v>
      </c>
      <c r="L701" s="5">
        <v>-1.14068814566243E-2</v>
      </c>
      <c r="M701" s="5">
        <v>2.8902064189639098</v>
      </c>
      <c r="N701" s="5">
        <v>0</v>
      </c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>
        <v>12.7146289799845</v>
      </c>
      <c r="AD701" s="5">
        <v>19.055123180714499</v>
      </c>
      <c r="AE701" s="5">
        <v>15.122275719062101</v>
      </c>
      <c r="AF701" s="5">
        <v>2.8787995375072901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31.7697521606989</v>
      </c>
      <c r="AP701" s="5">
        <v>18.001075256569401</v>
      </c>
      <c r="AQ701" s="5">
        <v>0</v>
      </c>
      <c r="AR701" s="5"/>
      <c r="AS701" s="5"/>
      <c r="AT701" s="5"/>
      <c r="AU701" s="5">
        <f t="shared" si="46"/>
        <v>-18.001075256569401</v>
      </c>
      <c r="AV701" s="5">
        <f t="shared" si="46"/>
        <v>0</v>
      </c>
      <c r="AW701" s="5">
        <f t="shared" si="47"/>
        <v>0</v>
      </c>
      <c r="AX701" s="5">
        <v>2.90161330042053</v>
      </c>
      <c r="AY701" s="5">
        <v>-2.8902064189639098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v>0</v>
      </c>
      <c r="BL701" s="6">
        <v>0</v>
      </c>
      <c r="BM701" s="5" t="s">
        <v>344</v>
      </c>
      <c r="BN701" s="4" t="s">
        <v>344</v>
      </c>
      <c r="BO701" s="7"/>
      <c r="BP701" s="7"/>
      <c r="BQ701" s="4" t="s">
        <v>249</v>
      </c>
      <c r="BR701" s="5">
        <v>0</v>
      </c>
      <c r="BS701" s="5">
        <v>0</v>
      </c>
      <c r="BT701" s="1"/>
      <c r="BU701" s="5">
        <v>1.9727205760623999E-2</v>
      </c>
      <c r="BV701" s="1"/>
      <c r="BW701" s="5">
        <v>0</v>
      </c>
      <c r="BX701" s="5"/>
      <c r="BY701" s="5"/>
      <c r="BZ701" s="1"/>
      <c r="CA701" s="5"/>
      <c r="CB701" s="1"/>
      <c r="CC701" s="5"/>
      <c r="CD701" s="5"/>
      <c r="CE701" s="5"/>
      <c r="CF701" s="1"/>
      <c r="CG701" s="5"/>
      <c r="CH701" s="1"/>
      <c r="CI701" s="5"/>
      <c r="CJ701" s="5"/>
      <c r="CK701" s="5"/>
      <c r="CL701" s="1"/>
      <c r="CM701" s="5"/>
      <c r="CN701" s="1"/>
      <c r="CO701" s="5"/>
      <c r="CP701" s="5"/>
      <c r="CQ701" s="5"/>
      <c r="CR701" s="1"/>
      <c r="CS701" s="5"/>
      <c r="CT701" s="1"/>
      <c r="CU701" s="5"/>
      <c r="CV701" s="5"/>
      <c r="CW701" s="5"/>
      <c r="CX701" s="1"/>
      <c r="CY701" s="5"/>
      <c r="CZ701" s="1"/>
      <c r="DA701" s="5"/>
      <c r="DB701" s="5"/>
      <c r="DC701" s="5"/>
      <c r="DD701" s="1"/>
      <c r="DE701" s="5"/>
      <c r="DF701" s="1"/>
      <c r="DG701" s="5"/>
      <c r="DH701" s="5"/>
      <c r="DI701" s="5"/>
      <c r="DJ701" s="1"/>
      <c r="DK701" s="5"/>
      <c r="DL701" s="1"/>
      <c r="DM701" s="5"/>
      <c r="DN701" s="5"/>
      <c r="DO701" s="5"/>
      <c r="DP701" s="1"/>
      <c r="DQ701" s="5"/>
      <c r="DR701" s="1"/>
      <c r="DS701" s="5"/>
      <c r="DT701" s="5"/>
      <c r="DU701" s="5"/>
      <c r="DV701" s="1"/>
      <c r="DW701" s="5"/>
      <c r="DX701" s="1"/>
      <c r="DY701" s="5"/>
      <c r="DZ701" s="5"/>
      <c r="EA701" s="5"/>
      <c r="EB701" s="1"/>
      <c r="EC701" s="5"/>
      <c r="ED701" s="1"/>
      <c r="EE701" s="5"/>
      <c r="EF701" s="5"/>
      <c r="EG701" s="5"/>
      <c r="EH701" s="1"/>
      <c r="EI701" s="5"/>
      <c r="EJ701" s="1"/>
      <c r="EK701" s="5"/>
      <c r="EL701" s="5"/>
      <c r="EM701" s="5"/>
      <c r="EN701" s="1"/>
      <c r="EO701" s="5"/>
      <c r="EP701" s="1"/>
      <c r="EQ701" s="5"/>
      <c r="ER701" s="5"/>
      <c r="ES701" s="5"/>
      <c r="ET701" s="1"/>
      <c r="EU701" s="5"/>
      <c r="EV701" s="1"/>
      <c r="EW701" s="5"/>
      <c r="EX701" s="5"/>
      <c r="EY701" s="5"/>
      <c r="EZ701" s="1"/>
      <c r="FA701" s="5"/>
      <c r="FB701" s="1"/>
      <c r="FC701" s="5"/>
      <c r="FD701" s="4">
        <v>0</v>
      </c>
      <c r="FE701" s="4">
        <v>0</v>
      </c>
      <c r="FF701" s="1"/>
      <c r="FG701" s="4">
        <v>1.9727205760623999E-2</v>
      </c>
      <c r="FH701" s="1"/>
      <c r="FI701" s="4">
        <v>0</v>
      </c>
      <c r="FJ701" s="4">
        <v>0</v>
      </c>
      <c r="FK701" s="4">
        <v>0</v>
      </c>
      <c r="FL701" s="1"/>
      <c r="FM701" s="4">
        <v>0</v>
      </c>
      <c r="FN701" s="1"/>
      <c r="FO701" s="4">
        <v>0</v>
      </c>
      <c r="FP701" s="4">
        <v>0</v>
      </c>
      <c r="FQ701" s="4">
        <v>0</v>
      </c>
      <c r="FR701" s="1"/>
      <c r="FS701" s="4">
        <v>0</v>
      </c>
      <c r="FT701" s="1"/>
      <c r="FU701" s="4">
        <v>0</v>
      </c>
      <c r="FV701" s="4">
        <v>0</v>
      </c>
      <c r="FW701" s="4">
        <v>0</v>
      </c>
      <c r="FX701" s="1"/>
      <c r="FY701" s="4">
        <v>0</v>
      </c>
      <c r="FZ701" s="1"/>
      <c r="GA701" s="4">
        <v>0</v>
      </c>
      <c r="GB701" s="4">
        <v>0</v>
      </c>
      <c r="GC701" s="4">
        <v>0</v>
      </c>
      <c r="GD701" s="1"/>
      <c r="GE701" s="4">
        <v>0</v>
      </c>
      <c r="GF701" s="1"/>
      <c r="GG701" s="4">
        <v>0</v>
      </c>
      <c r="GH701" s="4">
        <v>0</v>
      </c>
      <c r="GI701" s="4">
        <v>0</v>
      </c>
      <c r="GJ701" s="1"/>
      <c r="GK701" s="4">
        <v>0</v>
      </c>
      <c r="GL701" s="1"/>
      <c r="GM701" s="4">
        <v>0</v>
      </c>
      <c r="GN701" s="4">
        <v>0</v>
      </c>
      <c r="GO701" s="4">
        <v>0</v>
      </c>
      <c r="GP701" s="1"/>
      <c r="GQ701" s="4">
        <v>0</v>
      </c>
      <c r="GR701" s="1"/>
      <c r="GS701" s="4">
        <v>0</v>
      </c>
      <c r="GT701" s="4">
        <v>0</v>
      </c>
      <c r="GU701" s="4">
        <v>0</v>
      </c>
      <c r="GV701" s="1"/>
      <c r="GW701" s="4">
        <v>0</v>
      </c>
      <c r="GX701" s="1"/>
      <c r="GY701" s="4">
        <v>0</v>
      </c>
    </row>
    <row r="702" spans="1:207" s="8" customFormat="1" x14ac:dyDescent="0.25">
      <c r="A702" s="4" t="s">
        <v>220</v>
      </c>
      <c r="B702" s="4" t="s">
        <v>1563</v>
      </c>
      <c r="C702" s="4" t="s">
        <v>1564</v>
      </c>
      <c r="D702" s="30" t="s">
        <v>239</v>
      </c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>
        <v>42.331787904105298</v>
      </c>
      <c r="R702" s="5">
        <v>57.827551573116502</v>
      </c>
      <c r="S702" s="5">
        <v>70.835089758931403</v>
      </c>
      <c r="T702" s="5">
        <v>11.982508746097499</v>
      </c>
      <c r="U702" s="5">
        <v>-4.8160535117062898E-2</v>
      </c>
      <c r="V702" s="5"/>
      <c r="W702" s="5"/>
      <c r="X702" s="5"/>
      <c r="Y702" s="5"/>
      <c r="Z702" s="5"/>
      <c r="AA702" s="5"/>
      <c r="AB702" s="5"/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42.331787904105298</v>
      </c>
      <c r="AI702" s="5">
        <v>128.662641332048</v>
      </c>
      <c r="AJ702" s="5">
        <v>11.934348210980501</v>
      </c>
      <c r="AK702" s="5">
        <v>0</v>
      </c>
      <c r="AL702" s="5">
        <v>0</v>
      </c>
      <c r="AM702" s="5">
        <v>0</v>
      </c>
      <c r="AN702" s="5">
        <v>0</v>
      </c>
      <c r="AO702" s="5"/>
      <c r="AP702" s="5"/>
      <c r="AQ702" s="5">
        <v>42.331787904105298</v>
      </c>
      <c r="AR702" s="5">
        <v>140.596989543028</v>
      </c>
      <c r="AS702" s="5"/>
      <c r="AT702" s="5"/>
      <c r="AU702" s="5">
        <f t="shared" si="46"/>
        <v>42.331787904105298</v>
      </c>
      <c r="AV702" s="5">
        <f t="shared" si="46"/>
        <v>98.265201638922704</v>
      </c>
      <c r="AW702" s="5">
        <f t="shared" si="47"/>
        <v>-140.596989543028</v>
      </c>
      <c r="AX702" s="5">
        <v>0</v>
      </c>
      <c r="AY702" s="5">
        <v>0</v>
      </c>
      <c r="AZ702" s="5">
        <v>0</v>
      </c>
      <c r="BA702" s="5">
        <v>0</v>
      </c>
      <c r="BB702" s="5">
        <v>42.331787904105298</v>
      </c>
      <c r="BC702" s="5">
        <v>15.4957636690112</v>
      </c>
      <c r="BD702" s="5">
        <v>13.007538185814999</v>
      </c>
      <c r="BE702" s="5">
        <v>-58.852581012833902</v>
      </c>
      <c r="BF702" s="5">
        <v>-12.0306692812146</v>
      </c>
      <c r="BG702" s="5">
        <v>4.8160535117062898E-2</v>
      </c>
      <c r="BH702" s="5">
        <v>0</v>
      </c>
      <c r="BI702" s="5">
        <v>0</v>
      </c>
      <c r="BJ702" s="5">
        <v>0</v>
      </c>
      <c r="BK702" s="5">
        <v>0</v>
      </c>
      <c r="BL702" s="6">
        <v>0</v>
      </c>
      <c r="BM702" s="5" t="s">
        <v>344</v>
      </c>
      <c r="BN702" s="4" t="s">
        <v>344</v>
      </c>
      <c r="BO702" s="7"/>
      <c r="BP702" s="7"/>
      <c r="BQ702" s="4" t="s">
        <v>249</v>
      </c>
      <c r="BR702" s="5"/>
      <c r="BS702" s="5"/>
      <c r="BT702" s="1"/>
      <c r="BU702" s="5"/>
      <c r="BV702" s="1"/>
      <c r="BW702" s="5"/>
      <c r="BX702" s="5"/>
      <c r="BY702" s="5"/>
      <c r="BZ702" s="1"/>
      <c r="CA702" s="5"/>
      <c r="CB702" s="1"/>
      <c r="CC702" s="5"/>
      <c r="CD702" s="5"/>
      <c r="CE702" s="5"/>
      <c r="CF702" s="1"/>
      <c r="CG702" s="5"/>
      <c r="CH702" s="1"/>
      <c r="CI702" s="5"/>
      <c r="CJ702" s="5">
        <v>42.331787904105298</v>
      </c>
      <c r="CK702" s="5">
        <v>41.9049520020315</v>
      </c>
      <c r="CL702" s="1">
        <v>0.98991689405983396</v>
      </c>
      <c r="CM702" s="5">
        <v>42.040677226123599</v>
      </c>
      <c r="CN702" s="1">
        <v>0.99312311876263903</v>
      </c>
      <c r="CO702" s="5">
        <v>0</v>
      </c>
      <c r="CP702" s="5">
        <v>57.827551573116502</v>
      </c>
      <c r="CQ702" s="5">
        <v>55.351139641457301</v>
      </c>
      <c r="CR702" s="1">
        <v>0.957175915903547</v>
      </c>
      <c r="CS702" s="5">
        <v>54.259489890380301</v>
      </c>
      <c r="CT702" s="1">
        <v>0.93829824044642796</v>
      </c>
      <c r="CU702" s="5">
        <v>0.67956989247311805</v>
      </c>
      <c r="CV702" s="5">
        <v>70.835089758931403</v>
      </c>
      <c r="CW702" s="5">
        <v>53.765768738220601</v>
      </c>
      <c r="CX702" s="1">
        <v>0.75902732559806496</v>
      </c>
      <c r="CY702" s="5">
        <v>45.475516449889497</v>
      </c>
      <c r="CZ702" s="1">
        <v>0.64199137185614397</v>
      </c>
      <c r="DA702" s="5">
        <v>7.7741935483870996</v>
      </c>
      <c r="DB702" s="5">
        <v>11.982508746097499</v>
      </c>
      <c r="DC702" s="5">
        <v>9.7113184702789397</v>
      </c>
      <c r="DD702" s="1">
        <v>0.81045786621618199</v>
      </c>
      <c r="DE702" s="5">
        <v>7.1205831570703904</v>
      </c>
      <c r="DF702" s="1">
        <v>0.59424810846805498</v>
      </c>
      <c r="DG702" s="5">
        <v>1.93548387096774</v>
      </c>
      <c r="DH702" s="5">
        <v>-4.8160535117062898E-2</v>
      </c>
      <c r="DI702" s="5">
        <v>0.52715076923076298</v>
      </c>
      <c r="DJ702" s="1">
        <v>-10.945699999998499</v>
      </c>
      <c r="DK702" s="5">
        <v>0.44493885878332101</v>
      </c>
      <c r="DL702" s="1">
        <v>9.2386610261247508</v>
      </c>
      <c r="DM702" s="5">
        <v>0</v>
      </c>
      <c r="DN702" s="5"/>
      <c r="DO702" s="5"/>
      <c r="DP702" s="1"/>
      <c r="DQ702" s="5"/>
      <c r="DR702" s="1"/>
      <c r="DS702" s="5"/>
      <c r="DT702" s="5"/>
      <c r="DU702" s="5"/>
      <c r="DV702" s="1"/>
      <c r="DW702" s="5"/>
      <c r="DX702" s="1"/>
      <c r="DY702" s="5"/>
      <c r="DZ702" s="5"/>
      <c r="EA702" s="5"/>
      <c r="EB702" s="1"/>
      <c r="EC702" s="5"/>
      <c r="ED702" s="1"/>
      <c r="EE702" s="5"/>
      <c r="EF702" s="5"/>
      <c r="EG702" s="5"/>
      <c r="EH702" s="1"/>
      <c r="EI702" s="5"/>
      <c r="EJ702" s="1"/>
      <c r="EK702" s="5"/>
      <c r="EL702" s="5"/>
      <c r="EM702" s="5"/>
      <c r="EN702" s="1"/>
      <c r="EO702" s="5"/>
      <c r="EP702" s="1"/>
      <c r="EQ702" s="5"/>
      <c r="ER702" s="5"/>
      <c r="ES702" s="5"/>
      <c r="ET702" s="1"/>
      <c r="EU702" s="5"/>
      <c r="EV702" s="1"/>
      <c r="EW702" s="5"/>
      <c r="EX702" s="5"/>
      <c r="EY702" s="5"/>
      <c r="EZ702" s="1"/>
      <c r="FA702" s="5"/>
      <c r="FB702" s="1"/>
      <c r="FC702" s="5"/>
      <c r="FD702" s="4">
        <v>0</v>
      </c>
      <c r="FE702" s="4">
        <v>0</v>
      </c>
      <c r="FF702" s="1"/>
      <c r="FG702" s="4">
        <v>0</v>
      </c>
      <c r="FH702" s="1"/>
      <c r="FI702" s="4">
        <v>0</v>
      </c>
      <c r="FJ702" s="4">
        <v>42.331787904105298</v>
      </c>
      <c r="FK702" s="4">
        <v>41.9049520020315</v>
      </c>
      <c r="FL702" s="1">
        <v>0.98991689405983396</v>
      </c>
      <c r="FM702" s="4">
        <v>42.040677226123599</v>
      </c>
      <c r="FN702" s="1">
        <v>0.99312311876263903</v>
      </c>
      <c r="FO702" s="4">
        <v>0</v>
      </c>
      <c r="FP702" s="4">
        <v>128.662641332048</v>
      </c>
      <c r="FQ702" s="4">
        <v>109.11690837967799</v>
      </c>
      <c r="FR702" s="1">
        <v>0.84808540575560698</v>
      </c>
      <c r="FS702" s="4">
        <v>99.735006340269805</v>
      </c>
      <c r="FT702" s="1">
        <v>0.77516678740394696</v>
      </c>
      <c r="FU702" s="4">
        <v>8.4537634408602091</v>
      </c>
      <c r="FV702" s="4">
        <v>11.934348210980501</v>
      </c>
      <c r="FW702" s="4">
        <v>10.238469239509699</v>
      </c>
      <c r="FX702" s="1">
        <v>0.85789932206683694</v>
      </c>
      <c r="FY702" s="4">
        <v>7.56552201585371</v>
      </c>
      <c r="FZ702" s="1">
        <v>0.63392837900379695</v>
      </c>
      <c r="GA702" s="4">
        <v>1.93548387096774</v>
      </c>
      <c r="GB702" s="4">
        <v>0</v>
      </c>
      <c r="GC702" s="4">
        <v>0</v>
      </c>
      <c r="GD702" s="1"/>
      <c r="GE702" s="4">
        <v>0</v>
      </c>
      <c r="GF702" s="1"/>
      <c r="GG702" s="4">
        <v>0</v>
      </c>
      <c r="GH702" s="4">
        <v>0</v>
      </c>
      <c r="GI702" s="4">
        <v>0</v>
      </c>
      <c r="GJ702" s="1"/>
      <c r="GK702" s="4">
        <v>0</v>
      </c>
      <c r="GL702" s="1"/>
      <c r="GM702" s="4">
        <v>0</v>
      </c>
      <c r="GN702" s="4">
        <v>0</v>
      </c>
      <c r="GO702" s="4">
        <v>0</v>
      </c>
      <c r="GP702" s="1"/>
      <c r="GQ702" s="4">
        <v>0</v>
      </c>
      <c r="GR702" s="1"/>
      <c r="GS702" s="4">
        <v>0</v>
      </c>
      <c r="GT702" s="4">
        <v>0</v>
      </c>
      <c r="GU702" s="4">
        <v>0</v>
      </c>
      <c r="GV702" s="1"/>
      <c r="GW702" s="4">
        <v>0</v>
      </c>
      <c r="GX702" s="1"/>
      <c r="GY702" s="4">
        <v>0</v>
      </c>
    </row>
    <row r="703" spans="1:207" s="8" customFormat="1" x14ac:dyDescent="0.25">
      <c r="A703" s="4" t="s">
        <v>220</v>
      </c>
      <c r="B703" s="4" t="s">
        <v>1565</v>
      </c>
      <c r="C703" s="4" t="s">
        <v>1566</v>
      </c>
      <c r="D703" s="30" t="s">
        <v>264</v>
      </c>
      <c r="E703" s="4"/>
      <c r="F703" s="5"/>
      <c r="G703" s="5"/>
      <c r="H703" s="5">
        <v>0</v>
      </c>
      <c r="I703" s="5">
        <v>47.548637477587299</v>
      </c>
      <c r="J703" s="5">
        <v>116.78905680334501</v>
      </c>
      <c r="K703" s="5">
        <v>129.765873961442</v>
      </c>
      <c r="L703" s="5">
        <v>42.867442360869703</v>
      </c>
      <c r="M703" s="5">
        <v>24.1565137081693</v>
      </c>
      <c r="N703" s="5">
        <v>3.6281413685338202</v>
      </c>
      <c r="O703" s="5">
        <v>0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>
        <v>0</v>
      </c>
      <c r="AD703" s="5">
        <v>47.548637477587299</v>
      </c>
      <c r="AE703" s="5">
        <v>246.554930764787</v>
      </c>
      <c r="AF703" s="5">
        <v>67.023956069039002</v>
      </c>
      <c r="AG703" s="5">
        <v>3.6281413685338202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47.548637477587299</v>
      </c>
      <c r="AP703" s="5">
        <v>313.578886833826</v>
      </c>
      <c r="AQ703" s="5">
        <v>3.6281413685338202</v>
      </c>
      <c r="AR703" s="5"/>
      <c r="AS703" s="5"/>
      <c r="AT703" s="5"/>
      <c r="AU703" s="5">
        <f t="shared" si="46"/>
        <v>-309.95074546529219</v>
      </c>
      <c r="AV703" s="5">
        <f t="shared" si="46"/>
        <v>-3.6281413685338202</v>
      </c>
      <c r="AW703" s="5">
        <f t="shared" si="47"/>
        <v>0</v>
      </c>
      <c r="AX703" s="5">
        <v>-18.7109286527004</v>
      </c>
      <c r="AY703" s="5">
        <v>-20.528372339635499</v>
      </c>
      <c r="AZ703" s="5">
        <v>-3.6281413685338202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v>0</v>
      </c>
      <c r="BL703" s="6">
        <v>0</v>
      </c>
      <c r="BM703" s="5" t="s">
        <v>244</v>
      </c>
      <c r="BN703" s="4" t="s">
        <v>244</v>
      </c>
      <c r="BO703" s="7"/>
      <c r="BP703" s="7"/>
      <c r="BQ703" s="4" t="s">
        <v>249</v>
      </c>
      <c r="BR703" s="5">
        <v>3.5037107630697601</v>
      </c>
      <c r="BS703" s="5">
        <v>7.2845563880840496</v>
      </c>
      <c r="BT703" s="1">
        <v>2.0790975285019599</v>
      </c>
      <c r="BU703" s="5">
        <v>6.9727263588020199</v>
      </c>
      <c r="BV703" s="1">
        <v>1.99009759375597</v>
      </c>
      <c r="BW703" s="5">
        <v>0.33333333333333298</v>
      </c>
      <c r="BX703" s="5">
        <v>0</v>
      </c>
      <c r="BY703" s="5">
        <v>0</v>
      </c>
      <c r="BZ703" s="1"/>
      <c r="CA703" s="5">
        <v>6.2971553840127396E-5</v>
      </c>
      <c r="CB703" s="1"/>
      <c r="CC703" s="5">
        <v>0</v>
      </c>
      <c r="CD703" s="5"/>
      <c r="CE703" s="5"/>
      <c r="CF703" s="1"/>
      <c r="CG703" s="5"/>
      <c r="CH703" s="1"/>
      <c r="CI703" s="5"/>
      <c r="CJ703" s="5"/>
      <c r="CK703" s="5"/>
      <c r="CL703" s="1"/>
      <c r="CM703" s="5"/>
      <c r="CN703" s="1"/>
      <c r="CO703" s="5"/>
      <c r="CP703" s="5"/>
      <c r="CQ703" s="5"/>
      <c r="CR703" s="1"/>
      <c r="CS703" s="5"/>
      <c r="CT703" s="1"/>
      <c r="CU703" s="5"/>
      <c r="CV703" s="5"/>
      <c r="CW703" s="5"/>
      <c r="CX703" s="1"/>
      <c r="CY703" s="5"/>
      <c r="CZ703" s="1"/>
      <c r="DA703" s="5"/>
      <c r="DB703" s="5"/>
      <c r="DC703" s="5"/>
      <c r="DD703" s="1"/>
      <c r="DE703" s="5"/>
      <c r="DF703" s="1"/>
      <c r="DG703" s="5"/>
      <c r="DH703" s="5"/>
      <c r="DI703" s="5"/>
      <c r="DJ703" s="1"/>
      <c r="DK703" s="5"/>
      <c r="DL703" s="1"/>
      <c r="DM703" s="5"/>
      <c r="DN703" s="5"/>
      <c r="DO703" s="5"/>
      <c r="DP703" s="1"/>
      <c r="DQ703" s="5"/>
      <c r="DR703" s="1"/>
      <c r="DS703" s="5"/>
      <c r="DT703" s="5"/>
      <c r="DU703" s="5"/>
      <c r="DV703" s="1"/>
      <c r="DW703" s="5"/>
      <c r="DX703" s="1"/>
      <c r="DY703" s="5"/>
      <c r="DZ703" s="5"/>
      <c r="EA703" s="5"/>
      <c r="EB703" s="1"/>
      <c r="EC703" s="5"/>
      <c r="ED703" s="1"/>
      <c r="EE703" s="5"/>
      <c r="EF703" s="5"/>
      <c r="EG703" s="5"/>
      <c r="EH703" s="1"/>
      <c r="EI703" s="5"/>
      <c r="EJ703" s="1"/>
      <c r="EK703" s="5"/>
      <c r="EL703" s="5"/>
      <c r="EM703" s="5"/>
      <c r="EN703" s="1"/>
      <c r="EO703" s="5"/>
      <c r="EP703" s="1"/>
      <c r="EQ703" s="5"/>
      <c r="ER703" s="5"/>
      <c r="ES703" s="5"/>
      <c r="ET703" s="1"/>
      <c r="EU703" s="5"/>
      <c r="EV703" s="1"/>
      <c r="EW703" s="5"/>
      <c r="EX703" s="5"/>
      <c r="EY703" s="5"/>
      <c r="EZ703" s="1"/>
      <c r="FA703" s="5"/>
      <c r="FB703" s="1"/>
      <c r="FC703" s="5"/>
      <c r="FD703" s="4">
        <v>3.5037107630697601</v>
      </c>
      <c r="FE703" s="4">
        <v>7.2845563880840496</v>
      </c>
      <c r="FF703" s="1">
        <v>2.0790975285019599</v>
      </c>
      <c r="FG703" s="4">
        <v>6.9727893303558597</v>
      </c>
      <c r="FH703" s="1">
        <v>1.9901155665733901</v>
      </c>
      <c r="FI703" s="4">
        <v>0.33333333333333298</v>
      </c>
      <c r="FJ703" s="4">
        <v>0</v>
      </c>
      <c r="FK703" s="4">
        <v>0</v>
      </c>
      <c r="FL703" s="1"/>
      <c r="FM703" s="4">
        <v>0</v>
      </c>
      <c r="FN703" s="1"/>
      <c r="FO703" s="4">
        <v>0</v>
      </c>
      <c r="FP703" s="4">
        <v>0</v>
      </c>
      <c r="FQ703" s="4">
        <v>0</v>
      </c>
      <c r="FR703" s="1"/>
      <c r="FS703" s="4">
        <v>0</v>
      </c>
      <c r="FT703" s="1"/>
      <c r="FU703" s="4">
        <v>0</v>
      </c>
      <c r="FV703" s="4">
        <v>0</v>
      </c>
      <c r="FW703" s="4">
        <v>0</v>
      </c>
      <c r="FX703" s="1"/>
      <c r="FY703" s="4">
        <v>0</v>
      </c>
      <c r="FZ703" s="1"/>
      <c r="GA703" s="4">
        <v>0</v>
      </c>
      <c r="GB703" s="4">
        <v>0</v>
      </c>
      <c r="GC703" s="4">
        <v>0</v>
      </c>
      <c r="GD703" s="1"/>
      <c r="GE703" s="4">
        <v>0</v>
      </c>
      <c r="GF703" s="1"/>
      <c r="GG703" s="4">
        <v>0</v>
      </c>
      <c r="GH703" s="4">
        <v>0</v>
      </c>
      <c r="GI703" s="4">
        <v>0</v>
      </c>
      <c r="GJ703" s="1"/>
      <c r="GK703" s="4">
        <v>0</v>
      </c>
      <c r="GL703" s="1"/>
      <c r="GM703" s="4">
        <v>0</v>
      </c>
      <c r="GN703" s="4">
        <v>0</v>
      </c>
      <c r="GO703" s="4">
        <v>0</v>
      </c>
      <c r="GP703" s="1"/>
      <c r="GQ703" s="4">
        <v>0</v>
      </c>
      <c r="GR703" s="1"/>
      <c r="GS703" s="4">
        <v>0</v>
      </c>
      <c r="GT703" s="4">
        <v>0</v>
      </c>
      <c r="GU703" s="4">
        <v>0</v>
      </c>
      <c r="GV703" s="1"/>
      <c r="GW703" s="4">
        <v>0</v>
      </c>
      <c r="GX703" s="1"/>
      <c r="GY703" s="4">
        <v>0</v>
      </c>
    </row>
    <row r="704" spans="1:207" s="8" customFormat="1" x14ac:dyDescent="0.25">
      <c r="A704" s="4" t="s">
        <v>220</v>
      </c>
      <c r="B704" s="4" t="s">
        <v>1567</v>
      </c>
      <c r="C704" s="4" t="s">
        <v>1568</v>
      </c>
      <c r="D704" s="30" t="s">
        <v>228</v>
      </c>
      <c r="E704" s="4" t="s">
        <v>229</v>
      </c>
      <c r="F704" s="5">
        <v>56.070761404400798</v>
      </c>
      <c r="G704" s="5">
        <v>56.701680484515997</v>
      </c>
      <c r="H704" s="5">
        <v>52.761499959170798</v>
      </c>
      <c r="I704" s="5">
        <v>32.9053431192457</v>
      </c>
      <c r="J704" s="5">
        <v>50.566244407212302</v>
      </c>
      <c r="K704" s="5">
        <v>53.054452055626598</v>
      </c>
      <c r="L704" s="5">
        <v>43.077598534310397</v>
      </c>
      <c r="M704" s="5">
        <v>52.269547947020797</v>
      </c>
      <c r="N704" s="5">
        <v>34.561402029140702</v>
      </c>
      <c r="O704" s="5">
        <v>0</v>
      </c>
      <c r="P704" s="5"/>
      <c r="Q704" s="5">
        <v>0</v>
      </c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>
        <v>112.772441888917</v>
      </c>
      <c r="AD704" s="5">
        <v>85.666843078416505</v>
      </c>
      <c r="AE704" s="5">
        <v>103.62069646283901</v>
      </c>
      <c r="AF704" s="5">
        <v>95.347146481331194</v>
      </c>
      <c r="AG704" s="5">
        <v>34.561402029140702</v>
      </c>
      <c r="AH704" s="5">
        <v>0</v>
      </c>
      <c r="AI704" s="5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198.43928496733301</v>
      </c>
      <c r="AP704" s="5">
        <v>198.96784294417</v>
      </c>
      <c r="AQ704" s="5">
        <v>34.561402029140702</v>
      </c>
      <c r="AR704" s="5"/>
      <c r="AS704" s="5"/>
      <c r="AT704" s="5"/>
      <c r="AU704" s="5">
        <f t="shared" si="46"/>
        <v>-164.40644091502929</v>
      </c>
      <c r="AV704" s="5">
        <f t="shared" si="46"/>
        <v>-34.561402029140702</v>
      </c>
      <c r="AW704" s="5">
        <f t="shared" si="47"/>
        <v>0</v>
      </c>
      <c r="AX704" s="5">
        <v>9.1919494127103398</v>
      </c>
      <c r="AY704" s="5">
        <v>-17.708145917880099</v>
      </c>
      <c r="AZ704" s="5">
        <v>-34.561402029140702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v>0</v>
      </c>
      <c r="BL704" s="6">
        <v>0</v>
      </c>
      <c r="BM704" s="5" t="s">
        <v>344</v>
      </c>
      <c r="BN704" s="4" t="s">
        <v>344</v>
      </c>
      <c r="BO704" s="7"/>
      <c r="BP704" s="7"/>
      <c r="BQ704" s="4" t="s">
        <v>249</v>
      </c>
      <c r="BR704" s="5">
        <v>34.635956939936499</v>
      </c>
      <c r="BS704" s="5">
        <v>25.040971358149399</v>
      </c>
      <c r="BT704" s="1">
        <v>0.72297616611470705</v>
      </c>
      <c r="BU704" s="5">
        <v>22.536680869634601</v>
      </c>
      <c r="BV704" s="1">
        <v>0.65067296707627598</v>
      </c>
      <c r="BW704" s="5">
        <v>1.93548387096774</v>
      </c>
      <c r="BX704" s="5">
        <v>0</v>
      </c>
      <c r="BY704" s="5">
        <v>0.13312065740245899</v>
      </c>
      <c r="BZ704" s="1"/>
      <c r="CA704" s="5">
        <v>0.10902098041069801</v>
      </c>
      <c r="CB704" s="1"/>
      <c r="CC704" s="5">
        <v>0</v>
      </c>
      <c r="CD704" s="5"/>
      <c r="CE704" s="5"/>
      <c r="CF704" s="1"/>
      <c r="CG704" s="5"/>
      <c r="CH704" s="1"/>
      <c r="CI704" s="5"/>
      <c r="CJ704" s="5">
        <v>0</v>
      </c>
      <c r="CK704" s="5">
        <v>0</v>
      </c>
      <c r="CL704" s="1"/>
      <c r="CM704" s="5">
        <v>-6.3553820870994203E-3</v>
      </c>
      <c r="CN704" s="1"/>
      <c r="CO704" s="5">
        <v>0</v>
      </c>
      <c r="CP704" s="5"/>
      <c r="CQ704" s="5"/>
      <c r="CR704" s="1"/>
      <c r="CS704" s="5"/>
      <c r="CT704" s="1"/>
      <c r="CU704" s="5"/>
      <c r="CV704" s="5"/>
      <c r="CW704" s="5"/>
      <c r="CX704" s="1"/>
      <c r="CY704" s="5"/>
      <c r="CZ704" s="1"/>
      <c r="DA704" s="5"/>
      <c r="DB704" s="5"/>
      <c r="DC704" s="5"/>
      <c r="DD704" s="1"/>
      <c r="DE704" s="5"/>
      <c r="DF704" s="1"/>
      <c r="DG704" s="5"/>
      <c r="DH704" s="5"/>
      <c r="DI704" s="5"/>
      <c r="DJ704" s="1"/>
      <c r="DK704" s="5"/>
      <c r="DL704" s="1"/>
      <c r="DM704" s="5"/>
      <c r="DN704" s="5"/>
      <c r="DO704" s="5"/>
      <c r="DP704" s="1"/>
      <c r="DQ704" s="5"/>
      <c r="DR704" s="1"/>
      <c r="DS704" s="5"/>
      <c r="DT704" s="5"/>
      <c r="DU704" s="5"/>
      <c r="DV704" s="1"/>
      <c r="DW704" s="5"/>
      <c r="DX704" s="1"/>
      <c r="DY704" s="5"/>
      <c r="DZ704" s="5"/>
      <c r="EA704" s="5"/>
      <c r="EB704" s="1"/>
      <c r="EC704" s="5"/>
      <c r="ED704" s="1"/>
      <c r="EE704" s="5"/>
      <c r="EF704" s="5"/>
      <c r="EG704" s="5"/>
      <c r="EH704" s="1"/>
      <c r="EI704" s="5"/>
      <c r="EJ704" s="1"/>
      <c r="EK704" s="5"/>
      <c r="EL704" s="5"/>
      <c r="EM704" s="5"/>
      <c r="EN704" s="1"/>
      <c r="EO704" s="5"/>
      <c r="EP704" s="1"/>
      <c r="EQ704" s="5"/>
      <c r="ER704" s="5"/>
      <c r="ES704" s="5"/>
      <c r="ET704" s="1"/>
      <c r="EU704" s="5"/>
      <c r="EV704" s="1"/>
      <c r="EW704" s="5"/>
      <c r="EX704" s="5"/>
      <c r="EY704" s="5"/>
      <c r="EZ704" s="1"/>
      <c r="FA704" s="5"/>
      <c r="FB704" s="1"/>
      <c r="FC704" s="5"/>
      <c r="FD704" s="4">
        <v>34.635956939936499</v>
      </c>
      <c r="FE704" s="4">
        <v>25.1740920155518</v>
      </c>
      <c r="FF704" s="1">
        <v>0.72681958980394701</v>
      </c>
      <c r="FG704" s="4">
        <v>22.645701850045299</v>
      </c>
      <c r="FH704" s="1">
        <v>0.65382059139627802</v>
      </c>
      <c r="FI704" s="4">
        <v>1.93548387096774</v>
      </c>
      <c r="FJ704" s="4">
        <v>0</v>
      </c>
      <c r="FK704" s="4">
        <v>0</v>
      </c>
      <c r="FL704" s="1"/>
      <c r="FM704" s="4">
        <v>-6.3553820870994203E-3</v>
      </c>
      <c r="FN704" s="1"/>
      <c r="FO704" s="4">
        <v>0</v>
      </c>
      <c r="FP704" s="4">
        <v>0</v>
      </c>
      <c r="FQ704" s="4">
        <v>0</v>
      </c>
      <c r="FR704" s="1"/>
      <c r="FS704" s="4">
        <v>0</v>
      </c>
      <c r="FT704" s="1"/>
      <c r="FU704" s="4">
        <v>0</v>
      </c>
      <c r="FV704" s="4">
        <v>0</v>
      </c>
      <c r="FW704" s="4">
        <v>0</v>
      </c>
      <c r="FX704" s="1"/>
      <c r="FY704" s="4">
        <v>0</v>
      </c>
      <c r="FZ704" s="1"/>
      <c r="GA704" s="4">
        <v>0</v>
      </c>
      <c r="GB704" s="4">
        <v>0</v>
      </c>
      <c r="GC704" s="4">
        <v>0</v>
      </c>
      <c r="GD704" s="1"/>
      <c r="GE704" s="4">
        <v>0</v>
      </c>
      <c r="GF704" s="1"/>
      <c r="GG704" s="4">
        <v>0</v>
      </c>
      <c r="GH704" s="4">
        <v>0</v>
      </c>
      <c r="GI704" s="4">
        <v>0</v>
      </c>
      <c r="GJ704" s="1"/>
      <c r="GK704" s="4">
        <v>0</v>
      </c>
      <c r="GL704" s="1"/>
      <c r="GM704" s="4">
        <v>0</v>
      </c>
      <c r="GN704" s="4">
        <v>0</v>
      </c>
      <c r="GO704" s="4">
        <v>0</v>
      </c>
      <c r="GP704" s="1"/>
      <c r="GQ704" s="4">
        <v>0</v>
      </c>
      <c r="GR704" s="1"/>
      <c r="GS704" s="4">
        <v>0</v>
      </c>
      <c r="GT704" s="4">
        <v>0</v>
      </c>
      <c r="GU704" s="4">
        <v>0</v>
      </c>
      <c r="GV704" s="1"/>
      <c r="GW704" s="4">
        <v>0</v>
      </c>
      <c r="GX704" s="1"/>
      <c r="GY704" s="4">
        <v>0</v>
      </c>
    </row>
    <row r="705" spans="1:207" s="8" customFormat="1" x14ac:dyDescent="0.25">
      <c r="A705" s="4" t="s">
        <v>220</v>
      </c>
      <c r="B705" s="4" t="s">
        <v>1569</v>
      </c>
      <c r="C705" s="4" t="s">
        <v>1570</v>
      </c>
      <c r="D705" s="30" t="s">
        <v>264</v>
      </c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>
        <v>55.513679938020999</v>
      </c>
      <c r="P705" s="5">
        <v>-32.744038757112598</v>
      </c>
      <c r="Q705" s="5">
        <v>6.5175780874017297</v>
      </c>
      <c r="R705" s="5">
        <v>0</v>
      </c>
      <c r="S705" s="5">
        <v>-6.5649659526342701</v>
      </c>
      <c r="T705" s="5"/>
      <c r="U705" s="5"/>
      <c r="V705" s="5"/>
      <c r="W705" s="5"/>
      <c r="X705" s="5"/>
      <c r="Y705" s="5"/>
      <c r="Z705" s="5"/>
      <c r="AA705" s="5"/>
      <c r="AB705" s="5"/>
      <c r="AC705" s="5">
        <v>0</v>
      </c>
      <c r="AD705" s="5">
        <v>0</v>
      </c>
      <c r="AE705" s="5">
        <v>0</v>
      </c>
      <c r="AF705" s="5">
        <v>0</v>
      </c>
      <c r="AG705" s="5">
        <v>55.513679938020999</v>
      </c>
      <c r="AH705" s="5">
        <v>-26.2264606697109</v>
      </c>
      <c r="AI705" s="5">
        <v>-6.5649659526342701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/>
      <c r="AP705" s="5"/>
      <c r="AQ705" s="5">
        <v>29.2872192683101</v>
      </c>
      <c r="AR705" s="5">
        <v>-6.5649659526342701</v>
      </c>
      <c r="AS705" s="5"/>
      <c r="AT705" s="5"/>
      <c r="AU705" s="5">
        <f t="shared" si="46"/>
        <v>29.2872192683101</v>
      </c>
      <c r="AV705" s="5">
        <f t="shared" si="46"/>
        <v>-35.852185220944371</v>
      </c>
      <c r="AW705" s="5">
        <f t="shared" si="47"/>
        <v>6.5649659526342701</v>
      </c>
      <c r="AX705" s="5">
        <v>0</v>
      </c>
      <c r="AY705" s="5">
        <v>0</v>
      </c>
      <c r="AZ705" s="5">
        <v>55.513679938020999</v>
      </c>
      <c r="BA705" s="5">
        <v>-88.257718695133605</v>
      </c>
      <c r="BB705" s="5">
        <v>39.2616168445143</v>
      </c>
      <c r="BC705" s="5">
        <v>-6.5175780874017297</v>
      </c>
      <c r="BD705" s="5">
        <v>-6.5649659526342701</v>
      </c>
      <c r="BE705" s="5">
        <v>6.5649659526342701</v>
      </c>
      <c r="BF705" s="5">
        <v>0</v>
      </c>
      <c r="BG705" s="5">
        <v>0</v>
      </c>
      <c r="BH705" s="5">
        <v>0</v>
      </c>
      <c r="BI705" s="5">
        <v>0</v>
      </c>
      <c r="BJ705" s="5">
        <v>0</v>
      </c>
      <c r="BK705" s="5">
        <v>0</v>
      </c>
      <c r="BL705" s="6">
        <v>0</v>
      </c>
      <c r="BM705" s="5" t="s">
        <v>344</v>
      </c>
      <c r="BN705" s="4" t="s">
        <v>344</v>
      </c>
      <c r="BO705" s="7"/>
      <c r="BP705" s="7"/>
      <c r="BQ705" s="4" t="s">
        <v>249</v>
      </c>
      <c r="BR705" s="5"/>
      <c r="BS705" s="5"/>
      <c r="BT705" s="1"/>
      <c r="BU705" s="5"/>
      <c r="BV705" s="1"/>
      <c r="BW705" s="5"/>
      <c r="BX705" s="5">
        <v>59.991613011273202</v>
      </c>
      <c r="BY705" s="5">
        <v>40.210626670162199</v>
      </c>
      <c r="BZ705" s="1">
        <v>0.67027080373061598</v>
      </c>
      <c r="CA705" s="5">
        <v>35.907312151843101</v>
      </c>
      <c r="CB705" s="1">
        <v>0.59853886817638402</v>
      </c>
      <c r="CC705" s="5">
        <v>4.5059139784946201</v>
      </c>
      <c r="CD705" s="5">
        <v>-35.352859152670497</v>
      </c>
      <c r="CE705" s="5">
        <v>-34.751483864456702</v>
      </c>
      <c r="CF705" s="1">
        <v>0.98298934505928603</v>
      </c>
      <c r="CG705" s="5">
        <v>-33.902152246565798</v>
      </c>
      <c r="CH705" s="1">
        <v>-0.95896493407110595</v>
      </c>
      <c r="CI705" s="5">
        <v>0</v>
      </c>
      <c r="CJ705" s="5">
        <v>7.26294165981923</v>
      </c>
      <c r="CK705" s="5">
        <v>7.0035115568278696</v>
      </c>
      <c r="CL705" s="1">
        <v>0.96428029920347502</v>
      </c>
      <c r="CM705" s="5">
        <v>6.4217806424204902</v>
      </c>
      <c r="CN705" s="1">
        <v>0.88418452786805501</v>
      </c>
      <c r="CO705" s="5">
        <v>0.61290322580645196</v>
      </c>
      <c r="CP705" s="5">
        <v>0</v>
      </c>
      <c r="CQ705" s="5">
        <v>0</v>
      </c>
      <c r="CR705" s="1"/>
      <c r="CS705" s="5">
        <v>0</v>
      </c>
      <c r="CT705" s="1"/>
      <c r="CU705" s="5">
        <v>0</v>
      </c>
      <c r="CV705" s="5">
        <v>-7.1358323256751301</v>
      </c>
      <c r="CW705" s="5">
        <v>-7.1358323256751301</v>
      </c>
      <c r="CX705" s="1">
        <v>1</v>
      </c>
      <c r="CY705" s="5">
        <v>-7.1358323256751301</v>
      </c>
      <c r="CZ705" s="1">
        <v>-1</v>
      </c>
      <c r="DA705" s="5">
        <v>0</v>
      </c>
      <c r="DB705" s="5"/>
      <c r="DC705" s="5"/>
      <c r="DD705" s="1"/>
      <c r="DE705" s="5"/>
      <c r="DF705" s="1"/>
      <c r="DG705" s="5"/>
      <c r="DH705" s="5"/>
      <c r="DI705" s="5"/>
      <c r="DJ705" s="1"/>
      <c r="DK705" s="5"/>
      <c r="DL705" s="1"/>
      <c r="DM705" s="5"/>
      <c r="DN705" s="5"/>
      <c r="DO705" s="5"/>
      <c r="DP705" s="1"/>
      <c r="DQ705" s="5"/>
      <c r="DR705" s="1"/>
      <c r="DS705" s="5"/>
      <c r="DT705" s="5"/>
      <c r="DU705" s="5"/>
      <c r="DV705" s="1"/>
      <c r="DW705" s="5"/>
      <c r="DX705" s="1"/>
      <c r="DY705" s="5"/>
      <c r="DZ705" s="5"/>
      <c r="EA705" s="5"/>
      <c r="EB705" s="1"/>
      <c r="EC705" s="5"/>
      <c r="ED705" s="1"/>
      <c r="EE705" s="5"/>
      <c r="EF705" s="5"/>
      <c r="EG705" s="5"/>
      <c r="EH705" s="1"/>
      <c r="EI705" s="5"/>
      <c r="EJ705" s="1"/>
      <c r="EK705" s="5"/>
      <c r="EL705" s="5"/>
      <c r="EM705" s="5"/>
      <c r="EN705" s="1"/>
      <c r="EO705" s="5"/>
      <c r="EP705" s="1"/>
      <c r="EQ705" s="5"/>
      <c r="ER705" s="5"/>
      <c r="ES705" s="5"/>
      <c r="ET705" s="1"/>
      <c r="EU705" s="5"/>
      <c r="EV705" s="1"/>
      <c r="EW705" s="5"/>
      <c r="EX705" s="5"/>
      <c r="EY705" s="5"/>
      <c r="EZ705" s="1"/>
      <c r="FA705" s="5"/>
      <c r="FB705" s="1"/>
      <c r="FC705" s="5"/>
      <c r="FD705" s="4">
        <v>59.991613011273202</v>
      </c>
      <c r="FE705" s="4">
        <v>40.210626670162199</v>
      </c>
      <c r="FF705" s="1">
        <v>0.67027080373061598</v>
      </c>
      <c r="FG705" s="4">
        <v>35.907312151843101</v>
      </c>
      <c r="FH705" s="1">
        <v>0.59853886817638402</v>
      </c>
      <c r="FI705" s="4">
        <v>4.5059139784946201</v>
      </c>
      <c r="FJ705" s="4">
        <v>-28.089917492851299</v>
      </c>
      <c r="FK705" s="4">
        <v>-27.747972307628899</v>
      </c>
      <c r="FL705" s="1">
        <v>0.98782676434313399</v>
      </c>
      <c r="FM705" s="4">
        <v>-27.480371604145301</v>
      </c>
      <c r="FN705" s="1">
        <v>0.97830018942344299</v>
      </c>
      <c r="FO705" s="4">
        <v>0.61290322580645196</v>
      </c>
      <c r="FP705" s="4">
        <v>-7.1358323256751301</v>
      </c>
      <c r="FQ705" s="4">
        <v>-7.1358323256751301</v>
      </c>
      <c r="FR705" s="1">
        <v>1</v>
      </c>
      <c r="FS705" s="4">
        <v>-7.1358323256751301</v>
      </c>
      <c r="FT705" s="1">
        <v>1</v>
      </c>
      <c r="FU705" s="4">
        <v>0</v>
      </c>
      <c r="FV705" s="4">
        <v>0</v>
      </c>
      <c r="FW705" s="4">
        <v>0</v>
      </c>
      <c r="FX705" s="1"/>
      <c r="FY705" s="4">
        <v>0</v>
      </c>
      <c r="FZ705" s="1"/>
      <c r="GA705" s="4">
        <v>0</v>
      </c>
      <c r="GB705" s="4">
        <v>0</v>
      </c>
      <c r="GC705" s="4">
        <v>0</v>
      </c>
      <c r="GD705" s="1"/>
      <c r="GE705" s="4">
        <v>0</v>
      </c>
      <c r="GF705" s="1"/>
      <c r="GG705" s="4">
        <v>0</v>
      </c>
      <c r="GH705" s="4">
        <v>0</v>
      </c>
      <c r="GI705" s="4">
        <v>0</v>
      </c>
      <c r="GJ705" s="1"/>
      <c r="GK705" s="4">
        <v>0</v>
      </c>
      <c r="GL705" s="1"/>
      <c r="GM705" s="4">
        <v>0</v>
      </c>
      <c r="GN705" s="4">
        <v>0</v>
      </c>
      <c r="GO705" s="4">
        <v>0</v>
      </c>
      <c r="GP705" s="1"/>
      <c r="GQ705" s="4">
        <v>0</v>
      </c>
      <c r="GR705" s="1"/>
      <c r="GS705" s="4">
        <v>0</v>
      </c>
      <c r="GT705" s="4">
        <v>0</v>
      </c>
      <c r="GU705" s="4">
        <v>0</v>
      </c>
      <c r="GV705" s="1"/>
      <c r="GW705" s="4">
        <v>0</v>
      </c>
      <c r="GX705" s="1"/>
      <c r="GY705" s="4">
        <v>0</v>
      </c>
    </row>
    <row r="706" spans="1:207" s="8" customFormat="1" x14ac:dyDescent="0.25">
      <c r="A706" s="4" t="s">
        <v>220</v>
      </c>
      <c r="B706" s="4" t="s">
        <v>1571</v>
      </c>
      <c r="C706" s="4" t="s">
        <v>1572</v>
      </c>
      <c r="D706" s="30" t="s">
        <v>223</v>
      </c>
      <c r="E706" s="4"/>
      <c r="F706" s="5">
        <v>519.78861348145801</v>
      </c>
      <c r="G706" s="5">
        <v>463.55564470820701</v>
      </c>
      <c r="H706" s="5">
        <v>610.17759049057202</v>
      </c>
      <c r="I706" s="5">
        <v>505.88952165113199</v>
      </c>
      <c r="J706" s="5">
        <v>293.845311854101</v>
      </c>
      <c r="K706" s="5">
        <v>681.79041032027999</v>
      </c>
      <c r="L706" s="5">
        <v>864.84306943329796</v>
      </c>
      <c r="M706" s="5">
        <v>309.53989310403603</v>
      </c>
      <c r="N706" s="5">
        <v>297.90964123888102</v>
      </c>
      <c r="O706" s="5">
        <v>52.1765148458759</v>
      </c>
      <c r="P706" s="5">
        <v>-3.2070313655715701E-18</v>
      </c>
      <c r="Q706" s="5">
        <v>0</v>
      </c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>
        <v>983.34425818966497</v>
      </c>
      <c r="AD706" s="5">
        <v>1116.0671121416999</v>
      </c>
      <c r="AE706" s="5">
        <v>975.63572217438195</v>
      </c>
      <c r="AF706" s="5">
        <v>1174.3829625373301</v>
      </c>
      <c r="AG706" s="5">
        <v>350.08615608475702</v>
      </c>
      <c r="AH706" s="5">
        <v>-3.2070313655715701E-18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2099.4113703313701</v>
      </c>
      <c r="AP706" s="5">
        <v>2150.0186847117102</v>
      </c>
      <c r="AQ706" s="5">
        <v>350.08615608475702</v>
      </c>
      <c r="AR706" s="5"/>
      <c r="AS706" s="5"/>
      <c r="AT706" s="5"/>
      <c r="AU706" s="5">
        <f t="shared" si="46"/>
        <v>-1799.9325286269532</v>
      </c>
      <c r="AV706" s="5">
        <f t="shared" si="46"/>
        <v>-350.08615608475702</v>
      </c>
      <c r="AW706" s="5">
        <f t="shared" si="47"/>
        <v>0</v>
      </c>
      <c r="AX706" s="5">
        <v>-555.30317632926199</v>
      </c>
      <c r="AY706" s="5">
        <v>-11.630251865154399</v>
      </c>
      <c r="AZ706" s="5">
        <v>-245.73312639300499</v>
      </c>
      <c r="BA706" s="5">
        <v>-52.1765148458759</v>
      </c>
      <c r="BB706" s="5">
        <v>3.2070313655715701E-18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0</v>
      </c>
      <c r="BJ706" s="5">
        <v>0</v>
      </c>
      <c r="BK706" s="5">
        <v>0</v>
      </c>
      <c r="BL706" s="6">
        <v>0</v>
      </c>
      <c r="BM706" s="5" t="s">
        <v>344</v>
      </c>
      <c r="BN706" s="4" t="s">
        <v>344</v>
      </c>
      <c r="BO706" s="7"/>
      <c r="BP706" s="7"/>
      <c r="BQ706" s="4" t="s">
        <v>249</v>
      </c>
      <c r="BR706" s="5">
        <v>301.41712823533999</v>
      </c>
      <c r="BS706" s="5">
        <v>157.31552826453</v>
      </c>
      <c r="BT706" s="1">
        <v>0.52191967054275001</v>
      </c>
      <c r="BU706" s="5">
        <v>104.39128349014599</v>
      </c>
      <c r="BV706" s="1">
        <v>0.34633494155195998</v>
      </c>
      <c r="BW706" s="5">
        <v>58.15</v>
      </c>
      <c r="BX706" s="5">
        <v>56.090910966594699</v>
      </c>
      <c r="BY706" s="5">
        <v>46.882794585302797</v>
      </c>
      <c r="BZ706" s="1">
        <v>0.83583585606630995</v>
      </c>
      <c r="CA706" s="5">
        <v>35.544285200716097</v>
      </c>
      <c r="CB706" s="1">
        <v>0.63369063878967302</v>
      </c>
      <c r="CC706" s="5">
        <v>12.8806451612903</v>
      </c>
      <c r="CD706" s="5">
        <v>-3.46944695195361E-18</v>
      </c>
      <c r="CE706" s="5">
        <v>10.2084631764546</v>
      </c>
      <c r="CF706" s="1">
        <v>-2.9423891812804198E+18</v>
      </c>
      <c r="CG706" s="5">
        <v>13.047661908178201</v>
      </c>
      <c r="CH706" s="1">
        <v>3.76073249969457E+18</v>
      </c>
      <c r="CI706" s="5">
        <v>0</v>
      </c>
      <c r="CJ706" s="5">
        <v>0</v>
      </c>
      <c r="CK706" s="5">
        <v>0</v>
      </c>
      <c r="CL706" s="1"/>
      <c r="CM706" s="5">
        <v>-9.0259718148337997E-2</v>
      </c>
      <c r="CN706" s="1"/>
      <c r="CO706" s="5">
        <v>0</v>
      </c>
      <c r="CP706" s="5"/>
      <c r="CQ706" s="5"/>
      <c r="CR706" s="1"/>
      <c r="CS706" s="5"/>
      <c r="CT706" s="1"/>
      <c r="CU706" s="5"/>
      <c r="CV706" s="5"/>
      <c r="CW706" s="5"/>
      <c r="CX706" s="1"/>
      <c r="CY706" s="5"/>
      <c r="CZ706" s="1"/>
      <c r="DA706" s="5"/>
      <c r="DB706" s="5"/>
      <c r="DC706" s="5"/>
      <c r="DD706" s="1"/>
      <c r="DE706" s="5"/>
      <c r="DF706" s="1"/>
      <c r="DG706" s="5"/>
      <c r="DH706" s="5"/>
      <c r="DI706" s="5"/>
      <c r="DJ706" s="1"/>
      <c r="DK706" s="5"/>
      <c r="DL706" s="1"/>
      <c r="DM706" s="5"/>
      <c r="DN706" s="5"/>
      <c r="DO706" s="5"/>
      <c r="DP706" s="1"/>
      <c r="DQ706" s="5"/>
      <c r="DR706" s="1"/>
      <c r="DS706" s="5"/>
      <c r="DT706" s="5"/>
      <c r="DU706" s="5"/>
      <c r="DV706" s="1"/>
      <c r="DW706" s="5"/>
      <c r="DX706" s="1"/>
      <c r="DY706" s="5"/>
      <c r="DZ706" s="5"/>
      <c r="EA706" s="5"/>
      <c r="EB706" s="1"/>
      <c r="EC706" s="5"/>
      <c r="ED706" s="1"/>
      <c r="EE706" s="5"/>
      <c r="EF706" s="5"/>
      <c r="EG706" s="5"/>
      <c r="EH706" s="1"/>
      <c r="EI706" s="5"/>
      <c r="EJ706" s="1"/>
      <c r="EK706" s="5"/>
      <c r="EL706" s="5"/>
      <c r="EM706" s="5"/>
      <c r="EN706" s="1"/>
      <c r="EO706" s="5"/>
      <c r="EP706" s="1"/>
      <c r="EQ706" s="5"/>
      <c r="ER706" s="5"/>
      <c r="ES706" s="5"/>
      <c r="ET706" s="1"/>
      <c r="EU706" s="5"/>
      <c r="EV706" s="1"/>
      <c r="EW706" s="5"/>
      <c r="EX706" s="5"/>
      <c r="EY706" s="5"/>
      <c r="EZ706" s="1"/>
      <c r="FA706" s="5"/>
      <c r="FB706" s="1"/>
      <c r="FC706" s="5"/>
      <c r="FD706" s="4">
        <v>357.50803920193499</v>
      </c>
      <c r="FE706" s="4">
        <v>204.198322849833</v>
      </c>
      <c r="FF706" s="1">
        <v>0.57117127577233096</v>
      </c>
      <c r="FG706" s="4">
        <v>139.935568690862</v>
      </c>
      <c r="FH706" s="1">
        <v>0.391419362214177</v>
      </c>
      <c r="FI706" s="4">
        <v>71.030645161290295</v>
      </c>
      <c r="FJ706" s="4">
        <v>-3.46944695195361E-18</v>
      </c>
      <c r="FK706" s="4">
        <v>10.2084631764546</v>
      </c>
      <c r="FL706" s="1">
        <v>-2.9423891812804198E+18</v>
      </c>
      <c r="FM706" s="4">
        <v>12.957402190029899</v>
      </c>
      <c r="FN706" s="1">
        <v>-3.7347169071813299E+18</v>
      </c>
      <c r="FO706" s="4">
        <v>0</v>
      </c>
      <c r="FP706" s="4">
        <v>0</v>
      </c>
      <c r="FQ706" s="4">
        <v>0</v>
      </c>
      <c r="FR706" s="1"/>
      <c r="FS706" s="4">
        <v>0</v>
      </c>
      <c r="FT706" s="1"/>
      <c r="FU706" s="4">
        <v>0</v>
      </c>
      <c r="FV706" s="4">
        <v>0</v>
      </c>
      <c r="FW706" s="4">
        <v>0</v>
      </c>
      <c r="FX706" s="1"/>
      <c r="FY706" s="4">
        <v>0</v>
      </c>
      <c r="FZ706" s="1"/>
      <c r="GA706" s="4">
        <v>0</v>
      </c>
      <c r="GB706" s="4">
        <v>0</v>
      </c>
      <c r="GC706" s="4">
        <v>0</v>
      </c>
      <c r="GD706" s="1"/>
      <c r="GE706" s="4">
        <v>0</v>
      </c>
      <c r="GF706" s="1"/>
      <c r="GG706" s="4">
        <v>0</v>
      </c>
      <c r="GH706" s="4">
        <v>0</v>
      </c>
      <c r="GI706" s="4">
        <v>0</v>
      </c>
      <c r="GJ706" s="1"/>
      <c r="GK706" s="4">
        <v>0</v>
      </c>
      <c r="GL706" s="1"/>
      <c r="GM706" s="4">
        <v>0</v>
      </c>
      <c r="GN706" s="4">
        <v>0</v>
      </c>
      <c r="GO706" s="4">
        <v>0</v>
      </c>
      <c r="GP706" s="1"/>
      <c r="GQ706" s="4">
        <v>0</v>
      </c>
      <c r="GR706" s="1"/>
      <c r="GS706" s="4">
        <v>0</v>
      </c>
      <c r="GT706" s="4">
        <v>0</v>
      </c>
      <c r="GU706" s="4">
        <v>0</v>
      </c>
      <c r="GV706" s="1"/>
      <c r="GW706" s="4">
        <v>0</v>
      </c>
      <c r="GX706" s="1"/>
      <c r="GY706" s="4">
        <v>0</v>
      </c>
    </row>
    <row r="707" spans="1:207" s="8" customFormat="1" x14ac:dyDescent="0.25">
      <c r="A707" s="4" t="s">
        <v>220</v>
      </c>
      <c r="B707" s="4" t="s">
        <v>1573</v>
      </c>
      <c r="C707" s="4" t="s">
        <v>1574</v>
      </c>
      <c r="D707" s="30" t="s">
        <v>232</v>
      </c>
      <c r="E707" s="4"/>
      <c r="F707" s="5"/>
      <c r="G707" s="5"/>
      <c r="H707" s="5"/>
      <c r="I707" s="5"/>
      <c r="J707" s="5"/>
      <c r="K707" s="5"/>
      <c r="L707" s="5">
        <v>39.582862888482602</v>
      </c>
      <c r="M707" s="5">
        <v>-9.8783702500528897E-2</v>
      </c>
      <c r="N707" s="5">
        <v>-20.673078765799801</v>
      </c>
      <c r="O707" s="5">
        <v>15.0206196629007</v>
      </c>
      <c r="P707" s="5">
        <v>12.4600267427203</v>
      </c>
      <c r="Q707" s="5">
        <v>16.0998754846018</v>
      </c>
      <c r="R707" s="5">
        <v>2.15727586444281E-4</v>
      </c>
      <c r="S707" s="5">
        <v>6.5009650501219198</v>
      </c>
      <c r="T707" s="5">
        <v>0</v>
      </c>
      <c r="U707" s="5"/>
      <c r="V707" s="5"/>
      <c r="W707" s="5"/>
      <c r="X707" s="5"/>
      <c r="Y707" s="5"/>
      <c r="Z707" s="5"/>
      <c r="AA707" s="5"/>
      <c r="AB707" s="5"/>
      <c r="AC707" s="5">
        <v>0</v>
      </c>
      <c r="AD707" s="5">
        <v>0</v>
      </c>
      <c r="AE707" s="5">
        <v>0</v>
      </c>
      <c r="AF707" s="5">
        <v>39.484079185982097</v>
      </c>
      <c r="AG707" s="5">
        <v>-5.6524591028990603</v>
      </c>
      <c r="AH707" s="5">
        <v>28.559902227322102</v>
      </c>
      <c r="AI707" s="5">
        <v>6.5011807777083597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/>
      <c r="AP707" s="5">
        <v>39.484079185982097</v>
      </c>
      <c r="AQ707" s="5">
        <v>22.907443124423001</v>
      </c>
      <c r="AR707" s="5">
        <v>6.5011807777083597</v>
      </c>
      <c r="AS707" s="5"/>
      <c r="AT707" s="5"/>
      <c r="AU707" s="5">
        <f t="shared" si="46"/>
        <v>-16.576636061559096</v>
      </c>
      <c r="AV707" s="5">
        <f t="shared" si="46"/>
        <v>-16.406262346714641</v>
      </c>
      <c r="AW707" s="5">
        <f t="shared" si="47"/>
        <v>-6.5011807777083597</v>
      </c>
      <c r="AX707" s="5">
        <v>-39.681646590983199</v>
      </c>
      <c r="AY707" s="5">
        <v>-20.5742950632992</v>
      </c>
      <c r="AZ707" s="5">
        <v>35.6936984287005</v>
      </c>
      <c r="BA707" s="5">
        <v>-2.5605929201803899</v>
      </c>
      <c r="BB707" s="5">
        <v>3.6398487418814298</v>
      </c>
      <c r="BC707" s="5">
        <v>-16.099659757015299</v>
      </c>
      <c r="BD707" s="5">
        <v>6.5007493225354702</v>
      </c>
      <c r="BE707" s="5">
        <v>-6.5009650501219198</v>
      </c>
      <c r="BF707" s="5">
        <v>0</v>
      </c>
      <c r="BG707" s="5">
        <v>0</v>
      </c>
      <c r="BH707" s="5">
        <v>0</v>
      </c>
      <c r="BI707" s="5">
        <v>0</v>
      </c>
      <c r="BJ707" s="5">
        <v>0</v>
      </c>
      <c r="BK707" s="5">
        <v>0</v>
      </c>
      <c r="BL707" s="6">
        <v>0</v>
      </c>
      <c r="BM707" s="5" t="s">
        <v>344</v>
      </c>
      <c r="BN707" s="4" t="s">
        <v>344</v>
      </c>
      <c r="BO707" s="7"/>
      <c r="BP707" s="7"/>
      <c r="BQ707" s="4" t="s">
        <v>249</v>
      </c>
      <c r="BR707" s="5">
        <v>-20.673078765799801</v>
      </c>
      <c r="BS707" s="5">
        <v>-26.828272291860301</v>
      </c>
      <c r="BT707" s="1">
        <v>1.2977395672793199</v>
      </c>
      <c r="BU707" s="5">
        <v>-31.5874738914886</v>
      </c>
      <c r="BV707" s="1">
        <v>-1.5279520892526599</v>
      </c>
      <c r="BW707" s="5">
        <v>6</v>
      </c>
      <c r="BX707" s="5">
        <v>15.0206196629007</v>
      </c>
      <c r="BY707" s="5">
        <v>12.2597372756423</v>
      </c>
      <c r="BZ707" s="1">
        <v>0.81619384225023295</v>
      </c>
      <c r="CA707" s="5">
        <v>9.0811081024376108</v>
      </c>
      <c r="CB707" s="1">
        <v>0.60457612976293895</v>
      </c>
      <c r="CC707" s="5">
        <v>3</v>
      </c>
      <c r="CD707" s="5">
        <v>12.4600267427203</v>
      </c>
      <c r="CE707" s="5">
        <v>9.5300684869944998</v>
      </c>
      <c r="CF707" s="1">
        <v>0.76485136699745604</v>
      </c>
      <c r="CG707" s="5">
        <v>6.5524103885541303</v>
      </c>
      <c r="CH707" s="1">
        <v>0.52587450443333394</v>
      </c>
      <c r="CI707" s="5">
        <v>3</v>
      </c>
      <c r="CJ707" s="5">
        <v>16.0998754846018</v>
      </c>
      <c r="CK707" s="5">
        <v>13.009315025310899</v>
      </c>
      <c r="CL707" s="1">
        <v>0.80803823841701305</v>
      </c>
      <c r="CM707" s="5">
        <v>10.425822905390399</v>
      </c>
      <c r="CN707" s="1">
        <v>0.64757164832497505</v>
      </c>
      <c r="CO707" s="5">
        <v>3</v>
      </c>
      <c r="CP707" s="5">
        <v>2.15727586444281E-4</v>
      </c>
      <c r="CQ707" s="5">
        <v>-1.37694545406122</v>
      </c>
      <c r="CR707" s="1">
        <v>-6382.7972896589599</v>
      </c>
      <c r="CS707" s="5">
        <v>-2.3194224589541999</v>
      </c>
      <c r="CT707" s="1">
        <v>-10751.6266101335</v>
      </c>
      <c r="CU707" s="5">
        <v>1.4193548387096799</v>
      </c>
      <c r="CV707" s="5">
        <v>6.5009650501219198</v>
      </c>
      <c r="CW707" s="5">
        <v>6.5009650501219198</v>
      </c>
      <c r="CX707" s="1">
        <v>1</v>
      </c>
      <c r="CY707" s="5">
        <v>6.5009650501219198</v>
      </c>
      <c r="CZ707" s="1">
        <v>1</v>
      </c>
      <c r="DA707" s="5">
        <v>0</v>
      </c>
      <c r="DB707" s="5">
        <v>0</v>
      </c>
      <c r="DC707" s="5">
        <v>0</v>
      </c>
      <c r="DD707" s="1"/>
      <c r="DE707" s="5">
        <v>3.8732622581999797E-2</v>
      </c>
      <c r="DF707" s="1"/>
      <c r="DG707" s="5">
        <v>0</v>
      </c>
      <c r="DH707" s="5"/>
      <c r="DI707" s="5"/>
      <c r="DJ707" s="1"/>
      <c r="DK707" s="5"/>
      <c r="DL707" s="1"/>
      <c r="DM707" s="5"/>
      <c r="DN707" s="5"/>
      <c r="DO707" s="5"/>
      <c r="DP707" s="1"/>
      <c r="DQ707" s="5"/>
      <c r="DR707" s="1"/>
      <c r="DS707" s="5"/>
      <c r="DT707" s="5"/>
      <c r="DU707" s="5"/>
      <c r="DV707" s="1"/>
      <c r="DW707" s="5"/>
      <c r="DX707" s="1"/>
      <c r="DY707" s="5"/>
      <c r="DZ707" s="5"/>
      <c r="EA707" s="5"/>
      <c r="EB707" s="1"/>
      <c r="EC707" s="5"/>
      <c r="ED707" s="1"/>
      <c r="EE707" s="5"/>
      <c r="EF707" s="5"/>
      <c r="EG707" s="5"/>
      <c r="EH707" s="1"/>
      <c r="EI707" s="5"/>
      <c r="EJ707" s="1"/>
      <c r="EK707" s="5"/>
      <c r="EL707" s="5"/>
      <c r="EM707" s="5"/>
      <c r="EN707" s="1"/>
      <c r="EO707" s="5"/>
      <c r="EP707" s="1"/>
      <c r="EQ707" s="5"/>
      <c r="ER707" s="5"/>
      <c r="ES707" s="5"/>
      <c r="ET707" s="1"/>
      <c r="EU707" s="5"/>
      <c r="EV707" s="1"/>
      <c r="EW707" s="5"/>
      <c r="EX707" s="5"/>
      <c r="EY707" s="5"/>
      <c r="EZ707" s="1"/>
      <c r="FA707" s="5"/>
      <c r="FB707" s="1"/>
      <c r="FC707" s="5"/>
      <c r="FD707" s="4">
        <v>-5.6524591028990603</v>
      </c>
      <c r="FE707" s="4">
        <v>-14.568535016218</v>
      </c>
      <c r="FF707" s="1">
        <v>2.5773799953273402</v>
      </c>
      <c r="FG707" s="4">
        <v>-22.506365789050999</v>
      </c>
      <c r="FH707" s="1">
        <v>3.9816945827185002</v>
      </c>
      <c r="FI707" s="4">
        <v>9</v>
      </c>
      <c r="FJ707" s="4">
        <v>28.559902227322102</v>
      </c>
      <c r="FK707" s="4">
        <v>22.539383512305399</v>
      </c>
      <c r="FL707" s="1">
        <v>0.78919680231758205</v>
      </c>
      <c r="FM707" s="4">
        <v>16.978233293944498</v>
      </c>
      <c r="FN707" s="1">
        <v>0.59447799081406405</v>
      </c>
      <c r="FO707" s="4">
        <v>6</v>
      </c>
      <c r="FP707" s="4">
        <v>6.5011807777083597</v>
      </c>
      <c r="FQ707" s="4">
        <v>5.1240195960606902</v>
      </c>
      <c r="FR707" s="1">
        <v>0.78816753006319096</v>
      </c>
      <c r="FS707" s="4">
        <v>4.1815425911677204</v>
      </c>
      <c r="FT707" s="1">
        <v>0.64319740277114601</v>
      </c>
      <c r="FU707" s="4">
        <v>1.4193548387096799</v>
      </c>
      <c r="FV707" s="4">
        <v>0</v>
      </c>
      <c r="FW707" s="4">
        <v>0</v>
      </c>
      <c r="FX707" s="1"/>
      <c r="FY707" s="4">
        <v>3.8732622581999797E-2</v>
      </c>
      <c r="FZ707" s="1"/>
      <c r="GA707" s="4">
        <v>0</v>
      </c>
      <c r="GB707" s="4">
        <v>0</v>
      </c>
      <c r="GC707" s="4">
        <v>0</v>
      </c>
      <c r="GD707" s="1"/>
      <c r="GE707" s="4">
        <v>0</v>
      </c>
      <c r="GF707" s="1"/>
      <c r="GG707" s="4">
        <v>0</v>
      </c>
      <c r="GH707" s="4">
        <v>0</v>
      </c>
      <c r="GI707" s="4">
        <v>0</v>
      </c>
      <c r="GJ707" s="1"/>
      <c r="GK707" s="4">
        <v>0</v>
      </c>
      <c r="GL707" s="1"/>
      <c r="GM707" s="4">
        <v>0</v>
      </c>
      <c r="GN707" s="4">
        <v>0</v>
      </c>
      <c r="GO707" s="4">
        <v>0</v>
      </c>
      <c r="GP707" s="1"/>
      <c r="GQ707" s="4">
        <v>0</v>
      </c>
      <c r="GR707" s="1"/>
      <c r="GS707" s="4">
        <v>0</v>
      </c>
      <c r="GT707" s="4">
        <v>0</v>
      </c>
      <c r="GU707" s="4">
        <v>0</v>
      </c>
      <c r="GV707" s="1"/>
      <c r="GW707" s="4">
        <v>0</v>
      </c>
      <c r="GX707" s="1"/>
      <c r="GY707" s="4">
        <v>0</v>
      </c>
    </row>
    <row r="708" spans="1:207" s="8" customFormat="1" x14ac:dyDescent="0.25">
      <c r="A708" s="4" t="s">
        <v>220</v>
      </c>
      <c r="B708" s="4" t="s">
        <v>1575</v>
      </c>
      <c r="C708" s="4"/>
      <c r="D708" s="30" t="s">
        <v>232</v>
      </c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>
        <v>90.027549829434705</v>
      </c>
      <c r="AA708" s="5">
        <v>287.94436660961401</v>
      </c>
      <c r="AB708" s="5">
        <v>214.62346992436099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377.97191643904802</v>
      </c>
      <c r="AN708" s="5">
        <v>214.62346992436099</v>
      </c>
      <c r="AO708" s="5"/>
      <c r="AP708" s="5"/>
      <c r="AQ708" s="5"/>
      <c r="AR708" s="5"/>
      <c r="AS708" s="5"/>
      <c r="AT708" s="5">
        <v>592.59538636340903</v>
      </c>
      <c r="AU708" s="5">
        <f t="shared" si="46"/>
        <v>0</v>
      </c>
      <c r="AV708" s="5">
        <f t="shared" si="46"/>
        <v>0</v>
      </c>
      <c r="AW708" s="5">
        <f t="shared" si="47"/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0</v>
      </c>
      <c r="BK708" s="5">
        <v>90.027549829434705</v>
      </c>
      <c r="BL708" s="6">
        <v>197.916816780179</v>
      </c>
      <c r="BM708" s="5" t="s">
        <v>344</v>
      </c>
      <c r="BN708" s="4" t="s">
        <v>344</v>
      </c>
      <c r="BO708" s="7"/>
      <c r="BP708" s="7"/>
      <c r="BQ708" s="4" t="s">
        <v>249</v>
      </c>
      <c r="BR708" s="5"/>
      <c r="BS708" s="5"/>
      <c r="BT708" s="1"/>
      <c r="BU708" s="5"/>
      <c r="BV708" s="1"/>
      <c r="BW708" s="5"/>
      <c r="BX708" s="5"/>
      <c r="BY708" s="5"/>
      <c r="BZ708" s="1"/>
      <c r="CA708" s="5"/>
      <c r="CB708" s="1"/>
      <c r="CC708" s="5"/>
      <c r="CD708" s="5"/>
      <c r="CE708" s="5"/>
      <c r="CF708" s="1"/>
      <c r="CG708" s="5"/>
      <c r="CH708" s="1"/>
      <c r="CI708" s="5"/>
      <c r="CJ708" s="5"/>
      <c r="CK708" s="5"/>
      <c r="CL708" s="1"/>
      <c r="CM708" s="5"/>
      <c r="CN708" s="1"/>
      <c r="CO708" s="5"/>
      <c r="CP708" s="5"/>
      <c r="CQ708" s="5"/>
      <c r="CR708" s="1"/>
      <c r="CS708" s="5"/>
      <c r="CT708" s="1"/>
      <c r="CU708" s="5"/>
      <c r="CV708" s="5"/>
      <c r="CW708" s="5"/>
      <c r="CX708" s="1"/>
      <c r="CY708" s="5"/>
      <c r="CZ708" s="1"/>
      <c r="DA708" s="5"/>
      <c r="DB708" s="5"/>
      <c r="DC708" s="5"/>
      <c r="DD708" s="1"/>
      <c r="DE708" s="5"/>
      <c r="DF708" s="1"/>
      <c r="DG708" s="5"/>
      <c r="DH708" s="5"/>
      <c r="DI708" s="5"/>
      <c r="DJ708" s="1"/>
      <c r="DK708" s="5"/>
      <c r="DL708" s="1"/>
      <c r="DM708" s="5"/>
      <c r="DN708" s="5"/>
      <c r="DO708" s="5"/>
      <c r="DP708" s="1"/>
      <c r="DQ708" s="5"/>
      <c r="DR708" s="1"/>
      <c r="DS708" s="5"/>
      <c r="DT708" s="5"/>
      <c r="DU708" s="5"/>
      <c r="DV708" s="1"/>
      <c r="DW708" s="5"/>
      <c r="DX708" s="1"/>
      <c r="DY708" s="5"/>
      <c r="DZ708" s="5"/>
      <c r="EA708" s="5"/>
      <c r="EB708" s="1"/>
      <c r="EC708" s="5"/>
      <c r="ED708" s="1"/>
      <c r="EE708" s="5"/>
      <c r="EF708" s="5"/>
      <c r="EG708" s="5"/>
      <c r="EH708" s="1"/>
      <c r="EI708" s="5"/>
      <c r="EJ708" s="1"/>
      <c r="EK708" s="5"/>
      <c r="EL708" s="5">
        <v>90.027549829434705</v>
      </c>
      <c r="EM708" s="5">
        <v>49.640192811028797</v>
      </c>
      <c r="EN708" s="1">
        <v>0.55138891267258405</v>
      </c>
      <c r="EO708" s="5">
        <v>39.277529850108699</v>
      </c>
      <c r="EP708" s="1">
        <v>0.436283447950361</v>
      </c>
      <c r="EQ708" s="5">
        <v>9.3602150537634401</v>
      </c>
      <c r="ER708" s="5">
        <v>287.94436660961401</v>
      </c>
      <c r="ES708" s="5">
        <v>154.750385407587</v>
      </c>
      <c r="ET708" s="1">
        <v>0.53743154356408296</v>
      </c>
      <c r="EU708" s="5">
        <v>122.102739427836</v>
      </c>
      <c r="EV708" s="1">
        <v>0.42404975956129598</v>
      </c>
      <c r="EW708" s="5">
        <v>31.023655913978502</v>
      </c>
      <c r="EX708" s="5">
        <v>214.62346992436099</v>
      </c>
      <c r="EY708" s="5">
        <v>120.78888413375201</v>
      </c>
      <c r="EZ708" s="1">
        <v>0.56279438672909898</v>
      </c>
      <c r="FA708" s="5">
        <v>95.778883528775495</v>
      </c>
      <c r="FB708" s="1">
        <v>0.44626472380923998</v>
      </c>
      <c r="FC708" s="5">
        <v>24.433333333333302</v>
      </c>
      <c r="FD708" s="4">
        <v>0</v>
      </c>
      <c r="FE708" s="4">
        <v>0</v>
      </c>
      <c r="FF708" s="1"/>
      <c r="FG708" s="4">
        <v>0</v>
      </c>
      <c r="FH708" s="1"/>
      <c r="FI708" s="4">
        <v>0</v>
      </c>
      <c r="FJ708" s="4">
        <v>0</v>
      </c>
      <c r="FK708" s="4">
        <v>0</v>
      </c>
      <c r="FL708" s="1"/>
      <c r="FM708" s="4">
        <v>0</v>
      </c>
      <c r="FN708" s="1"/>
      <c r="FO708" s="4">
        <v>0</v>
      </c>
      <c r="FP708" s="4">
        <v>0</v>
      </c>
      <c r="FQ708" s="4">
        <v>0</v>
      </c>
      <c r="FR708" s="1"/>
      <c r="FS708" s="4">
        <v>0</v>
      </c>
      <c r="FT708" s="1"/>
      <c r="FU708" s="4">
        <v>0</v>
      </c>
      <c r="FV708" s="4">
        <v>0</v>
      </c>
      <c r="FW708" s="4">
        <v>0</v>
      </c>
      <c r="FX708" s="1"/>
      <c r="FY708" s="4">
        <v>0</v>
      </c>
      <c r="FZ708" s="1"/>
      <c r="GA708" s="4">
        <v>0</v>
      </c>
      <c r="GB708" s="4">
        <v>0</v>
      </c>
      <c r="GC708" s="4">
        <v>0</v>
      </c>
      <c r="GD708" s="1"/>
      <c r="GE708" s="4">
        <v>0</v>
      </c>
      <c r="GF708" s="1"/>
      <c r="GG708" s="4">
        <v>0</v>
      </c>
      <c r="GH708" s="4">
        <v>0</v>
      </c>
      <c r="GI708" s="4">
        <v>0</v>
      </c>
      <c r="GJ708" s="1"/>
      <c r="GK708" s="4">
        <v>0</v>
      </c>
      <c r="GL708" s="1"/>
      <c r="GM708" s="4">
        <v>0</v>
      </c>
      <c r="GN708" s="4">
        <v>377.97191643904802</v>
      </c>
      <c r="GO708" s="4">
        <v>204.39057821861601</v>
      </c>
      <c r="GP708" s="1">
        <v>0.54075599093239901</v>
      </c>
      <c r="GQ708" s="4">
        <v>161.38026927794499</v>
      </c>
      <c r="GR708" s="1">
        <v>0.426963650628708</v>
      </c>
      <c r="GS708" s="4">
        <v>40.383870967741899</v>
      </c>
      <c r="GT708" s="4">
        <v>214.62346992436099</v>
      </c>
      <c r="GU708" s="4">
        <v>120.78888413375201</v>
      </c>
      <c r="GV708" s="1">
        <v>0.56279438672909898</v>
      </c>
      <c r="GW708" s="4">
        <v>95.778883528775495</v>
      </c>
      <c r="GX708" s="1">
        <v>0.44626472380923998</v>
      </c>
      <c r="GY708" s="4">
        <v>24.433333333333302</v>
      </c>
    </row>
    <row r="709" spans="1:207" s="8" customFormat="1" x14ac:dyDescent="0.25">
      <c r="A709" s="4" t="s">
        <v>220</v>
      </c>
      <c r="B709" s="4" t="s">
        <v>1576</v>
      </c>
      <c r="C709" s="4" t="s">
        <v>1577</v>
      </c>
      <c r="D709" s="30" t="s">
        <v>223</v>
      </c>
      <c r="E709" s="4"/>
      <c r="F709" s="5">
        <v>18.369553160520901</v>
      </c>
      <c r="G709" s="5">
        <v>18.593516597298301</v>
      </c>
      <c r="H709" s="5">
        <v>6.1231850407691297</v>
      </c>
      <c r="I709" s="5">
        <v>0</v>
      </c>
      <c r="J709" s="5"/>
      <c r="K709" s="5"/>
      <c r="L709" s="5">
        <v>-4.2351647362714998E-22</v>
      </c>
      <c r="M709" s="5"/>
      <c r="N709" s="5"/>
      <c r="O709" s="5"/>
      <c r="P709" s="5"/>
      <c r="Q709" s="5">
        <v>0</v>
      </c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>
        <v>36.963069757819099</v>
      </c>
      <c r="AD709" s="5">
        <v>6.1231850407691297</v>
      </c>
      <c r="AE709" s="5">
        <v>0</v>
      </c>
      <c r="AF709" s="5">
        <v>-4.2351647362714998E-22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43.0862547985882</v>
      </c>
      <c r="AP709" s="5">
        <v>-4.2351647362714998E-22</v>
      </c>
      <c r="AQ709" s="5">
        <v>0</v>
      </c>
      <c r="AR709" s="5"/>
      <c r="AS709" s="5"/>
      <c r="AT709" s="5"/>
      <c r="AU709" s="5">
        <f t="shared" si="46"/>
        <v>4.2351647362714998E-22</v>
      </c>
      <c r="AV709" s="5">
        <f t="shared" si="46"/>
        <v>0</v>
      </c>
      <c r="AW709" s="5">
        <f t="shared" si="47"/>
        <v>0</v>
      </c>
      <c r="AX709" s="5">
        <v>4.2351647362714998E-22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0</v>
      </c>
      <c r="BJ709" s="5">
        <v>0</v>
      </c>
      <c r="BK709" s="5">
        <v>0</v>
      </c>
      <c r="BL709" s="6">
        <v>0</v>
      </c>
      <c r="BM709" s="5" t="s">
        <v>344</v>
      </c>
      <c r="BN709" s="4" t="s">
        <v>344</v>
      </c>
      <c r="BO709" s="7"/>
      <c r="BP709" s="7"/>
      <c r="BQ709" s="4" t="s">
        <v>249</v>
      </c>
      <c r="BR709" s="5"/>
      <c r="BS709" s="5"/>
      <c r="BT709" s="1"/>
      <c r="BU709" s="5"/>
      <c r="BV709" s="1"/>
      <c r="BW709" s="5"/>
      <c r="BX709" s="5"/>
      <c r="BY709" s="5"/>
      <c r="BZ709" s="1"/>
      <c r="CA709" s="5"/>
      <c r="CB709" s="1"/>
      <c r="CC709" s="5"/>
      <c r="CD709" s="5"/>
      <c r="CE709" s="5"/>
      <c r="CF709" s="1"/>
      <c r="CG709" s="5"/>
      <c r="CH709" s="1"/>
      <c r="CI709" s="5"/>
      <c r="CJ709" s="5">
        <v>0</v>
      </c>
      <c r="CK709" s="5">
        <v>0</v>
      </c>
      <c r="CL709" s="1"/>
      <c r="CM709" s="5">
        <v>0</v>
      </c>
      <c r="CN709" s="1"/>
      <c r="CO709" s="5">
        <v>0</v>
      </c>
      <c r="CP709" s="5"/>
      <c r="CQ709" s="5"/>
      <c r="CR709" s="1"/>
      <c r="CS709" s="5"/>
      <c r="CT709" s="1"/>
      <c r="CU709" s="5"/>
      <c r="CV709" s="5"/>
      <c r="CW709" s="5"/>
      <c r="CX709" s="1"/>
      <c r="CY709" s="5"/>
      <c r="CZ709" s="1"/>
      <c r="DA709" s="5"/>
      <c r="DB709" s="5"/>
      <c r="DC709" s="5"/>
      <c r="DD709" s="1"/>
      <c r="DE709" s="5"/>
      <c r="DF709" s="1"/>
      <c r="DG709" s="5"/>
      <c r="DH709" s="5"/>
      <c r="DI709" s="5"/>
      <c r="DJ709" s="1"/>
      <c r="DK709" s="5"/>
      <c r="DL709" s="1"/>
      <c r="DM709" s="5"/>
      <c r="DN709" s="5"/>
      <c r="DO709" s="5"/>
      <c r="DP709" s="1"/>
      <c r="DQ709" s="5"/>
      <c r="DR709" s="1"/>
      <c r="DS709" s="5"/>
      <c r="DT709" s="5"/>
      <c r="DU709" s="5"/>
      <c r="DV709" s="1"/>
      <c r="DW709" s="5"/>
      <c r="DX709" s="1"/>
      <c r="DY709" s="5"/>
      <c r="DZ709" s="5"/>
      <c r="EA709" s="5"/>
      <c r="EB709" s="1"/>
      <c r="EC709" s="5"/>
      <c r="ED709" s="1"/>
      <c r="EE709" s="5"/>
      <c r="EF709" s="5"/>
      <c r="EG709" s="5"/>
      <c r="EH709" s="1"/>
      <c r="EI709" s="5"/>
      <c r="EJ709" s="1"/>
      <c r="EK709" s="5"/>
      <c r="EL709" s="5"/>
      <c r="EM709" s="5"/>
      <c r="EN709" s="1"/>
      <c r="EO709" s="5"/>
      <c r="EP709" s="1"/>
      <c r="EQ709" s="5"/>
      <c r="ER709" s="5"/>
      <c r="ES709" s="5"/>
      <c r="ET709" s="1"/>
      <c r="EU709" s="5"/>
      <c r="EV709" s="1"/>
      <c r="EW709" s="5"/>
      <c r="EX709" s="5"/>
      <c r="EY709" s="5"/>
      <c r="EZ709" s="1"/>
      <c r="FA709" s="5"/>
      <c r="FB709" s="1"/>
      <c r="FC709" s="5"/>
      <c r="FD709" s="4">
        <v>0</v>
      </c>
      <c r="FE709" s="4">
        <v>0</v>
      </c>
      <c r="FF709" s="1"/>
      <c r="FG709" s="4">
        <v>0</v>
      </c>
      <c r="FH709" s="1"/>
      <c r="FI709" s="4">
        <v>0</v>
      </c>
      <c r="FJ709" s="4">
        <v>0</v>
      </c>
      <c r="FK709" s="4">
        <v>0</v>
      </c>
      <c r="FL709" s="1"/>
      <c r="FM709" s="4">
        <v>0</v>
      </c>
      <c r="FN709" s="1"/>
      <c r="FO709" s="4">
        <v>0</v>
      </c>
      <c r="FP709" s="4">
        <v>0</v>
      </c>
      <c r="FQ709" s="4">
        <v>0</v>
      </c>
      <c r="FR709" s="1"/>
      <c r="FS709" s="4">
        <v>0</v>
      </c>
      <c r="FT709" s="1"/>
      <c r="FU709" s="4">
        <v>0</v>
      </c>
      <c r="FV709" s="4">
        <v>0</v>
      </c>
      <c r="FW709" s="4">
        <v>0</v>
      </c>
      <c r="FX709" s="1"/>
      <c r="FY709" s="4">
        <v>0</v>
      </c>
      <c r="FZ709" s="1"/>
      <c r="GA709" s="4">
        <v>0</v>
      </c>
      <c r="GB709" s="4">
        <v>0</v>
      </c>
      <c r="GC709" s="4">
        <v>0</v>
      </c>
      <c r="GD709" s="1"/>
      <c r="GE709" s="4">
        <v>0</v>
      </c>
      <c r="GF709" s="1"/>
      <c r="GG709" s="4">
        <v>0</v>
      </c>
      <c r="GH709" s="4">
        <v>0</v>
      </c>
      <c r="GI709" s="4">
        <v>0</v>
      </c>
      <c r="GJ709" s="1"/>
      <c r="GK709" s="4">
        <v>0</v>
      </c>
      <c r="GL709" s="1"/>
      <c r="GM709" s="4">
        <v>0</v>
      </c>
      <c r="GN709" s="4">
        <v>0</v>
      </c>
      <c r="GO709" s="4">
        <v>0</v>
      </c>
      <c r="GP709" s="1"/>
      <c r="GQ709" s="4">
        <v>0</v>
      </c>
      <c r="GR709" s="1"/>
      <c r="GS709" s="4">
        <v>0</v>
      </c>
      <c r="GT709" s="4">
        <v>0</v>
      </c>
      <c r="GU709" s="4">
        <v>0</v>
      </c>
      <c r="GV709" s="1"/>
      <c r="GW709" s="4">
        <v>0</v>
      </c>
      <c r="GX709" s="1"/>
      <c r="GY709" s="4">
        <v>0</v>
      </c>
    </row>
    <row r="710" spans="1:207" s="8" customFormat="1" x14ac:dyDescent="0.25">
      <c r="A710" s="4" t="s">
        <v>220</v>
      </c>
      <c r="B710" s="4" t="s">
        <v>1578</v>
      </c>
      <c r="C710" s="4" t="s">
        <v>1579</v>
      </c>
      <c r="D710" s="30" t="s">
        <v>239</v>
      </c>
      <c r="E710" s="4"/>
      <c r="F710" s="5">
        <v>0</v>
      </c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/>
      <c r="AQ710" s="5"/>
      <c r="AR710" s="5"/>
      <c r="AS710" s="5"/>
      <c r="AT710" s="5"/>
      <c r="AU710" s="5">
        <f t="shared" si="46"/>
        <v>0</v>
      </c>
      <c r="AV710" s="5">
        <f t="shared" si="46"/>
        <v>0</v>
      </c>
      <c r="AW710" s="5">
        <f t="shared" si="47"/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0</v>
      </c>
      <c r="BJ710" s="5">
        <v>0</v>
      </c>
      <c r="BK710" s="5">
        <v>0</v>
      </c>
      <c r="BL710" s="6">
        <v>0</v>
      </c>
      <c r="BM710" s="5" t="s">
        <v>344</v>
      </c>
      <c r="BN710" s="4" t="s">
        <v>344</v>
      </c>
      <c r="BO710" s="7"/>
      <c r="BP710" s="7"/>
      <c r="BQ710" s="4" t="s">
        <v>249</v>
      </c>
      <c r="BR710" s="5"/>
      <c r="BS710" s="5"/>
      <c r="BT710" s="1"/>
      <c r="BU710" s="5"/>
      <c r="BV710" s="1"/>
      <c r="BW710" s="5"/>
      <c r="BX710" s="5"/>
      <c r="BY710" s="5"/>
      <c r="BZ710" s="1"/>
      <c r="CA710" s="5"/>
      <c r="CB710" s="1"/>
      <c r="CC710" s="5"/>
      <c r="CD710" s="5"/>
      <c r="CE710" s="5"/>
      <c r="CF710" s="1"/>
      <c r="CG710" s="5"/>
      <c r="CH710" s="1"/>
      <c r="CI710" s="5"/>
      <c r="CJ710" s="5"/>
      <c r="CK710" s="5"/>
      <c r="CL710" s="1"/>
      <c r="CM710" s="5"/>
      <c r="CN710" s="1"/>
      <c r="CO710" s="5"/>
      <c r="CP710" s="5"/>
      <c r="CQ710" s="5"/>
      <c r="CR710" s="1"/>
      <c r="CS710" s="5"/>
      <c r="CT710" s="1"/>
      <c r="CU710" s="5"/>
      <c r="CV710" s="5"/>
      <c r="CW710" s="5"/>
      <c r="CX710" s="1"/>
      <c r="CY710" s="5"/>
      <c r="CZ710" s="1"/>
      <c r="DA710" s="5"/>
      <c r="DB710" s="5"/>
      <c r="DC710" s="5"/>
      <c r="DD710" s="1"/>
      <c r="DE710" s="5"/>
      <c r="DF710" s="1"/>
      <c r="DG710" s="5"/>
      <c r="DH710" s="5"/>
      <c r="DI710" s="5"/>
      <c r="DJ710" s="1"/>
      <c r="DK710" s="5"/>
      <c r="DL710" s="1"/>
      <c r="DM710" s="5"/>
      <c r="DN710" s="5"/>
      <c r="DO710" s="5"/>
      <c r="DP710" s="1"/>
      <c r="DQ710" s="5"/>
      <c r="DR710" s="1"/>
      <c r="DS710" s="5"/>
      <c r="DT710" s="5"/>
      <c r="DU710" s="5"/>
      <c r="DV710" s="1"/>
      <c r="DW710" s="5"/>
      <c r="DX710" s="1"/>
      <c r="DY710" s="5"/>
      <c r="DZ710" s="5"/>
      <c r="EA710" s="5"/>
      <c r="EB710" s="1"/>
      <c r="EC710" s="5"/>
      <c r="ED710" s="1"/>
      <c r="EE710" s="5"/>
      <c r="EF710" s="5"/>
      <c r="EG710" s="5"/>
      <c r="EH710" s="1"/>
      <c r="EI710" s="5"/>
      <c r="EJ710" s="1"/>
      <c r="EK710" s="5"/>
      <c r="EL710" s="5"/>
      <c r="EM710" s="5"/>
      <c r="EN710" s="1"/>
      <c r="EO710" s="5"/>
      <c r="EP710" s="1"/>
      <c r="EQ710" s="5"/>
      <c r="ER710" s="5"/>
      <c r="ES710" s="5"/>
      <c r="ET710" s="1"/>
      <c r="EU710" s="5"/>
      <c r="EV710" s="1"/>
      <c r="EW710" s="5"/>
      <c r="EX710" s="5"/>
      <c r="EY710" s="5"/>
      <c r="EZ710" s="1"/>
      <c r="FA710" s="5"/>
      <c r="FB710" s="1"/>
      <c r="FC710" s="5"/>
      <c r="FD710" s="4">
        <v>0</v>
      </c>
      <c r="FE710" s="4">
        <v>0</v>
      </c>
      <c r="FF710" s="1"/>
      <c r="FG710" s="4">
        <v>0</v>
      </c>
      <c r="FH710" s="1"/>
      <c r="FI710" s="4">
        <v>0</v>
      </c>
      <c r="FJ710" s="4">
        <v>0</v>
      </c>
      <c r="FK710" s="4">
        <v>0</v>
      </c>
      <c r="FL710" s="1"/>
      <c r="FM710" s="4">
        <v>0</v>
      </c>
      <c r="FN710" s="1"/>
      <c r="FO710" s="4">
        <v>0</v>
      </c>
      <c r="FP710" s="4">
        <v>0</v>
      </c>
      <c r="FQ710" s="4">
        <v>0</v>
      </c>
      <c r="FR710" s="1"/>
      <c r="FS710" s="4">
        <v>0</v>
      </c>
      <c r="FT710" s="1"/>
      <c r="FU710" s="4">
        <v>0</v>
      </c>
      <c r="FV710" s="4">
        <v>0</v>
      </c>
      <c r="FW710" s="4">
        <v>0</v>
      </c>
      <c r="FX710" s="1"/>
      <c r="FY710" s="4">
        <v>0</v>
      </c>
      <c r="FZ710" s="1"/>
      <c r="GA710" s="4">
        <v>0</v>
      </c>
      <c r="GB710" s="4">
        <v>0</v>
      </c>
      <c r="GC710" s="4">
        <v>0</v>
      </c>
      <c r="GD710" s="1"/>
      <c r="GE710" s="4">
        <v>0</v>
      </c>
      <c r="GF710" s="1"/>
      <c r="GG710" s="4">
        <v>0</v>
      </c>
      <c r="GH710" s="4">
        <v>0</v>
      </c>
      <c r="GI710" s="4">
        <v>0</v>
      </c>
      <c r="GJ710" s="1"/>
      <c r="GK710" s="4">
        <v>0</v>
      </c>
      <c r="GL710" s="1"/>
      <c r="GM710" s="4">
        <v>0</v>
      </c>
      <c r="GN710" s="4">
        <v>0</v>
      </c>
      <c r="GO710" s="4">
        <v>0</v>
      </c>
      <c r="GP710" s="1"/>
      <c r="GQ710" s="4">
        <v>0</v>
      </c>
      <c r="GR710" s="1"/>
      <c r="GS710" s="4">
        <v>0</v>
      </c>
      <c r="GT710" s="4">
        <v>0</v>
      </c>
      <c r="GU710" s="4">
        <v>0</v>
      </c>
      <c r="GV710" s="1"/>
      <c r="GW710" s="4">
        <v>0</v>
      </c>
      <c r="GX710" s="1"/>
      <c r="GY710" s="4">
        <v>0</v>
      </c>
    </row>
    <row r="711" spans="1:207" s="8" customFormat="1" x14ac:dyDescent="0.25">
      <c r="A711" s="4" t="s">
        <v>220</v>
      </c>
      <c r="B711" s="4" t="s">
        <v>1580</v>
      </c>
      <c r="C711" s="4" t="s">
        <v>1581</v>
      </c>
      <c r="D711" s="30" t="s">
        <v>223</v>
      </c>
      <c r="E711" s="4"/>
      <c r="F711" s="5">
        <v>548.80679257373902</v>
      </c>
      <c r="G711" s="5">
        <v>250.71072991452999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>
        <v>799.51752248826904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799.51752248826904</v>
      </c>
      <c r="AP711" s="5">
        <v>0</v>
      </c>
      <c r="AQ711" s="5"/>
      <c r="AR711" s="5"/>
      <c r="AS711" s="5"/>
      <c r="AT711" s="5"/>
      <c r="AU711" s="5">
        <f t="shared" si="46"/>
        <v>0</v>
      </c>
      <c r="AV711" s="5">
        <f t="shared" si="46"/>
        <v>0</v>
      </c>
      <c r="AW711" s="5">
        <f t="shared" si="47"/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6">
        <v>0</v>
      </c>
      <c r="BM711" s="5" t="s">
        <v>344</v>
      </c>
      <c r="BN711" s="4" t="s">
        <v>344</v>
      </c>
      <c r="BO711" s="7"/>
      <c r="BP711" s="7"/>
      <c r="BQ711" s="4" t="s">
        <v>249</v>
      </c>
      <c r="BR711" s="5"/>
      <c r="BS711" s="5"/>
      <c r="BT711" s="1"/>
      <c r="BU711" s="5"/>
      <c r="BV711" s="1"/>
      <c r="BW711" s="5"/>
      <c r="BX711" s="5"/>
      <c r="BY711" s="5"/>
      <c r="BZ711" s="1"/>
      <c r="CA711" s="5"/>
      <c r="CB711" s="1"/>
      <c r="CC711" s="5"/>
      <c r="CD711" s="5"/>
      <c r="CE711" s="5"/>
      <c r="CF711" s="1"/>
      <c r="CG711" s="5"/>
      <c r="CH711" s="1"/>
      <c r="CI711" s="5"/>
      <c r="CJ711" s="5"/>
      <c r="CK711" s="5"/>
      <c r="CL711" s="1"/>
      <c r="CM711" s="5"/>
      <c r="CN711" s="1"/>
      <c r="CO711" s="5"/>
      <c r="CP711" s="5"/>
      <c r="CQ711" s="5"/>
      <c r="CR711" s="1"/>
      <c r="CS711" s="5"/>
      <c r="CT711" s="1"/>
      <c r="CU711" s="5"/>
      <c r="CV711" s="5"/>
      <c r="CW711" s="5"/>
      <c r="CX711" s="1"/>
      <c r="CY711" s="5"/>
      <c r="CZ711" s="1"/>
      <c r="DA711" s="5"/>
      <c r="DB711" s="5"/>
      <c r="DC711" s="5"/>
      <c r="DD711" s="1"/>
      <c r="DE711" s="5"/>
      <c r="DF711" s="1"/>
      <c r="DG711" s="5"/>
      <c r="DH711" s="5"/>
      <c r="DI711" s="5"/>
      <c r="DJ711" s="1"/>
      <c r="DK711" s="5"/>
      <c r="DL711" s="1"/>
      <c r="DM711" s="5"/>
      <c r="DN711" s="5"/>
      <c r="DO711" s="5"/>
      <c r="DP711" s="1"/>
      <c r="DQ711" s="5"/>
      <c r="DR711" s="1"/>
      <c r="DS711" s="5"/>
      <c r="DT711" s="5"/>
      <c r="DU711" s="5"/>
      <c r="DV711" s="1"/>
      <c r="DW711" s="5"/>
      <c r="DX711" s="1"/>
      <c r="DY711" s="5"/>
      <c r="DZ711" s="5"/>
      <c r="EA711" s="5"/>
      <c r="EB711" s="1"/>
      <c r="EC711" s="5"/>
      <c r="ED711" s="1"/>
      <c r="EE711" s="5"/>
      <c r="EF711" s="5"/>
      <c r="EG711" s="5"/>
      <c r="EH711" s="1"/>
      <c r="EI711" s="5"/>
      <c r="EJ711" s="1"/>
      <c r="EK711" s="5"/>
      <c r="EL711" s="5"/>
      <c r="EM711" s="5"/>
      <c r="EN711" s="1"/>
      <c r="EO711" s="5"/>
      <c r="EP711" s="1"/>
      <c r="EQ711" s="5"/>
      <c r="ER711" s="5"/>
      <c r="ES711" s="5"/>
      <c r="ET711" s="1"/>
      <c r="EU711" s="5"/>
      <c r="EV711" s="1"/>
      <c r="EW711" s="5"/>
      <c r="EX711" s="5"/>
      <c r="EY711" s="5"/>
      <c r="EZ711" s="1"/>
      <c r="FA711" s="5"/>
      <c r="FB711" s="1"/>
      <c r="FC711" s="5"/>
      <c r="FD711" s="4">
        <v>0</v>
      </c>
      <c r="FE711" s="4">
        <v>0</v>
      </c>
      <c r="FF711" s="1"/>
      <c r="FG711" s="4">
        <v>0</v>
      </c>
      <c r="FH711" s="1"/>
      <c r="FI711" s="4">
        <v>0</v>
      </c>
      <c r="FJ711" s="4">
        <v>0</v>
      </c>
      <c r="FK711" s="4">
        <v>0</v>
      </c>
      <c r="FL711" s="1"/>
      <c r="FM711" s="4">
        <v>0</v>
      </c>
      <c r="FN711" s="1"/>
      <c r="FO711" s="4">
        <v>0</v>
      </c>
      <c r="FP711" s="4">
        <v>0</v>
      </c>
      <c r="FQ711" s="4">
        <v>0</v>
      </c>
      <c r="FR711" s="1"/>
      <c r="FS711" s="4">
        <v>0</v>
      </c>
      <c r="FT711" s="1"/>
      <c r="FU711" s="4">
        <v>0</v>
      </c>
      <c r="FV711" s="4">
        <v>0</v>
      </c>
      <c r="FW711" s="4">
        <v>0</v>
      </c>
      <c r="FX711" s="1"/>
      <c r="FY711" s="4">
        <v>0</v>
      </c>
      <c r="FZ711" s="1"/>
      <c r="GA711" s="4">
        <v>0</v>
      </c>
      <c r="GB711" s="4">
        <v>0</v>
      </c>
      <c r="GC711" s="4">
        <v>0</v>
      </c>
      <c r="GD711" s="1"/>
      <c r="GE711" s="4">
        <v>0</v>
      </c>
      <c r="GF711" s="1"/>
      <c r="GG711" s="4">
        <v>0</v>
      </c>
      <c r="GH711" s="4">
        <v>0</v>
      </c>
      <c r="GI711" s="4">
        <v>0</v>
      </c>
      <c r="GJ711" s="1"/>
      <c r="GK711" s="4">
        <v>0</v>
      </c>
      <c r="GL711" s="1"/>
      <c r="GM711" s="4">
        <v>0</v>
      </c>
      <c r="GN711" s="4">
        <v>0</v>
      </c>
      <c r="GO711" s="4">
        <v>0</v>
      </c>
      <c r="GP711" s="1"/>
      <c r="GQ711" s="4">
        <v>0</v>
      </c>
      <c r="GR711" s="1"/>
      <c r="GS711" s="4">
        <v>0</v>
      </c>
      <c r="GT711" s="4">
        <v>0</v>
      </c>
      <c r="GU711" s="4">
        <v>0</v>
      </c>
      <c r="GV711" s="1"/>
      <c r="GW711" s="4">
        <v>0</v>
      </c>
      <c r="GX711" s="1"/>
      <c r="GY711" s="4">
        <v>0</v>
      </c>
    </row>
    <row r="712" spans="1:207" s="8" customFormat="1" x14ac:dyDescent="0.25">
      <c r="A712" s="4" t="s">
        <v>220</v>
      </c>
      <c r="B712" s="4" t="s">
        <v>1582</v>
      </c>
      <c r="C712" s="4" t="s">
        <v>1583</v>
      </c>
      <c r="D712" s="30" t="s">
        <v>264</v>
      </c>
      <c r="E712" s="4"/>
      <c r="F712" s="5">
        <v>0</v>
      </c>
      <c r="G712" s="5"/>
      <c r="H712" s="5"/>
      <c r="I712" s="5"/>
      <c r="J712" s="5">
        <v>-0.143641907195839</v>
      </c>
      <c r="K712" s="5">
        <v>0</v>
      </c>
      <c r="L712" s="5">
        <v>0</v>
      </c>
      <c r="M712" s="5">
        <v>0</v>
      </c>
      <c r="N712" s="5"/>
      <c r="O712" s="5">
        <v>0</v>
      </c>
      <c r="P712" s="5"/>
      <c r="Q712" s="5"/>
      <c r="R712" s="5">
        <v>0</v>
      </c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>
        <v>0</v>
      </c>
      <c r="AD712" s="5">
        <v>0</v>
      </c>
      <c r="AE712" s="5">
        <v>-0.143641907195839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-0.143641907195839</v>
      </c>
      <c r="AQ712" s="5">
        <v>0</v>
      </c>
      <c r="AR712" s="5">
        <v>0</v>
      </c>
      <c r="AS712" s="5"/>
      <c r="AT712" s="5"/>
      <c r="AU712" s="5">
        <f t="shared" si="46"/>
        <v>0.143641907195839</v>
      </c>
      <c r="AV712" s="5">
        <f t="shared" si="46"/>
        <v>0</v>
      </c>
      <c r="AW712" s="5">
        <f t="shared" si="47"/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v>0</v>
      </c>
      <c r="BL712" s="6">
        <v>0</v>
      </c>
      <c r="BM712" s="5" t="s">
        <v>344</v>
      </c>
      <c r="BN712" s="4" t="s">
        <v>344</v>
      </c>
      <c r="BO712" s="7">
        <v>179</v>
      </c>
      <c r="BP712" s="7"/>
      <c r="BQ712" s="4" t="s">
        <v>249</v>
      </c>
      <c r="BR712" s="5"/>
      <c r="BS712" s="5"/>
      <c r="BT712" s="1"/>
      <c r="BU712" s="5"/>
      <c r="BV712" s="1"/>
      <c r="BW712" s="5"/>
      <c r="BX712" s="5">
        <v>0</v>
      </c>
      <c r="BY712" s="5">
        <v>-2.0669583110635998</v>
      </c>
      <c r="BZ712" s="1"/>
      <c r="CA712" s="5">
        <v>-2.0669583110635998</v>
      </c>
      <c r="CB712" s="1"/>
      <c r="CC712" s="5">
        <v>0</v>
      </c>
      <c r="CD712" s="5"/>
      <c r="CE712" s="5"/>
      <c r="CF712" s="1"/>
      <c r="CG712" s="5"/>
      <c r="CH712" s="1"/>
      <c r="CI712" s="5"/>
      <c r="CJ712" s="5"/>
      <c r="CK712" s="5"/>
      <c r="CL712" s="1"/>
      <c r="CM712" s="5"/>
      <c r="CN712" s="1"/>
      <c r="CO712" s="5"/>
      <c r="CP712" s="5">
        <v>0</v>
      </c>
      <c r="CQ712" s="5">
        <v>2.1178343861576501</v>
      </c>
      <c r="CR712" s="1"/>
      <c r="CS712" s="5">
        <v>2.1178343861576501</v>
      </c>
      <c r="CT712" s="1"/>
      <c r="CU712" s="5">
        <v>0</v>
      </c>
      <c r="CV712" s="5"/>
      <c r="CW712" s="5"/>
      <c r="CX712" s="1"/>
      <c r="CY712" s="5"/>
      <c r="CZ712" s="1"/>
      <c r="DA712" s="5"/>
      <c r="DB712" s="5"/>
      <c r="DC712" s="5"/>
      <c r="DD712" s="1"/>
      <c r="DE712" s="5"/>
      <c r="DF712" s="1"/>
      <c r="DG712" s="5"/>
      <c r="DH712" s="5"/>
      <c r="DI712" s="5"/>
      <c r="DJ712" s="1"/>
      <c r="DK712" s="5"/>
      <c r="DL712" s="1"/>
      <c r="DM712" s="5"/>
      <c r="DN712" s="5"/>
      <c r="DO712" s="5"/>
      <c r="DP712" s="1"/>
      <c r="DQ712" s="5"/>
      <c r="DR712" s="1"/>
      <c r="DS712" s="5"/>
      <c r="DT712" s="5"/>
      <c r="DU712" s="5"/>
      <c r="DV712" s="1"/>
      <c r="DW712" s="5"/>
      <c r="DX712" s="1"/>
      <c r="DY712" s="5"/>
      <c r="DZ712" s="5"/>
      <c r="EA712" s="5"/>
      <c r="EB712" s="1"/>
      <c r="EC712" s="5"/>
      <c r="ED712" s="1"/>
      <c r="EE712" s="5"/>
      <c r="EF712" s="5"/>
      <c r="EG712" s="5"/>
      <c r="EH712" s="1"/>
      <c r="EI712" s="5"/>
      <c r="EJ712" s="1"/>
      <c r="EK712" s="5"/>
      <c r="EL712" s="5"/>
      <c r="EM712" s="5"/>
      <c r="EN712" s="1"/>
      <c r="EO712" s="5"/>
      <c r="EP712" s="1"/>
      <c r="EQ712" s="5"/>
      <c r="ER712" s="5"/>
      <c r="ES712" s="5"/>
      <c r="ET712" s="1"/>
      <c r="EU712" s="5"/>
      <c r="EV712" s="1"/>
      <c r="EW712" s="5"/>
      <c r="EX712" s="5"/>
      <c r="EY712" s="5"/>
      <c r="EZ712" s="1"/>
      <c r="FA712" s="5"/>
      <c r="FB712" s="1"/>
      <c r="FC712" s="5"/>
      <c r="FD712" s="4">
        <v>0</v>
      </c>
      <c r="FE712" s="4">
        <v>-2.0669583110635998</v>
      </c>
      <c r="FF712" s="1"/>
      <c r="FG712" s="4">
        <v>-2.0669583110635998</v>
      </c>
      <c r="FH712" s="1"/>
      <c r="FI712" s="4">
        <v>0</v>
      </c>
      <c r="FJ712" s="4">
        <v>0</v>
      </c>
      <c r="FK712" s="4">
        <v>0</v>
      </c>
      <c r="FL712" s="1"/>
      <c r="FM712" s="4">
        <v>0</v>
      </c>
      <c r="FN712" s="1"/>
      <c r="FO712" s="4">
        <v>0</v>
      </c>
      <c r="FP712" s="4">
        <v>0</v>
      </c>
      <c r="FQ712" s="4">
        <v>2.1178343861576501</v>
      </c>
      <c r="FR712" s="1"/>
      <c r="FS712" s="4">
        <v>2.1178343861576501</v>
      </c>
      <c r="FT712" s="1"/>
      <c r="FU712" s="4">
        <v>0</v>
      </c>
      <c r="FV712" s="4">
        <v>0</v>
      </c>
      <c r="FW712" s="4">
        <v>0</v>
      </c>
      <c r="FX712" s="1"/>
      <c r="FY712" s="4">
        <v>0</v>
      </c>
      <c r="FZ712" s="1"/>
      <c r="GA712" s="4">
        <v>0</v>
      </c>
      <c r="GB712" s="4">
        <v>0</v>
      </c>
      <c r="GC712" s="4">
        <v>0</v>
      </c>
      <c r="GD712" s="1"/>
      <c r="GE712" s="4">
        <v>0</v>
      </c>
      <c r="GF712" s="1"/>
      <c r="GG712" s="4">
        <v>0</v>
      </c>
      <c r="GH712" s="4">
        <v>0</v>
      </c>
      <c r="GI712" s="4">
        <v>0</v>
      </c>
      <c r="GJ712" s="1"/>
      <c r="GK712" s="4">
        <v>0</v>
      </c>
      <c r="GL712" s="1"/>
      <c r="GM712" s="4">
        <v>0</v>
      </c>
      <c r="GN712" s="4">
        <v>0</v>
      </c>
      <c r="GO712" s="4">
        <v>0</v>
      </c>
      <c r="GP712" s="1"/>
      <c r="GQ712" s="4">
        <v>0</v>
      </c>
      <c r="GR712" s="1"/>
      <c r="GS712" s="4">
        <v>0</v>
      </c>
      <c r="GT712" s="4">
        <v>0</v>
      </c>
      <c r="GU712" s="4">
        <v>0</v>
      </c>
      <c r="GV712" s="1"/>
      <c r="GW712" s="4">
        <v>0</v>
      </c>
      <c r="GX712" s="1"/>
      <c r="GY712" s="4">
        <v>0</v>
      </c>
    </row>
    <row r="713" spans="1:207" s="8" customFormat="1" x14ac:dyDescent="0.25">
      <c r="A713" s="4" t="s">
        <v>220</v>
      </c>
      <c r="B713" s="4" t="s">
        <v>1584</v>
      </c>
      <c r="C713" s="4" t="s">
        <v>1584</v>
      </c>
      <c r="D713" s="30" t="s">
        <v>223</v>
      </c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>
        <v>54.131485695529598</v>
      </c>
      <c r="AB713" s="5">
        <v>154.038619654461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54.131485695529598</v>
      </c>
      <c r="AN713" s="5">
        <v>154.038619654461</v>
      </c>
      <c r="AO713" s="5"/>
      <c r="AP713" s="5"/>
      <c r="AQ713" s="5"/>
      <c r="AR713" s="5"/>
      <c r="AS713" s="5"/>
      <c r="AT713" s="5">
        <v>208.17010534999099</v>
      </c>
      <c r="AU713" s="5">
        <f t="shared" si="46"/>
        <v>0</v>
      </c>
      <c r="AV713" s="5">
        <f t="shared" si="46"/>
        <v>0</v>
      </c>
      <c r="AW713" s="5">
        <f t="shared" si="47"/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0</v>
      </c>
      <c r="BJ713" s="5">
        <v>0</v>
      </c>
      <c r="BK713" s="5">
        <v>0</v>
      </c>
      <c r="BL713" s="6">
        <v>54.131485695529598</v>
      </c>
      <c r="BM713" s="5" t="s">
        <v>344</v>
      </c>
      <c r="BN713" s="4" t="s">
        <v>344</v>
      </c>
      <c r="BO713" s="7"/>
      <c r="BP713" s="7"/>
      <c r="BQ713" s="4" t="s">
        <v>249</v>
      </c>
      <c r="BR713" s="5"/>
      <c r="BS713" s="5"/>
      <c r="BT713" s="1"/>
      <c r="BU713" s="5"/>
      <c r="BV713" s="1"/>
      <c r="BW713" s="5"/>
      <c r="BX713" s="5"/>
      <c r="BY713" s="5"/>
      <c r="BZ713" s="1"/>
      <c r="CA713" s="5"/>
      <c r="CB713" s="1"/>
      <c r="CC713" s="5"/>
      <c r="CD713" s="5"/>
      <c r="CE713" s="5"/>
      <c r="CF713" s="1"/>
      <c r="CG713" s="5"/>
      <c r="CH713" s="1"/>
      <c r="CI713" s="5"/>
      <c r="CJ713" s="5"/>
      <c r="CK713" s="5"/>
      <c r="CL713" s="1"/>
      <c r="CM713" s="5"/>
      <c r="CN713" s="1"/>
      <c r="CO713" s="5"/>
      <c r="CP713" s="5"/>
      <c r="CQ713" s="5"/>
      <c r="CR713" s="1"/>
      <c r="CS713" s="5"/>
      <c r="CT713" s="1"/>
      <c r="CU713" s="5"/>
      <c r="CV713" s="5"/>
      <c r="CW713" s="5"/>
      <c r="CX713" s="1"/>
      <c r="CY713" s="5"/>
      <c r="CZ713" s="1"/>
      <c r="DA713" s="5"/>
      <c r="DB713" s="5"/>
      <c r="DC713" s="5"/>
      <c r="DD713" s="1"/>
      <c r="DE713" s="5"/>
      <c r="DF713" s="1"/>
      <c r="DG713" s="5"/>
      <c r="DH713" s="5"/>
      <c r="DI713" s="5"/>
      <c r="DJ713" s="1"/>
      <c r="DK713" s="5"/>
      <c r="DL713" s="1"/>
      <c r="DM713" s="5"/>
      <c r="DN713" s="5"/>
      <c r="DO713" s="5"/>
      <c r="DP713" s="1"/>
      <c r="DQ713" s="5"/>
      <c r="DR713" s="1"/>
      <c r="DS713" s="5"/>
      <c r="DT713" s="5"/>
      <c r="DU713" s="5"/>
      <c r="DV713" s="1"/>
      <c r="DW713" s="5"/>
      <c r="DX713" s="1"/>
      <c r="DY713" s="5"/>
      <c r="DZ713" s="5"/>
      <c r="EA713" s="5"/>
      <c r="EB713" s="1"/>
      <c r="EC713" s="5"/>
      <c r="ED713" s="1"/>
      <c r="EE713" s="5"/>
      <c r="EF713" s="5"/>
      <c r="EG713" s="5"/>
      <c r="EH713" s="1"/>
      <c r="EI713" s="5"/>
      <c r="EJ713" s="1"/>
      <c r="EK713" s="5"/>
      <c r="EL713" s="5"/>
      <c r="EM713" s="5"/>
      <c r="EN713" s="1"/>
      <c r="EO713" s="5"/>
      <c r="EP713" s="1"/>
      <c r="EQ713" s="5"/>
      <c r="ER713" s="5">
        <v>54.131485695529598</v>
      </c>
      <c r="ES713" s="5">
        <v>27.703095342825002</v>
      </c>
      <c r="ET713" s="1">
        <v>0.51177415485407196</v>
      </c>
      <c r="EU713" s="5">
        <v>22.182195817363699</v>
      </c>
      <c r="EV713" s="1">
        <v>0.40978361359100102</v>
      </c>
      <c r="EW713" s="5">
        <v>5.8387096774193603</v>
      </c>
      <c r="EX713" s="5">
        <v>154.038619654461</v>
      </c>
      <c r="EY713" s="5">
        <v>74.175008156585506</v>
      </c>
      <c r="EZ713" s="1">
        <v>0.48153513919414898</v>
      </c>
      <c r="FA713" s="5">
        <v>57.298950071867502</v>
      </c>
      <c r="FB713" s="1">
        <v>0.37197782088933501</v>
      </c>
      <c r="FC713" s="5">
        <v>15.548387096774199</v>
      </c>
      <c r="FD713" s="4">
        <v>0</v>
      </c>
      <c r="FE713" s="4">
        <v>0</v>
      </c>
      <c r="FF713" s="1"/>
      <c r="FG713" s="4">
        <v>0</v>
      </c>
      <c r="FH713" s="1"/>
      <c r="FI713" s="4">
        <v>0</v>
      </c>
      <c r="FJ713" s="4">
        <v>0</v>
      </c>
      <c r="FK713" s="4">
        <v>0</v>
      </c>
      <c r="FL713" s="1"/>
      <c r="FM713" s="4">
        <v>0</v>
      </c>
      <c r="FN713" s="1"/>
      <c r="FO713" s="4">
        <v>0</v>
      </c>
      <c r="FP713" s="4">
        <v>0</v>
      </c>
      <c r="FQ713" s="4">
        <v>0</v>
      </c>
      <c r="FR713" s="1"/>
      <c r="FS713" s="4">
        <v>0</v>
      </c>
      <c r="FT713" s="1"/>
      <c r="FU713" s="4">
        <v>0</v>
      </c>
      <c r="FV713" s="4">
        <v>0</v>
      </c>
      <c r="FW713" s="4">
        <v>0</v>
      </c>
      <c r="FX713" s="1"/>
      <c r="FY713" s="4">
        <v>0</v>
      </c>
      <c r="FZ713" s="1"/>
      <c r="GA713" s="4">
        <v>0</v>
      </c>
      <c r="GB713" s="4">
        <v>0</v>
      </c>
      <c r="GC713" s="4">
        <v>0</v>
      </c>
      <c r="GD713" s="1"/>
      <c r="GE713" s="4">
        <v>0</v>
      </c>
      <c r="GF713" s="1"/>
      <c r="GG713" s="4">
        <v>0</v>
      </c>
      <c r="GH713" s="4">
        <v>0</v>
      </c>
      <c r="GI713" s="4">
        <v>0</v>
      </c>
      <c r="GJ713" s="1"/>
      <c r="GK713" s="4">
        <v>0</v>
      </c>
      <c r="GL713" s="1"/>
      <c r="GM713" s="4">
        <v>0</v>
      </c>
      <c r="GN713" s="4">
        <v>54.131485695529598</v>
      </c>
      <c r="GO713" s="4">
        <v>27.703095342825002</v>
      </c>
      <c r="GP713" s="1">
        <v>0.51177415485407196</v>
      </c>
      <c r="GQ713" s="4">
        <v>22.182195817363699</v>
      </c>
      <c r="GR713" s="1">
        <v>0.40978361359100102</v>
      </c>
      <c r="GS713" s="4">
        <v>5.8387096774193603</v>
      </c>
      <c r="GT713" s="4">
        <v>154.038619654461</v>
      </c>
      <c r="GU713" s="4">
        <v>74.175008156585506</v>
      </c>
      <c r="GV713" s="1">
        <v>0.48153513919414898</v>
      </c>
      <c r="GW713" s="4">
        <v>57.298950071867502</v>
      </c>
      <c r="GX713" s="1">
        <v>0.37197782088933501</v>
      </c>
      <c r="GY713" s="4">
        <v>15.548387096774199</v>
      </c>
    </row>
    <row r="714" spans="1:207" s="8" customFormat="1" x14ac:dyDescent="0.25">
      <c r="A714" s="4" t="s">
        <v>220</v>
      </c>
      <c r="B714" s="4" t="s">
        <v>1585</v>
      </c>
      <c r="C714" s="4" t="s">
        <v>1586</v>
      </c>
      <c r="D714" s="30" t="s">
        <v>223</v>
      </c>
      <c r="E714" s="4"/>
      <c r="F714" s="5"/>
      <c r="G714" s="5"/>
      <c r="H714" s="5"/>
      <c r="I714" s="5">
        <v>426.08005607122601</v>
      </c>
      <c r="J714" s="5">
        <v>606.05385914030796</v>
      </c>
      <c r="K714" s="5">
        <v>796.588331550411</v>
      </c>
      <c r="L714" s="5">
        <v>632.40931970081397</v>
      </c>
      <c r="M714" s="5">
        <v>565.24360737956704</v>
      </c>
      <c r="N714" s="5">
        <v>389.19163340449899</v>
      </c>
      <c r="O714" s="5">
        <v>183.15761729810799</v>
      </c>
      <c r="P714" s="5">
        <v>134.62988186952001</v>
      </c>
      <c r="Q714" s="5">
        <v>5.5903941175057499</v>
      </c>
      <c r="R714" s="5">
        <v>0</v>
      </c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>
        <v>0</v>
      </c>
      <c r="AD714" s="5">
        <v>426.08005607122601</v>
      </c>
      <c r="AE714" s="5">
        <v>1402.6421906907201</v>
      </c>
      <c r="AF714" s="5">
        <v>1197.6529270803801</v>
      </c>
      <c r="AG714" s="5">
        <v>572.34925070260704</v>
      </c>
      <c r="AH714" s="5">
        <v>140.22027598702601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426.08005607122601</v>
      </c>
      <c r="AP714" s="5">
        <v>2600.2951177711002</v>
      </c>
      <c r="AQ714" s="5">
        <v>712.56952668963299</v>
      </c>
      <c r="AR714" s="5">
        <v>0</v>
      </c>
      <c r="AS714" s="5"/>
      <c r="AT714" s="5"/>
      <c r="AU714" s="5">
        <f t="shared" si="46"/>
        <v>-1887.7255910814672</v>
      </c>
      <c r="AV714" s="5">
        <f t="shared" si="46"/>
        <v>-712.56952668963299</v>
      </c>
      <c r="AW714" s="5">
        <f t="shared" si="47"/>
        <v>0</v>
      </c>
      <c r="AX714" s="5">
        <v>-67.1657123212469</v>
      </c>
      <c r="AY714" s="5">
        <v>-176.05197397506799</v>
      </c>
      <c r="AZ714" s="5">
        <v>-206.03401610639099</v>
      </c>
      <c r="BA714" s="5">
        <v>-48.527735428587903</v>
      </c>
      <c r="BB714" s="5">
        <v>-129.03948775201499</v>
      </c>
      <c r="BC714" s="5">
        <v>-5.5903941175057499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6">
        <v>0</v>
      </c>
      <c r="BM714" s="5" t="s">
        <v>344</v>
      </c>
      <c r="BN714" s="4" t="s">
        <v>344</v>
      </c>
      <c r="BO714" s="7"/>
      <c r="BP714" s="7"/>
      <c r="BQ714" s="4" t="s">
        <v>249</v>
      </c>
      <c r="BR714" s="5">
        <v>389.19163340449899</v>
      </c>
      <c r="BS714" s="5">
        <v>76.145537751681005</v>
      </c>
      <c r="BT714" s="1">
        <v>0.19565050020625899</v>
      </c>
      <c r="BU714" s="5">
        <v>-9.1317096856162205</v>
      </c>
      <c r="BV714" s="1">
        <v>-2.3463273364166499E-2</v>
      </c>
      <c r="BW714" s="5">
        <v>83.883333333333297</v>
      </c>
      <c r="BX714" s="5">
        <v>183.15761729810799</v>
      </c>
      <c r="BY714" s="5">
        <v>117.205854562285</v>
      </c>
      <c r="BZ714" s="1">
        <v>0.63991799135233396</v>
      </c>
      <c r="CA714" s="5">
        <v>76.684118651189806</v>
      </c>
      <c r="CB714" s="1">
        <v>0.418678293496133</v>
      </c>
      <c r="CC714" s="5">
        <v>38.555913978494601</v>
      </c>
      <c r="CD714" s="5">
        <v>134.62988186952001</v>
      </c>
      <c r="CE714" s="5">
        <v>106.458314558399</v>
      </c>
      <c r="CF714" s="1">
        <v>0.79074803513216396</v>
      </c>
      <c r="CG714" s="5">
        <v>85.7913476061442</v>
      </c>
      <c r="CH714" s="1">
        <v>0.637238526951178</v>
      </c>
      <c r="CI714" s="5">
        <v>22.063440860215099</v>
      </c>
      <c r="CJ714" s="5">
        <v>5.5903941175057499</v>
      </c>
      <c r="CK714" s="5">
        <v>5.5502401444510303</v>
      </c>
      <c r="CL714" s="1">
        <v>0.992817326970029</v>
      </c>
      <c r="CM714" s="5">
        <v>5.4626160013643901</v>
      </c>
      <c r="CN714" s="1">
        <v>0.97714327228893805</v>
      </c>
      <c r="CO714" s="5">
        <v>0</v>
      </c>
      <c r="CP714" s="5">
        <v>0</v>
      </c>
      <c r="CQ714" s="5">
        <v>0</v>
      </c>
      <c r="CR714" s="1"/>
      <c r="CS714" s="5">
        <v>3.92392087672498E-3</v>
      </c>
      <c r="CT714" s="1"/>
      <c r="CU714" s="5">
        <v>0</v>
      </c>
      <c r="CV714" s="5"/>
      <c r="CW714" s="5"/>
      <c r="CX714" s="1"/>
      <c r="CY714" s="5"/>
      <c r="CZ714" s="1"/>
      <c r="DA714" s="5"/>
      <c r="DB714" s="5"/>
      <c r="DC714" s="5"/>
      <c r="DD714" s="1"/>
      <c r="DE714" s="5"/>
      <c r="DF714" s="1"/>
      <c r="DG714" s="5"/>
      <c r="DH714" s="5"/>
      <c r="DI714" s="5"/>
      <c r="DJ714" s="1"/>
      <c r="DK714" s="5"/>
      <c r="DL714" s="1"/>
      <c r="DM714" s="5"/>
      <c r="DN714" s="5"/>
      <c r="DO714" s="5"/>
      <c r="DP714" s="1"/>
      <c r="DQ714" s="5"/>
      <c r="DR714" s="1"/>
      <c r="DS714" s="5"/>
      <c r="DT714" s="5"/>
      <c r="DU714" s="5"/>
      <c r="DV714" s="1"/>
      <c r="DW714" s="5"/>
      <c r="DX714" s="1"/>
      <c r="DY714" s="5"/>
      <c r="DZ714" s="5"/>
      <c r="EA714" s="5"/>
      <c r="EB714" s="1"/>
      <c r="EC714" s="5"/>
      <c r="ED714" s="1"/>
      <c r="EE714" s="5"/>
      <c r="EF714" s="5"/>
      <c r="EG714" s="5"/>
      <c r="EH714" s="1"/>
      <c r="EI714" s="5"/>
      <c r="EJ714" s="1"/>
      <c r="EK714" s="5"/>
      <c r="EL714" s="5"/>
      <c r="EM714" s="5"/>
      <c r="EN714" s="1"/>
      <c r="EO714" s="5"/>
      <c r="EP714" s="1"/>
      <c r="EQ714" s="5"/>
      <c r="ER714" s="5"/>
      <c r="ES714" s="5"/>
      <c r="ET714" s="1"/>
      <c r="EU714" s="5"/>
      <c r="EV714" s="1"/>
      <c r="EW714" s="5"/>
      <c r="EX714" s="5"/>
      <c r="EY714" s="5"/>
      <c r="EZ714" s="1"/>
      <c r="FA714" s="5"/>
      <c r="FB714" s="1"/>
      <c r="FC714" s="5"/>
      <c r="FD714" s="4">
        <v>572.34925070260704</v>
      </c>
      <c r="FE714" s="4">
        <v>193.35139231396599</v>
      </c>
      <c r="FF714" s="1">
        <v>0.33782064373564002</v>
      </c>
      <c r="FG714" s="4">
        <v>67.552408965573605</v>
      </c>
      <c r="FH714" s="1">
        <v>0.118026552638354</v>
      </c>
      <c r="FI714" s="4">
        <v>122.439247311828</v>
      </c>
      <c r="FJ714" s="4">
        <v>140.22027598702601</v>
      </c>
      <c r="FK714" s="4">
        <v>112.00855470285001</v>
      </c>
      <c r="FL714" s="1">
        <v>0.79880426646152902</v>
      </c>
      <c r="FM714" s="4">
        <v>91.253963607508595</v>
      </c>
      <c r="FN714" s="1">
        <v>0.65079007272779799</v>
      </c>
      <c r="FO714" s="4">
        <v>22.063440860215099</v>
      </c>
      <c r="FP714" s="4">
        <v>0</v>
      </c>
      <c r="FQ714" s="4">
        <v>0</v>
      </c>
      <c r="FR714" s="1"/>
      <c r="FS714" s="4">
        <v>3.92392087672498E-3</v>
      </c>
      <c r="FT714" s="1"/>
      <c r="FU714" s="4">
        <v>0</v>
      </c>
      <c r="FV714" s="4">
        <v>0</v>
      </c>
      <c r="FW714" s="4">
        <v>0</v>
      </c>
      <c r="FX714" s="1"/>
      <c r="FY714" s="4">
        <v>0</v>
      </c>
      <c r="FZ714" s="1"/>
      <c r="GA714" s="4">
        <v>0</v>
      </c>
      <c r="GB714" s="4">
        <v>0</v>
      </c>
      <c r="GC714" s="4">
        <v>0</v>
      </c>
      <c r="GD714" s="1"/>
      <c r="GE714" s="4">
        <v>0</v>
      </c>
      <c r="GF714" s="1"/>
      <c r="GG714" s="4">
        <v>0</v>
      </c>
      <c r="GH714" s="4">
        <v>0</v>
      </c>
      <c r="GI714" s="4">
        <v>0</v>
      </c>
      <c r="GJ714" s="1"/>
      <c r="GK714" s="4">
        <v>0</v>
      </c>
      <c r="GL714" s="1"/>
      <c r="GM714" s="4">
        <v>0</v>
      </c>
      <c r="GN714" s="4">
        <v>0</v>
      </c>
      <c r="GO714" s="4">
        <v>0</v>
      </c>
      <c r="GP714" s="1"/>
      <c r="GQ714" s="4">
        <v>0</v>
      </c>
      <c r="GR714" s="1"/>
      <c r="GS714" s="4">
        <v>0</v>
      </c>
      <c r="GT714" s="4">
        <v>0</v>
      </c>
      <c r="GU714" s="4">
        <v>0</v>
      </c>
      <c r="GV714" s="1"/>
      <c r="GW714" s="4">
        <v>0</v>
      </c>
      <c r="GX714" s="1"/>
      <c r="GY714" s="4">
        <v>0</v>
      </c>
    </row>
    <row r="715" spans="1:207" s="8" customFormat="1" x14ac:dyDescent="0.25">
      <c r="A715" s="4" t="s">
        <v>220</v>
      </c>
      <c r="B715" s="4" t="s">
        <v>1587</v>
      </c>
      <c r="C715" s="4" t="s">
        <v>1588</v>
      </c>
      <c r="D715" s="30" t="s">
        <v>932</v>
      </c>
      <c r="E715" s="4"/>
      <c r="F715" s="5">
        <v>0</v>
      </c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/>
      <c r="AQ715" s="5"/>
      <c r="AR715" s="5"/>
      <c r="AS715" s="5"/>
      <c r="AT715" s="5"/>
      <c r="AU715" s="5">
        <f t="shared" si="46"/>
        <v>0</v>
      </c>
      <c r="AV715" s="5">
        <f t="shared" si="46"/>
        <v>0</v>
      </c>
      <c r="AW715" s="5">
        <f t="shared" si="47"/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6">
        <v>0</v>
      </c>
      <c r="BM715" s="5" t="s">
        <v>344</v>
      </c>
      <c r="BN715" s="4" t="s">
        <v>244</v>
      </c>
      <c r="BO715" s="7"/>
      <c r="BP715" s="7"/>
      <c r="BQ715" s="4" t="s">
        <v>249</v>
      </c>
      <c r="BR715" s="5"/>
      <c r="BS715" s="5"/>
      <c r="BT715" s="1"/>
      <c r="BU715" s="5"/>
      <c r="BV715" s="1"/>
      <c r="BW715" s="5"/>
      <c r="BX715" s="5"/>
      <c r="BY715" s="5"/>
      <c r="BZ715" s="1"/>
      <c r="CA715" s="5"/>
      <c r="CB715" s="1"/>
      <c r="CC715" s="5"/>
      <c r="CD715" s="5"/>
      <c r="CE715" s="5"/>
      <c r="CF715" s="1"/>
      <c r="CG715" s="5"/>
      <c r="CH715" s="1"/>
      <c r="CI715" s="5"/>
      <c r="CJ715" s="5"/>
      <c r="CK715" s="5"/>
      <c r="CL715" s="1"/>
      <c r="CM715" s="5"/>
      <c r="CN715" s="1"/>
      <c r="CO715" s="5"/>
      <c r="CP715" s="5"/>
      <c r="CQ715" s="5"/>
      <c r="CR715" s="1"/>
      <c r="CS715" s="5"/>
      <c r="CT715" s="1"/>
      <c r="CU715" s="5"/>
      <c r="CV715" s="5"/>
      <c r="CW715" s="5"/>
      <c r="CX715" s="1"/>
      <c r="CY715" s="5"/>
      <c r="CZ715" s="1"/>
      <c r="DA715" s="5"/>
      <c r="DB715" s="5"/>
      <c r="DC715" s="5"/>
      <c r="DD715" s="1"/>
      <c r="DE715" s="5"/>
      <c r="DF715" s="1"/>
      <c r="DG715" s="5"/>
      <c r="DH715" s="5"/>
      <c r="DI715" s="5"/>
      <c r="DJ715" s="1"/>
      <c r="DK715" s="5"/>
      <c r="DL715" s="1"/>
      <c r="DM715" s="5"/>
      <c r="DN715" s="5"/>
      <c r="DO715" s="5"/>
      <c r="DP715" s="1"/>
      <c r="DQ715" s="5"/>
      <c r="DR715" s="1"/>
      <c r="DS715" s="5"/>
      <c r="DT715" s="5"/>
      <c r="DU715" s="5"/>
      <c r="DV715" s="1"/>
      <c r="DW715" s="5"/>
      <c r="DX715" s="1"/>
      <c r="DY715" s="5"/>
      <c r="DZ715" s="5"/>
      <c r="EA715" s="5"/>
      <c r="EB715" s="1"/>
      <c r="EC715" s="5"/>
      <c r="ED715" s="1"/>
      <c r="EE715" s="5"/>
      <c r="EF715" s="5"/>
      <c r="EG715" s="5"/>
      <c r="EH715" s="1"/>
      <c r="EI715" s="5"/>
      <c r="EJ715" s="1"/>
      <c r="EK715" s="5"/>
      <c r="EL715" s="5"/>
      <c r="EM715" s="5"/>
      <c r="EN715" s="1"/>
      <c r="EO715" s="5"/>
      <c r="EP715" s="1"/>
      <c r="EQ715" s="5"/>
      <c r="ER715" s="5"/>
      <c r="ES715" s="5"/>
      <c r="ET715" s="1"/>
      <c r="EU715" s="5"/>
      <c r="EV715" s="1"/>
      <c r="EW715" s="5"/>
      <c r="EX715" s="5"/>
      <c r="EY715" s="5"/>
      <c r="EZ715" s="1"/>
      <c r="FA715" s="5"/>
      <c r="FB715" s="1"/>
      <c r="FC715" s="5"/>
      <c r="FD715" s="4">
        <v>0</v>
      </c>
      <c r="FE715" s="4">
        <v>0</v>
      </c>
      <c r="FF715" s="1"/>
      <c r="FG715" s="4">
        <v>0</v>
      </c>
      <c r="FH715" s="1"/>
      <c r="FI715" s="4">
        <v>0</v>
      </c>
      <c r="FJ715" s="4">
        <v>0</v>
      </c>
      <c r="FK715" s="4">
        <v>0</v>
      </c>
      <c r="FL715" s="1"/>
      <c r="FM715" s="4">
        <v>0</v>
      </c>
      <c r="FN715" s="1"/>
      <c r="FO715" s="4">
        <v>0</v>
      </c>
      <c r="FP715" s="4">
        <v>0</v>
      </c>
      <c r="FQ715" s="4">
        <v>0</v>
      </c>
      <c r="FR715" s="1"/>
      <c r="FS715" s="4">
        <v>0</v>
      </c>
      <c r="FT715" s="1"/>
      <c r="FU715" s="4">
        <v>0</v>
      </c>
      <c r="FV715" s="4">
        <v>0</v>
      </c>
      <c r="FW715" s="4">
        <v>0</v>
      </c>
      <c r="FX715" s="1"/>
      <c r="FY715" s="4">
        <v>0</v>
      </c>
      <c r="FZ715" s="1"/>
      <c r="GA715" s="4">
        <v>0</v>
      </c>
      <c r="GB715" s="4">
        <v>0</v>
      </c>
      <c r="GC715" s="4">
        <v>0</v>
      </c>
      <c r="GD715" s="1"/>
      <c r="GE715" s="4">
        <v>0</v>
      </c>
      <c r="GF715" s="1"/>
      <c r="GG715" s="4">
        <v>0</v>
      </c>
      <c r="GH715" s="4">
        <v>0</v>
      </c>
      <c r="GI715" s="4">
        <v>0</v>
      </c>
      <c r="GJ715" s="1"/>
      <c r="GK715" s="4">
        <v>0</v>
      </c>
      <c r="GL715" s="1"/>
      <c r="GM715" s="4">
        <v>0</v>
      </c>
      <c r="GN715" s="4">
        <v>0</v>
      </c>
      <c r="GO715" s="4">
        <v>0</v>
      </c>
      <c r="GP715" s="1"/>
      <c r="GQ715" s="4">
        <v>0</v>
      </c>
      <c r="GR715" s="1"/>
      <c r="GS715" s="4">
        <v>0</v>
      </c>
      <c r="GT715" s="4">
        <v>0</v>
      </c>
      <c r="GU715" s="4">
        <v>0</v>
      </c>
      <c r="GV715" s="1"/>
      <c r="GW715" s="4">
        <v>0</v>
      </c>
      <c r="GX715" s="1"/>
      <c r="GY715" s="4">
        <v>0</v>
      </c>
    </row>
    <row r="716" spans="1:207" s="8" customFormat="1" x14ac:dyDescent="0.25">
      <c r="A716" s="4" t="s">
        <v>220</v>
      </c>
      <c r="B716" s="4" t="s">
        <v>1589</v>
      </c>
      <c r="C716" s="4"/>
      <c r="D716" s="30" t="s">
        <v>412</v>
      </c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>
        <v>55.524243736257802</v>
      </c>
      <c r="AB716" s="5">
        <v>37.928191056870403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55.524243736257802</v>
      </c>
      <c r="AN716" s="5">
        <v>37.928191056870403</v>
      </c>
      <c r="AO716" s="5"/>
      <c r="AP716" s="5"/>
      <c r="AQ716" s="5"/>
      <c r="AR716" s="5"/>
      <c r="AS716" s="5"/>
      <c r="AT716" s="5">
        <v>93.452434793128205</v>
      </c>
      <c r="AU716" s="5">
        <f t="shared" si="46"/>
        <v>0</v>
      </c>
      <c r="AV716" s="5">
        <f t="shared" si="46"/>
        <v>0</v>
      </c>
      <c r="AW716" s="5">
        <f t="shared" si="47"/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6">
        <v>55.524243736257802</v>
      </c>
      <c r="BM716" s="5" t="s">
        <v>344</v>
      </c>
      <c r="BN716" s="4" t="s">
        <v>344</v>
      </c>
      <c r="BO716" s="7"/>
      <c r="BP716" s="7"/>
      <c r="BQ716" s="4" t="s">
        <v>249</v>
      </c>
      <c r="BR716" s="5"/>
      <c r="BS716" s="5"/>
      <c r="BT716" s="1"/>
      <c r="BU716" s="5"/>
      <c r="BV716" s="1"/>
      <c r="BW716" s="5"/>
      <c r="BX716" s="5"/>
      <c r="BY716" s="5"/>
      <c r="BZ716" s="1"/>
      <c r="CA716" s="5"/>
      <c r="CB716" s="1"/>
      <c r="CC716" s="5"/>
      <c r="CD716" s="5"/>
      <c r="CE716" s="5"/>
      <c r="CF716" s="1"/>
      <c r="CG716" s="5"/>
      <c r="CH716" s="1"/>
      <c r="CI716" s="5"/>
      <c r="CJ716" s="5"/>
      <c r="CK716" s="5"/>
      <c r="CL716" s="1"/>
      <c r="CM716" s="5"/>
      <c r="CN716" s="1"/>
      <c r="CO716" s="5"/>
      <c r="CP716" s="5"/>
      <c r="CQ716" s="5"/>
      <c r="CR716" s="1"/>
      <c r="CS716" s="5"/>
      <c r="CT716" s="1"/>
      <c r="CU716" s="5"/>
      <c r="CV716" s="5"/>
      <c r="CW716" s="5"/>
      <c r="CX716" s="1"/>
      <c r="CY716" s="5"/>
      <c r="CZ716" s="1"/>
      <c r="DA716" s="5"/>
      <c r="DB716" s="5"/>
      <c r="DC716" s="5"/>
      <c r="DD716" s="1"/>
      <c r="DE716" s="5"/>
      <c r="DF716" s="1"/>
      <c r="DG716" s="5"/>
      <c r="DH716" s="5"/>
      <c r="DI716" s="5"/>
      <c r="DJ716" s="1"/>
      <c r="DK716" s="5"/>
      <c r="DL716" s="1"/>
      <c r="DM716" s="5"/>
      <c r="DN716" s="5"/>
      <c r="DO716" s="5"/>
      <c r="DP716" s="1"/>
      <c r="DQ716" s="5"/>
      <c r="DR716" s="1"/>
      <c r="DS716" s="5"/>
      <c r="DT716" s="5"/>
      <c r="DU716" s="5"/>
      <c r="DV716" s="1"/>
      <c r="DW716" s="5"/>
      <c r="DX716" s="1"/>
      <c r="DY716" s="5"/>
      <c r="DZ716" s="5"/>
      <c r="EA716" s="5"/>
      <c r="EB716" s="1"/>
      <c r="EC716" s="5"/>
      <c r="ED716" s="1"/>
      <c r="EE716" s="5"/>
      <c r="EF716" s="5"/>
      <c r="EG716" s="5"/>
      <c r="EH716" s="1"/>
      <c r="EI716" s="5"/>
      <c r="EJ716" s="1"/>
      <c r="EK716" s="5"/>
      <c r="EL716" s="5"/>
      <c r="EM716" s="5"/>
      <c r="EN716" s="1"/>
      <c r="EO716" s="5"/>
      <c r="EP716" s="1"/>
      <c r="EQ716" s="5"/>
      <c r="ER716" s="5">
        <v>55.200638146141799</v>
      </c>
      <c r="ES716" s="5">
        <v>24.521597168283702</v>
      </c>
      <c r="ET716" s="1">
        <v>0.44422669722338398</v>
      </c>
      <c r="EU716" s="5">
        <v>22.0235961581099</v>
      </c>
      <c r="EV716" s="1">
        <v>0.398973578888765</v>
      </c>
      <c r="EW716" s="5">
        <v>2.6021505376344098</v>
      </c>
      <c r="EX716" s="5">
        <v>37.718670431363698</v>
      </c>
      <c r="EY716" s="5">
        <v>16.5818290486474</v>
      </c>
      <c r="EZ716" s="1">
        <v>0.43961859893288602</v>
      </c>
      <c r="FA716" s="5">
        <v>13.776997768571499</v>
      </c>
      <c r="FB716" s="1">
        <v>0.36525671798642401</v>
      </c>
      <c r="FC716" s="5">
        <v>1.7666666666666699</v>
      </c>
      <c r="FD716" s="4">
        <v>0</v>
      </c>
      <c r="FE716" s="4">
        <v>0</v>
      </c>
      <c r="FF716" s="1"/>
      <c r="FG716" s="4">
        <v>0</v>
      </c>
      <c r="FH716" s="1"/>
      <c r="FI716" s="4">
        <v>0</v>
      </c>
      <c r="FJ716" s="4">
        <v>0</v>
      </c>
      <c r="FK716" s="4">
        <v>0</v>
      </c>
      <c r="FL716" s="1"/>
      <c r="FM716" s="4">
        <v>0</v>
      </c>
      <c r="FN716" s="1"/>
      <c r="FO716" s="4">
        <v>0</v>
      </c>
      <c r="FP716" s="4">
        <v>0</v>
      </c>
      <c r="FQ716" s="4">
        <v>0</v>
      </c>
      <c r="FR716" s="1"/>
      <c r="FS716" s="4">
        <v>0</v>
      </c>
      <c r="FT716" s="1"/>
      <c r="FU716" s="4">
        <v>0</v>
      </c>
      <c r="FV716" s="4">
        <v>0</v>
      </c>
      <c r="FW716" s="4">
        <v>0</v>
      </c>
      <c r="FX716" s="1"/>
      <c r="FY716" s="4">
        <v>0</v>
      </c>
      <c r="FZ716" s="1"/>
      <c r="GA716" s="4">
        <v>0</v>
      </c>
      <c r="GB716" s="4">
        <v>0</v>
      </c>
      <c r="GC716" s="4">
        <v>0</v>
      </c>
      <c r="GD716" s="1"/>
      <c r="GE716" s="4">
        <v>0</v>
      </c>
      <c r="GF716" s="1"/>
      <c r="GG716" s="4">
        <v>0</v>
      </c>
      <c r="GH716" s="4">
        <v>0</v>
      </c>
      <c r="GI716" s="4">
        <v>0</v>
      </c>
      <c r="GJ716" s="1"/>
      <c r="GK716" s="4">
        <v>0</v>
      </c>
      <c r="GL716" s="1"/>
      <c r="GM716" s="4">
        <v>0</v>
      </c>
      <c r="GN716" s="4">
        <v>55.200638146141799</v>
      </c>
      <c r="GO716" s="4">
        <v>24.521597168283702</v>
      </c>
      <c r="GP716" s="1">
        <v>0.44422669722338398</v>
      </c>
      <c r="GQ716" s="4">
        <v>22.0235961581099</v>
      </c>
      <c r="GR716" s="1">
        <v>0.398973578888765</v>
      </c>
      <c r="GS716" s="4">
        <v>2.6021505376344098</v>
      </c>
      <c r="GT716" s="4">
        <v>37.718670431363698</v>
      </c>
      <c r="GU716" s="4">
        <v>16.5818290486474</v>
      </c>
      <c r="GV716" s="1">
        <v>0.43961859893288602</v>
      </c>
      <c r="GW716" s="4">
        <v>13.776997768571499</v>
      </c>
      <c r="GX716" s="1">
        <v>0.36525671798642401</v>
      </c>
      <c r="GY716" s="4">
        <v>1.7666666666666699</v>
      </c>
    </row>
    <row r="717" spans="1:207" s="8" customFormat="1" x14ac:dyDescent="0.25">
      <c r="A717" s="4" t="s">
        <v>220</v>
      </c>
      <c r="B717" s="4" t="s">
        <v>1590</v>
      </c>
      <c r="C717" s="4" t="s">
        <v>1591</v>
      </c>
      <c r="D717" s="30" t="s">
        <v>223</v>
      </c>
      <c r="E717" s="4"/>
      <c r="F717" s="5"/>
      <c r="G717" s="5"/>
      <c r="H717" s="5"/>
      <c r="I717" s="5"/>
      <c r="J717" s="5"/>
      <c r="K717" s="5"/>
      <c r="L717" s="5"/>
      <c r="M717" s="5"/>
      <c r="N717" s="5">
        <v>10.777309155766901</v>
      </c>
      <c r="O717" s="5">
        <v>129.73310400718</v>
      </c>
      <c r="P717" s="5">
        <v>115.532478500351</v>
      </c>
      <c r="Q717" s="5">
        <v>114.324783959325</v>
      </c>
      <c r="R717" s="5">
        <v>59.497954222546298</v>
      </c>
      <c r="S717" s="5">
        <v>5.5085315061162996E-3</v>
      </c>
      <c r="T717" s="5">
        <v>0</v>
      </c>
      <c r="U717" s="5">
        <v>0</v>
      </c>
      <c r="V717" s="5"/>
      <c r="W717" s="5"/>
      <c r="X717" s="5"/>
      <c r="Y717" s="5"/>
      <c r="Z717" s="5"/>
      <c r="AA717" s="5"/>
      <c r="AB717" s="5"/>
      <c r="AC717" s="5">
        <v>0</v>
      </c>
      <c r="AD717" s="5">
        <v>0</v>
      </c>
      <c r="AE717" s="5">
        <v>0</v>
      </c>
      <c r="AF717" s="5">
        <v>0</v>
      </c>
      <c r="AG717" s="5">
        <v>140.510413162947</v>
      </c>
      <c r="AH717" s="5">
        <v>229.85726245967601</v>
      </c>
      <c r="AI717" s="5">
        <v>59.5034627540524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/>
      <c r="AP717" s="5"/>
      <c r="AQ717" s="5">
        <v>370.36767562262298</v>
      </c>
      <c r="AR717" s="5">
        <v>59.5034627540524</v>
      </c>
      <c r="AS717" s="5"/>
      <c r="AT717" s="5"/>
      <c r="AU717" s="5">
        <f t="shared" si="46"/>
        <v>370.36767562262298</v>
      </c>
      <c r="AV717" s="5">
        <f t="shared" si="46"/>
        <v>-310.86421286857058</v>
      </c>
      <c r="AW717" s="5">
        <f t="shared" si="47"/>
        <v>-59.5034627540524</v>
      </c>
      <c r="AX717" s="5">
        <v>0</v>
      </c>
      <c r="AY717" s="5">
        <v>10.777309155766901</v>
      </c>
      <c r="AZ717" s="5">
        <v>118.955794851413</v>
      </c>
      <c r="BA717" s="5">
        <v>-14.200625506828899</v>
      </c>
      <c r="BB717" s="5">
        <v>-1.2076945410259301</v>
      </c>
      <c r="BC717" s="5">
        <v>-54.826829736778897</v>
      </c>
      <c r="BD717" s="5">
        <v>-59.492445691040203</v>
      </c>
      <c r="BE717" s="5">
        <v>-5.5085315061162996E-3</v>
      </c>
      <c r="BF717" s="5">
        <v>0</v>
      </c>
      <c r="BG717" s="5">
        <v>0</v>
      </c>
      <c r="BH717" s="5">
        <v>0</v>
      </c>
      <c r="BI717" s="5">
        <v>0</v>
      </c>
      <c r="BJ717" s="5">
        <v>0</v>
      </c>
      <c r="BK717" s="5">
        <v>0</v>
      </c>
      <c r="BL717" s="6">
        <v>0</v>
      </c>
      <c r="BM717" s="5" t="s">
        <v>344</v>
      </c>
      <c r="BN717" s="4" t="s">
        <v>344</v>
      </c>
      <c r="BO717" s="7"/>
      <c r="BP717" s="7"/>
      <c r="BQ717" s="4" t="s">
        <v>249</v>
      </c>
      <c r="BR717" s="5">
        <v>10.777309155766901</v>
      </c>
      <c r="BS717" s="5">
        <v>7.5457997093407299</v>
      </c>
      <c r="BT717" s="1">
        <v>0.70015618929359302</v>
      </c>
      <c r="BU717" s="5">
        <v>4.4911375346809397</v>
      </c>
      <c r="BV717" s="1">
        <v>0.41672160181818002</v>
      </c>
      <c r="BW717" s="5">
        <v>1.9</v>
      </c>
      <c r="BX717" s="5">
        <v>129.73310400718</v>
      </c>
      <c r="BY717" s="5">
        <v>78.722035032912601</v>
      </c>
      <c r="BZ717" s="1">
        <v>0.60679990381295201</v>
      </c>
      <c r="CA717" s="5">
        <v>73.550222480540697</v>
      </c>
      <c r="CB717" s="1">
        <v>0.56693488561308203</v>
      </c>
      <c r="CC717" s="5">
        <v>27.783870967741901</v>
      </c>
      <c r="CD717" s="5">
        <v>115.532478500351</v>
      </c>
      <c r="CE717" s="5">
        <v>74.279025571785297</v>
      </c>
      <c r="CF717" s="1">
        <v>0.64292765580684397</v>
      </c>
      <c r="CG717" s="5">
        <v>52.8333518896398</v>
      </c>
      <c r="CH717" s="1">
        <v>0.457303024876067</v>
      </c>
      <c r="CI717" s="5">
        <v>23.5322580645161</v>
      </c>
      <c r="CJ717" s="5">
        <v>114.324783959325</v>
      </c>
      <c r="CK717" s="5">
        <v>74.868879931728202</v>
      </c>
      <c r="CL717" s="1">
        <v>0.65487882276134701</v>
      </c>
      <c r="CM717" s="5">
        <v>55.963609585865498</v>
      </c>
      <c r="CN717" s="1">
        <v>0.48951423871289701</v>
      </c>
      <c r="CO717" s="5">
        <v>21.216589861751199</v>
      </c>
      <c r="CP717" s="5">
        <v>59.497954222546298</v>
      </c>
      <c r="CQ717" s="5">
        <v>20.952891619421099</v>
      </c>
      <c r="CR717" s="1">
        <v>0.35216154728696802</v>
      </c>
      <c r="CS717" s="5">
        <v>5.2929558747881504</v>
      </c>
      <c r="CT717" s="1">
        <v>8.8960300298567593E-2</v>
      </c>
      <c r="CU717" s="5">
        <v>16.7591397849462</v>
      </c>
      <c r="CV717" s="5">
        <v>5.5085315061162996E-3</v>
      </c>
      <c r="CW717" s="5">
        <v>4.3327229611715703</v>
      </c>
      <c r="CX717" s="1">
        <v>786.54773170686497</v>
      </c>
      <c r="CY717" s="5">
        <v>3.9864468560069999</v>
      </c>
      <c r="CZ717" s="1">
        <v>723.68594998153606</v>
      </c>
      <c r="DA717" s="5">
        <v>0</v>
      </c>
      <c r="DB717" s="5">
        <v>0</v>
      </c>
      <c r="DC717" s="5">
        <v>0</v>
      </c>
      <c r="DD717" s="1"/>
      <c r="DE717" s="5">
        <v>-1.02147999744675E-2</v>
      </c>
      <c r="DF717" s="1"/>
      <c r="DG717" s="5">
        <v>0</v>
      </c>
      <c r="DH717" s="5">
        <v>0</v>
      </c>
      <c r="DI717" s="5">
        <v>0</v>
      </c>
      <c r="DJ717" s="1"/>
      <c r="DK717" s="5">
        <v>-4.82329280078628E-3</v>
      </c>
      <c r="DL717" s="1"/>
      <c r="DM717" s="5">
        <v>0</v>
      </c>
      <c r="DN717" s="5"/>
      <c r="DO717" s="5"/>
      <c r="DP717" s="1"/>
      <c r="DQ717" s="5"/>
      <c r="DR717" s="1"/>
      <c r="DS717" s="5"/>
      <c r="DT717" s="5"/>
      <c r="DU717" s="5"/>
      <c r="DV717" s="1"/>
      <c r="DW717" s="5"/>
      <c r="DX717" s="1"/>
      <c r="DY717" s="5"/>
      <c r="DZ717" s="5"/>
      <c r="EA717" s="5"/>
      <c r="EB717" s="1"/>
      <c r="EC717" s="5"/>
      <c r="ED717" s="1"/>
      <c r="EE717" s="5"/>
      <c r="EF717" s="5"/>
      <c r="EG717" s="5"/>
      <c r="EH717" s="1"/>
      <c r="EI717" s="5"/>
      <c r="EJ717" s="1"/>
      <c r="EK717" s="5"/>
      <c r="EL717" s="5"/>
      <c r="EM717" s="5"/>
      <c r="EN717" s="1"/>
      <c r="EO717" s="5"/>
      <c r="EP717" s="1"/>
      <c r="EQ717" s="5"/>
      <c r="ER717" s="5"/>
      <c r="ES717" s="5"/>
      <c r="ET717" s="1"/>
      <c r="EU717" s="5"/>
      <c r="EV717" s="1"/>
      <c r="EW717" s="5"/>
      <c r="EX717" s="5"/>
      <c r="EY717" s="5"/>
      <c r="EZ717" s="1"/>
      <c r="FA717" s="5"/>
      <c r="FB717" s="1"/>
      <c r="FC717" s="5"/>
      <c r="FD717" s="4">
        <v>140.510413162947</v>
      </c>
      <c r="FE717" s="4">
        <v>86.267834742253299</v>
      </c>
      <c r="FF717" s="1">
        <v>0.61396043752437301</v>
      </c>
      <c r="FG717" s="4">
        <v>78.041360015221599</v>
      </c>
      <c r="FH717" s="1">
        <v>0.55541335519893897</v>
      </c>
      <c r="FI717" s="4">
        <v>29.6838709677419</v>
      </c>
      <c r="FJ717" s="4">
        <v>229.85726245967601</v>
      </c>
      <c r="FK717" s="4">
        <v>149.14790550351299</v>
      </c>
      <c r="FL717" s="1">
        <v>0.64887184293199496</v>
      </c>
      <c r="FM717" s="4">
        <v>108.796961475505</v>
      </c>
      <c r="FN717" s="1">
        <v>0.47332401122018702</v>
      </c>
      <c r="FO717" s="4">
        <v>44.748847926267302</v>
      </c>
      <c r="FP717" s="4">
        <v>59.5034627540524</v>
      </c>
      <c r="FQ717" s="4">
        <v>25.2856145805927</v>
      </c>
      <c r="FR717" s="1">
        <v>0.42494358160476298</v>
      </c>
      <c r="FS717" s="4">
        <v>9.2794027307951392</v>
      </c>
      <c r="FT717" s="1">
        <v>0.155947272667979</v>
      </c>
      <c r="FU717" s="4">
        <v>16.7591397849462</v>
      </c>
      <c r="FV717" s="4">
        <v>0</v>
      </c>
      <c r="FW717" s="4">
        <v>0</v>
      </c>
      <c r="FX717" s="1"/>
      <c r="FY717" s="4">
        <v>-1.50380927752538E-2</v>
      </c>
      <c r="FZ717" s="1"/>
      <c r="GA717" s="4">
        <v>0</v>
      </c>
      <c r="GB717" s="4">
        <v>0</v>
      </c>
      <c r="GC717" s="4">
        <v>0</v>
      </c>
      <c r="GD717" s="1"/>
      <c r="GE717" s="4">
        <v>0</v>
      </c>
      <c r="GF717" s="1"/>
      <c r="GG717" s="4">
        <v>0</v>
      </c>
      <c r="GH717" s="4">
        <v>0</v>
      </c>
      <c r="GI717" s="4">
        <v>0</v>
      </c>
      <c r="GJ717" s="1"/>
      <c r="GK717" s="4">
        <v>0</v>
      </c>
      <c r="GL717" s="1"/>
      <c r="GM717" s="4">
        <v>0</v>
      </c>
      <c r="GN717" s="4">
        <v>0</v>
      </c>
      <c r="GO717" s="4">
        <v>0</v>
      </c>
      <c r="GP717" s="1"/>
      <c r="GQ717" s="4">
        <v>0</v>
      </c>
      <c r="GR717" s="1"/>
      <c r="GS717" s="4">
        <v>0</v>
      </c>
      <c r="GT717" s="4">
        <v>0</v>
      </c>
      <c r="GU717" s="4">
        <v>0</v>
      </c>
      <c r="GV717" s="1"/>
      <c r="GW717" s="4">
        <v>0</v>
      </c>
      <c r="GX717" s="1"/>
      <c r="GY717" s="4">
        <v>0</v>
      </c>
    </row>
    <row r="718" spans="1:207" s="8" customFormat="1" x14ac:dyDescent="0.25">
      <c r="A718" s="4" t="s">
        <v>220</v>
      </c>
      <c r="B718" s="4" t="s">
        <v>1592</v>
      </c>
      <c r="C718" s="4" t="s">
        <v>1593</v>
      </c>
      <c r="D718" s="30" t="s">
        <v>232</v>
      </c>
      <c r="E718" s="4"/>
      <c r="F718" s="5"/>
      <c r="G718" s="5">
        <v>0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/>
      <c r="AQ718" s="5"/>
      <c r="AR718" s="5"/>
      <c r="AS718" s="5"/>
      <c r="AT718" s="5"/>
      <c r="AU718" s="5">
        <f t="shared" si="46"/>
        <v>0</v>
      </c>
      <c r="AV718" s="5">
        <f t="shared" si="46"/>
        <v>0</v>
      </c>
      <c r="AW718" s="5">
        <f t="shared" si="47"/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6">
        <v>0</v>
      </c>
      <c r="BM718" s="5" t="s">
        <v>344</v>
      </c>
      <c r="BN718" s="4" t="s">
        <v>344</v>
      </c>
      <c r="BO718" s="7"/>
      <c r="BP718" s="7"/>
      <c r="BQ718" s="4" t="s">
        <v>249</v>
      </c>
      <c r="BR718" s="5"/>
      <c r="BS718" s="5"/>
      <c r="BT718" s="1"/>
      <c r="BU718" s="5"/>
      <c r="BV718" s="1"/>
      <c r="BW718" s="5"/>
      <c r="BX718" s="5"/>
      <c r="BY718" s="5"/>
      <c r="BZ718" s="1"/>
      <c r="CA718" s="5"/>
      <c r="CB718" s="1"/>
      <c r="CC718" s="5"/>
      <c r="CD718" s="5"/>
      <c r="CE718" s="5"/>
      <c r="CF718" s="1"/>
      <c r="CG718" s="5"/>
      <c r="CH718" s="1"/>
      <c r="CI718" s="5"/>
      <c r="CJ718" s="5"/>
      <c r="CK718" s="5"/>
      <c r="CL718" s="1"/>
      <c r="CM718" s="5"/>
      <c r="CN718" s="1"/>
      <c r="CO718" s="5"/>
      <c r="CP718" s="5"/>
      <c r="CQ718" s="5"/>
      <c r="CR718" s="1"/>
      <c r="CS718" s="5"/>
      <c r="CT718" s="1"/>
      <c r="CU718" s="5"/>
      <c r="CV718" s="5"/>
      <c r="CW718" s="5"/>
      <c r="CX718" s="1"/>
      <c r="CY718" s="5"/>
      <c r="CZ718" s="1"/>
      <c r="DA718" s="5"/>
      <c r="DB718" s="5"/>
      <c r="DC718" s="5"/>
      <c r="DD718" s="1"/>
      <c r="DE718" s="5"/>
      <c r="DF718" s="1"/>
      <c r="DG718" s="5"/>
      <c r="DH718" s="5"/>
      <c r="DI718" s="5"/>
      <c r="DJ718" s="1"/>
      <c r="DK718" s="5"/>
      <c r="DL718" s="1"/>
      <c r="DM718" s="5"/>
      <c r="DN718" s="5"/>
      <c r="DO718" s="5"/>
      <c r="DP718" s="1"/>
      <c r="DQ718" s="5"/>
      <c r="DR718" s="1"/>
      <c r="DS718" s="5"/>
      <c r="DT718" s="5"/>
      <c r="DU718" s="5"/>
      <c r="DV718" s="1"/>
      <c r="DW718" s="5"/>
      <c r="DX718" s="1"/>
      <c r="DY718" s="5"/>
      <c r="DZ718" s="5"/>
      <c r="EA718" s="5"/>
      <c r="EB718" s="1"/>
      <c r="EC718" s="5"/>
      <c r="ED718" s="1"/>
      <c r="EE718" s="5"/>
      <c r="EF718" s="5"/>
      <c r="EG718" s="5"/>
      <c r="EH718" s="1"/>
      <c r="EI718" s="5"/>
      <c r="EJ718" s="1"/>
      <c r="EK718" s="5"/>
      <c r="EL718" s="5"/>
      <c r="EM718" s="5"/>
      <c r="EN718" s="1"/>
      <c r="EO718" s="5"/>
      <c r="EP718" s="1"/>
      <c r="EQ718" s="5"/>
      <c r="ER718" s="5"/>
      <c r="ES718" s="5"/>
      <c r="ET718" s="1"/>
      <c r="EU718" s="5"/>
      <c r="EV718" s="1"/>
      <c r="EW718" s="5"/>
      <c r="EX718" s="5"/>
      <c r="EY718" s="5"/>
      <c r="EZ718" s="1"/>
      <c r="FA718" s="5"/>
      <c r="FB718" s="1"/>
      <c r="FC718" s="5"/>
      <c r="FD718" s="4">
        <v>0</v>
      </c>
      <c r="FE718" s="4">
        <v>0</v>
      </c>
      <c r="FF718" s="1"/>
      <c r="FG718" s="4">
        <v>0</v>
      </c>
      <c r="FH718" s="1"/>
      <c r="FI718" s="4">
        <v>0</v>
      </c>
      <c r="FJ718" s="4">
        <v>0</v>
      </c>
      <c r="FK718" s="4">
        <v>0</v>
      </c>
      <c r="FL718" s="1"/>
      <c r="FM718" s="4">
        <v>0</v>
      </c>
      <c r="FN718" s="1"/>
      <c r="FO718" s="4">
        <v>0</v>
      </c>
      <c r="FP718" s="4">
        <v>0</v>
      </c>
      <c r="FQ718" s="4">
        <v>0</v>
      </c>
      <c r="FR718" s="1"/>
      <c r="FS718" s="4">
        <v>0</v>
      </c>
      <c r="FT718" s="1"/>
      <c r="FU718" s="4">
        <v>0</v>
      </c>
      <c r="FV718" s="4">
        <v>0</v>
      </c>
      <c r="FW718" s="4">
        <v>0</v>
      </c>
      <c r="FX718" s="1"/>
      <c r="FY718" s="4">
        <v>0</v>
      </c>
      <c r="FZ718" s="1"/>
      <c r="GA718" s="4">
        <v>0</v>
      </c>
      <c r="GB718" s="4">
        <v>0</v>
      </c>
      <c r="GC718" s="4">
        <v>0</v>
      </c>
      <c r="GD718" s="1"/>
      <c r="GE718" s="4">
        <v>0</v>
      </c>
      <c r="GF718" s="1"/>
      <c r="GG718" s="4">
        <v>0</v>
      </c>
      <c r="GH718" s="4">
        <v>0</v>
      </c>
      <c r="GI718" s="4">
        <v>0</v>
      </c>
      <c r="GJ718" s="1"/>
      <c r="GK718" s="4">
        <v>0</v>
      </c>
      <c r="GL718" s="1"/>
      <c r="GM718" s="4">
        <v>0</v>
      </c>
      <c r="GN718" s="4">
        <v>0</v>
      </c>
      <c r="GO718" s="4">
        <v>0</v>
      </c>
      <c r="GP718" s="1"/>
      <c r="GQ718" s="4">
        <v>0</v>
      </c>
      <c r="GR718" s="1"/>
      <c r="GS718" s="4">
        <v>0</v>
      </c>
      <c r="GT718" s="4">
        <v>0</v>
      </c>
      <c r="GU718" s="4">
        <v>0</v>
      </c>
      <c r="GV718" s="1"/>
      <c r="GW718" s="4">
        <v>0</v>
      </c>
      <c r="GX718" s="1"/>
      <c r="GY718" s="4">
        <v>0</v>
      </c>
    </row>
    <row r="719" spans="1:207" s="8" customFormat="1" x14ac:dyDescent="0.25">
      <c r="A719" s="4" t="s">
        <v>220</v>
      </c>
      <c r="B719" s="4" t="s">
        <v>1594</v>
      </c>
      <c r="C719" s="4" t="s">
        <v>1595</v>
      </c>
      <c r="D719" s="30" t="s">
        <v>239</v>
      </c>
      <c r="E719" s="4"/>
      <c r="F719" s="5"/>
      <c r="G719" s="5"/>
      <c r="H719" s="5"/>
      <c r="I719" s="5"/>
      <c r="J719" s="5">
        <v>-14.0580210977242</v>
      </c>
      <c r="K719" s="5">
        <v>13.396747976146999</v>
      </c>
      <c r="L719" s="5">
        <v>13.732503818912001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>
        <v>0</v>
      </c>
      <c r="AD719" s="5">
        <v>0</v>
      </c>
      <c r="AE719" s="5">
        <v>-0.66127312157721896</v>
      </c>
      <c r="AF719" s="5">
        <v>13.732503818912001</v>
      </c>
      <c r="AG719" s="5">
        <v>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/>
      <c r="AP719" s="5">
        <v>13.0712306973348</v>
      </c>
      <c r="AQ719" s="5"/>
      <c r="AR719" s="5"/>
      <c r="AS719" s="5"/>
      <c r="AT719" s="5"/>
      <c r="AU719" s="5">
        <f t="shared" si="46"/>
        <v>-13.0712306973348</v>
      </c>
      <c r="AV719" s="5">
        <f t="shared" si="46"/>
        <v>0</v>
      </c>
      <c r="AW719" s="5">
        <f t="shared" si="47"/>
        <v>0</v>
      </c>
      <c r="AX719" s="5">
        <v>-13.732503818912001</v>
      </c>
      <c r="AY719" s="5">
        <v>0</v>
      </c>
      <c r="AZ719" s="5">
        <v>0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0</v>
      </c>
      <c r="BH719" s="5">
        <v>0</v>
      </c>
      <c r="BI719" s="5">
        <v>0</v>
      </c>
      <c r="BJ719" s="5">
        <v>0</v>
      </c>
      <c r="BK719" s="5">
        <v>0</v>
      </c>
      <c r="BL719" s="6">
        <v>0</v>
      </c>
      <c r="BM719" s="5" t="s">
        <v>344</v>
      </c>
      <c r="BN719" s="4" t="s">
        <v>344</v>
      </c>
      <c r="BO719" s="7"/>
      <c r="BP719" s="7"/>
      <c r="BQ719" s="4" t="s">
        <v>249</v>
      </c>
      <c r="BR719" s="5"/>
      <c r="BS719" s="5"/>
      <c r="BT719" s="1"/>
      <c r="BU719" s="5"/>
      <c r="BV719" s="1"/>
      <c r="BW719" s="5"/>
      <c r="BX719" s="5"/>
      <c r="BY719" s="5"/>
      <c r="BZ719" s="1"/>
      <c r="CA719" s="5"/>
      <c r="CB719" s="1"/>
      <c r="CC719" s="5"/>
      <c r="CD719" s="5"/>
      <c r="CE719" s="5"/>
      <c r="CF719" s="1"/>
      <c r="CG719" s="5"/>
      <c r="CH719" s="1"/>
      <c r="CI719" s="5"/>
      <c r="CJ719" s="5"/>
      <c r="CK719" s="5"/>
      <c r="CL719" s="1"/>
      <c r="CM719" s="5"/>
      <c r="CN719" s="1"/>
      <c r="CO719" s="5"/>
      <c r="CP719" s="5"/>
      <c r="CQ719" s="5"/>
      <c r="CR719" s="1"/>
      <c r="CS719" s="5"/>
      <c r="CT719" s="1"/>
      <c r="CU719" s="5"/>
      <c r="CV719" s="5"/>
      <c r="CW719" s="5"/>
      <c r="CX719" s="1"/>
      <c r="CY719" s="5"/>
      <c r="CZ719" s="1"/>
      <c r="DA719" s="5"/>
      <c r="DB719" s="5"/>
      <c r="DC719" s="5"/>
      <c r="DD719" s="1"/>
      <c r="DE719" s="5"/>
      <c r="DF719" s="1"/>
      <c r="DG719" s="5"/>
      <c r="DH719" s="5"/>
      <c r="DI719" s="5"/>
      <c r="DJ719" s="1"/>
      <c r="DK719" s="5"/>
      <c r="DL719" s="1"/>
      <c r="DM719" s="5"/>
      <c r="DN719" s="5"/>
      <c r="DO719" s="5"/>
      <c r="DP719" s="1"/>
      <c r="DQ719" s="5"/>
      <c r="DR719" s="1"/>
      <c r="DS719" s="5"/>
      <c r="DT719" s="5"/>
      <c r="DU719" s="5"/>
      <c r="DV719" s="1"/>
      <c r="DW719" s="5"/>
      <c r="DX719" s="1"/>
      <c r="DY719" s="5"/>
      <c r="DZ719" s="5"/>
      <c r="EA719" s="5"/>
      <c r="EB719" s="1"/>
      <c r="EC719" s="5"/>
      <c r="ED719" s="1"/>
      <c r="EE719" s="5"/>
      <c r="EF719" s="5"/>
      <c r="EG719" s="5"/>
      <c r="EH719" s="1"/>
      <c r="EI719" s="5"/>
      <c r="EJ719" s="1"/>
      <c r="EK719" s="5"/>
      <c r="EL719" s="5"/>
      <c r="EM719" s="5"/>
      <c r="EN719" s="1"/>
      <c r="EO719" s="5"/>
      <c r="EP719" s="1"/>
      <c r="EQ719" s="5"/>
      <c r="ER719" s="5"/>
      <c r="ES719" s="5"/>
      <c r="ET719" s="1"/>
      <c r="EU719" s="5"/>
      <c r="EV719" s="1"/>
      <c r="EW719" s="5"/>
      <c r="EX719" s="5"/>
      <c r="EY719" s="5"/>
      <c r="EZ719" s="1"/>
      <c r="FA719" s="5"/>
      <c r="FB719" s="1"/>
      <c r="FC719" s="5"/>
      <c r="FD719" s="4">
        <v>0</v>
      </c>
      <c r="FE719" s="4">
        <v>0</v>
      </c>
      <c r="FF719" s="1"/>
      <c r="FG719" s="4">
        <v>0</v>
      </c>
      <c r="FH719" s="1"/>
      <c r="FI719" s="4">
        <v>0</v>
      </c>
      <c r="FJ719" s="4">
        <v>0</v>
      </c>
      <c r="FK719" s="4">
        <v>0</v>
      </c>
      <c r="FL719" s="1"/>
      <c r="FM719" s="4">
        <v>0</v>
      </c>
      <c r="FN719" s="1"/>
      <c r="FO719" s="4">
        <v>0</v>
      </c>
      <c r="FP719" s="4">
        <v>0</v>
      </c>
      <c r="FQ719" s="4">
        <v>0</v>
      </c>
      <c r="FR719" s="1"/>
      <c r="FS719" s="4">
        <v>0</v>
      </c>
      <c r="FT719" s="1"/>
      <c r="FU719" s="4">
        <v>0</v>
      </c>
      <c r="FV719" s="4">
        <v>0</v>
      </c>
      <c r="FW719" s="4">
        <v>0</v>
      </c>
      <c r="FX719" s="1"/>
      <c r="FY719" s="4">
        <v>0</v>
      </c>
      <c r="FZ719" s="1"/>
      <c r="GA719" s="4">
        <v>0</v>
      </c>
      <c r="GB719" s="4">
        <v>0</v>
      </c>
      <c r="GC719" s="4">
        <v>0</v>
      </c>
      <c r="GD719" s="1"/>
      <c r="GE719" s="4">
        <v>0</v>
      </c>
      <c r="GF719" s="1"/>
      <c r="GG719" s="4">
        <v>0</v>
      </c>
      <c r="GH719" s="4">
        <v>0</v>
      </c>
      <c r="GI719" s="4">
        <v>0</v>
      </c>
      <c r="GJ719" s="1"/>
      <c r="GK719" s="4">
        <v>0</v>
      </c>
      <c r="GL719" s="1"/>
      <c r="GM719" s="4">
        <v>0</v>
      </c>
      <c r="GN719" s="4">
        <v>0</v>
      </c>
      <c r="GO719" s="4">
        <v>0</v>
      </c>
      <c r="GP719" s="1"/>
      <c r="GQ719" s="4">
        <v>0</v>
      </c>
      <c r="GR719" s="1"/>
      <c r="GS719" s="4">
        <v>0</v>
      </c>
      <c r="GT719" s="4">
        <v>0</v>
      </c>
      <c r="GU719" s="4">
        <v>0</v>
      </c>
      <c r="GV719" s="1"/>
      <c r="GW719" s="4">
        <v>0</v>
      </c>
      <c r="GX719" s="1"/>
      <c r="GY719" s="4">
        <v>0</v>
      </c>
    </row>
    <row r="720" spans="1:207" s="8" customFormat="1" x14ac:dyDescent="0.25">
      <c r="A720" s="4" t="s">
        <v>220</v>
      </c>
      <c r="B720" s="4" t="s">
        <v>1596</v>
      </c>
      <c r="C720" s="4" t="s">
        <v>1597</v>
      </c>
      <c r="D720" s="30" t="s">
        <v>264</v>
      </c>
      <c r="E720" s="4"/>
      <c r="F720" s="5">
        <v>0</v>
      </c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/>
      <c r="AQ720" s="5"/>
      <c r="AR720" s="5"/>
      <c r="AS720" s="5"/>
      <c r="AT720" s="5"/>
      <c r="AU720" s="5">
        <f>AQ720-AP720</f>
        <v>0</v>
      </c>
      <c r="AV720" s="5">
        <f t="shared" ref="AV720" si="48">AR720-AQ720</f>
        <v>0</v>
      </c>
      <c r="AW720" s="5">
        <f t="shared" si="47"/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v>0</v>
      </c>
      <c r="BL720" s="6">
        <v>0</v>
      </c>
      <c r="BM720" s="5" t="s">
        <v>314</v>
      </c>
      <c r="BN720" s="4" t="s">
        <v>314</v>
      </c>
      <c r="BO720" s="7">
        <v>465</v>
      </c>
      <c r="BP720" s="7"/>
      <c r="BQ720" s="4" t="s">
        <v>249</v>
      </c>
      <c r="BR720" s="5"/>
      <c r="BS720" s="5"/>
      <c r="BT720" s="1"/>
      <c r="BU720" s="5"/>
      <c r="BV720" s="1"/>
      <c r="BW720" s="5"/>
      <c r="BX720" s="5"/>
      <c r="BY720" s="5"/>
      <c r="BZ720" s="1"/>
      <c r="CA720" s="5"/>
      <c r="CB720" s="1"/>
      <c r="CC720" s="5"/>
      <c r="CD720" s="5"/>
      <c r="CE720" s="5"/>
      <c r="CF720" s="1"/>
      <c r="CG720" s="5"/>
      <c r="CH720" s="1"/>
      <c r="CI720" s="5"/>
      <c r="CJ720" s="5"/>
      <c r="CK720" s="5"/>
      <c r="CL720" s="1"/>
      <c r="CM720" s="5"/>
      <c r="CN720" s="1"/>
      <c r="CO720" s="5"/>
      <c r="CP720" s="5"/>
      <c r="CQ720" s="5"/>
      <c r="CR720" s="1"/>
      <c r="CS720" s="5"/>
      <c r="CT720" s="1"/>
      <c r="CU720" s="5"/>
      <c r="CV720" s="5"/>
      <c r="CW720" s="5"/>
      <c r="CX720" s="1"/>
      <c r="CY720" s="5"/>
      <c r="CZ720" s="1"/>
      <c r="DA720" s="5"/>
      <c r="DB720" s="5"/>
      <c r="DC720" s="5"/>
      <c r="DD720" s="1"/>
      <c r="DE720" s="5"/>
      <c r="DF720" s="1"/>
      <c r="DG720" s="5"/>
      <c r="DH720" s="5"/>
      <c r="DI720" s="5"/>
      <c r="DJ720" s="1"/>
      <c r="DK720" s="5"/>
      <c r="DL720" s="1"/>
      <c r="DM720" s="5"/>
      <c r="DN720" s="5"/>
      <c r="DO720" s="5"/>
      <c r="DP720" s="1"/>
      <c r="DQ720" s="5"/>
      <c r="DR720" s="1"/>
      <c r="DS720" s="5"/>
      <c r="DT720" s="5"/>
      <c r="DU720" s="5"/>
      <c r="DV720" s="1"/>
      <c r="DW720" s="5"/>
      <c r="DX720" s="1"/>
      <c r="DY720" s="5"/>
      <c r="DZ720" s="5"/>
      <c r="EA720" s="5"/>
      <c r="EB720" s="1"/>
      <c r="EC720" s="5"/>
      <c r="ED720" s="1"/>
      <c r="EE720" s="5"/>
      <c r="EF720" s="5"/>
      <c r="EG720" s="5"/>
      <c r="EH720" s="1"/>
      <c r="EI720" s="5"/>
      <c r="EJ720" s="1"/>
      <c r="EK720" s="5"/>
      <c r="EL720" s="5"/>
      <c r="EM720" s="5"/>
      <c r="EN720" s="1"/>
      <c r="EO720" s="5"/>
      <c r="EP720" s="1"/>
      <c r="EQ720" s="5"/>
      <c r="ER720" s="5"/>
      <c r="ES720" s="5"/>
      <c r="ET720" s="1"/>
      <c r="EU720" s="5"/>
      <c r="EV720" s="1"/>
      <c r="EW720" s="5"/>
      <c r="EX720" s="5"/>
      <c r="EY720" s="5"/>
      <c r="EZ720" s="1"/>
      <c r="FA720" s="5"/>
      <c r="FB720" s="1"/>
      <c r="FC720" s="5"/>
      <c r="FD720" s="4">
        <v>0</v>
      </c>
      <c r="FE720" s="4">
        <v>0</v>
      </c>
      <c r="FF720" s="1"/>
      <c r="FG720" s="4">
        <v>0</v>
      </c>
      <c r="FH720" s="1"/>
      <c r="FI720" s="4">
        <v>0</v>
      </c>
      <c r="FJ720" s="4">
        <v>0</v>
      </c>
      <c r="FK720" s="4">
        <v>0</v>
      </c>
      <c r="FL720" s="1"/>
      <c r="FM720" s="4">
        <v>0</v>
      </c>
      <c r="FN720" s="1"/>
      <c r="FO720" s="4">
        <v>0</v>
      </c>
      <c r="FP720" s="4">
        <v>0</v>
      </c>
      <c r="FQ720" s="4">
        <v>0</v>
      </c>
      <c r="FR720" s="1"/>
      <c r="FS720" s="4">
        <v>0</v>
      </c>
      <c r="FT720" s="1"/>
      <c r="FU720" s="4">
        <v>0</v>
      </c>
      <c r="FV720" s="4">
        <v>0</v>
      </c>
      <c r="FW720" s="4">
        <v>0</v>
      </c>
      <c r="FX720" s="1"/>
      <c r="FY720" s="4">
        <v>0</v>
      </c>
      <c r="FZ720" s="1"/>
      <c r="GA720" s="4">
        <v>0</v>
      </c>
      <c r="GB720" s="4">
        <v>0</v>
      </c>
      <c r="GC720" s="4">
        <v>0</v>
      </c>
      <c r="GD720" s="1"/>
      <c r="GE720" s="4">
        <v>0</v>
      </c>
      <c r="GF720" s="1"/>
      <c r="GG720" s="4">
        <v>0</v>
      </c>
      <c r="GH720" s="4">
        <v>0</v>
      </c>
      <c r="GI720" s="4">
        <v>0</v>
      </c>
      <c r="GJ720" s="1"/>
      <c r="GK720" s="4">
        <v>0</v>
      </c>
      <c r="GL720" s="1"/>
      <c r="GM720" s="4">
        <v>0</v>
      </c>
      <c r="GN720" s="4">
        <v>0</v>
      </c>
      <c r="GO720" s="4">
        <v>0</v>
      </c>
      <c r="GP720" s="1"/>
      <c r="GQ720" s="4">
        <v>0</v>
      </c>
      <c r="GR720" s="1"/>
      <c r="GS720" s="4">
        <v>0</v>
      </c>
      <c r="GT720" s="4">
        <v>0</v>
      </c>
      <c r="GU720" s="4">
        <v>0</v>
      </c>
      <c r="GV720" s="1"/>
      <c r="GW720" s="4">
        <v>0</v>
      </c>
      <c r="GX720" s="1"/>
      <c r="GY720" s="4">
        <v>0</v>
      </c>
    </row>
    <row r="721" spans="1:207" s="8" customFormat="1" x14ac:dyDescent="0.25">
      <c r="A721" s="4"/>
      <c r="B721" s="4"/>
      <c r="C721" s="4"/>
      <c r="D721" s="30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6"/>
      <c r="BM721" s="5"/>
      <c r="BN721" s="4"/>
      <c r="BO721" s="7"/>
      <c r="BP721" s="7"/>
      <c r="BQ721" s="4"/>
      <c r="BR721" s="5"/>
      <c r="BS721" s="5"/>
      <c r="BT721" s="1"/>
      <c r="BU721" s="5"/>
      <c r="BV721" s="1"/>
      <c r="BW721" s="5"/>
      <c r="BX721" s="5"/>
      <c r="BY721" s="5"/>
      <c r="BZ721" s="1"/>
      <c r="CA721" s="5"/>
      <c r="CB721" s="1"/>
      <c r="CC721" s="5"/>
      <c r="CD721" s="5"/>
      <c r="CE721" s="5"/>
      <c r="CF721" s="1"/>
      <c r="CG721" s="5"/>
      <c r="CH721" s="1"/>
      <c r="CI721" s="5"/>
      <c r="CJ721" s="5"/>
      <c r="CK721" s="5"/>
      <c r="CL721" s="1"/>
      <c r="CM721" s="5"/>
      <c r="CN721" s="1"/>
      <c r="CO721" s="5"/>
      <c r="CP721" s="5"/>
      <c r="CQ721" s="5"/>
      <c r="CR721" s="1"/>
      <c r="CS721" s="5"/>
      <c r="CT721" s="1"/>
      <c r="CU721" s="5"/>
      <c r="CV721" s="5"/>
      <c r="CW721" s="5"/>
      <c r="CX721" s="1"/>
      <c r="CY721" s="5"/>
      <c r="CZ721" s="1"/>
      <c r="DA721" s="5"/>
      <c r="DB721" s="5"/>
      <c r="DC721" s="5"/>
      <c r="DD721" s="1"/>
      <c r="DE721" s="5"/>
      <c r="DF721" s="1"/>
      <c r="DG721" s="5"/>
      <c r="DH721" s="5"/>
      <c r="DI721" s="5"/>
      <c r="DJ721" s="1"/>
      <c r="DK721" s="5"/>
      <c r="DL721" s="1"/>
      <c r="DM721" s="5"/>
      <c r="DN721" s="5"/>
      <c r="DO721" s="5"/>
      <c r="DP721" s="1"/>
      <c r="DQ721" s="5"/>
      <c r="DR721" s="1"/>
      <c r="DS721" s="5"/>
      <c r="DT721" s="5"/>
      <c r="DU721" s="5"/>
      <c r="DV721" s="1"/>
      <c r="DW721" s="5"/>
      <c r="DX721" s="1"/>
      <c r="DY721" s="5"/>
      <c r="DZ721" s="5"/>
      <c r="EA721" s="5"/>
      <c r="EB721" s="1"/>
      <c r="EC721" s="5"/>
      <c r="ED721" s="1"/>
      <c r="EE721" s="5"/>
      <c r="EF721" s="5"/>
      <c r="EG721" s="5"/>
      <c r="EH721" s="1"/>
      <c r="EI721" s="5"/>
      <c r="EJ721" s="1"/>
      <c r="EK721" s="5"/>
      <c r="EL721" s="5"/>
      <c r="EM721" s="5"/>
      <c r="EN721" s="1"/>
      <c r="EO721" s="5"/>
      <c r="EP721" s="1"/>
      <c r="EQ721" s="5"/>
      <c r="ER721" s="5"/>
      <c r="ES721" s="5"/>
      <c r="ET721" s="1"/>
      <c r="EU721" s="5"/>
      <c r="EV721" s="1"/>
      <c r="EW721" s="5"/>
      <c r="EX721" s="5"/>
      <c r="EY721" s="5"/>
      <c r="EZ721" s="1"/>
      <c r="FA721" s="5"/>
      <c r="FB721" s="1"/>
      <c r="FC721" s="5"/>
      <c r="FD721" s="4"/>
      <c r="FE721" s="4"/>
      <c r="FF721" s="1"/>
      <c r="FG721" s="4"/>
      <c r="FH721" s="1"/>
      <c r="FI721" s="4"/>
      <c r="FJ721" s="4"/>
      <c r="FK721" s="4"/>
      <c r="FL721" s="1"/>
      <c r="FM721" s="4"/>
      <c r="FN721" s="1"/>
      <c r="FO721" s="4"/>
      <c r="FP721" s="4"/>
      <c r="FQ721" s="4"/>
      <c r="FR721" s="1"/>
      <c r="FS721" s="4"/>
      <c r="FT721" s="1"/>
      <c r="FU721" s="4"/>
      <c r="FV721" s="4"/>
      <c r="FW721" s="4"/>
      <c r="FX721" s="1"/>
      <c r="FY721" s="4"/>
      <c r="FZ721" s="1"/>
      <c r="GA721" s="4"/>
      <c r="GB721" s="4"/>
      <c r="GC721" s="4"/>
      <c r="GD721" s="1"/>
      <c r="GE721" s="4"/>
      <c r="GF721" s="1"/>
      <c r="GG721" s="4"/>
      <c r="GH721" s="4"/>
      <c r="GI721" s="4"/>
      <c r="GJ721" s="1"/>
      <c r="GK721" s="4"/>
      <c r="GL721" s="1"/>
      <c r="GM721" s="4"/>
      <c r="GN721" s="4"/>
      <c r="GO721" s="4"/>
      <c r="GP721" s="1"/>
      <c r="GQ721" s="4"/>
      <c r="GR721" s="1"/>
      <c r="GS721" s="4"/>
      <c r="GT721" s="4"/>
      <c r="GU721" s="4"/>
      <c r="GV721" s="1"/>
      <c r="GW721" s="4"/>
      <c r="GX721" s="1"/>
      <c r="GY721" s="4"/>
    </row>
    <row r="722" spans="1:207" s="8" customFormat="1" x14ac:dyDescent="0.25">
      <c r="A722" s="4"/>
      <c r="B722" s="4"/>
      <c r="C722" s="4"/>
      <c r="D722" s="30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6"/>
      <c r="BM722" s="5"/>
      <c r="BN722" s="4"/>
      <c r="BO722" s="7"/>
      <c r="BP722" s="7"/>
      <c r="BQ722" s="4"/>
      <c r="BR722" s="5"/>
      <c r="BS722" s="5"/>
      <c r="BT722" s="1"/>
      <c r="BU722" s="5"/>
      <c r="BV722" s="1"/>
      <c r="BW722" s="5"/>
      <c r="BX722" s="5"/>
      <c r="BY722" s="5"/>
      <c r="BZ722" s="1"/>
      <c r="CA722" s="5"/>
      <c r="CB722" s="1"/>
      <c r="CC722" s="5"/>
      <c r="CD722" s="5"/>
      <c r="CE722" s="5"/>
      <c r="CF722" s="1"/>
      <c r="CG722" s="5"/>
      <c r="CH722" s="1"/>
      <c r="CI722" s="5"/>
      <c r="CJ722" s="5"/>
      <c r="CK722" s="5"/>
      <c r="CL722" s="1"/>
      <c r="CM722" s="5"/>
      <c r="CN722" s="1"/>
      <c r="CO722" s="5"/>
      <c r="CP722" s="5"/>
      <c r="CQ722" s="5"/>
      <c r="CR722" s="1"/>
      <c r="CS722" s="5"/>
      <c r="CT722" s="1"/>
      <c r="CU722" s="5"/>
      <c r="CV722" s="5"/>
      <c r="CW722" s="5"/>
      <c r="CX722" s="1"/>
      <c r="CY722" s="5"/>
      <c r="CZ722" s="1"/>
      <c r="DA722" s="5"/>
      <c r="DB722" s="5"/>
      <c r="DC722" s="5"/>
      <c r="DD722" s="1"/>
      <c r="DE722" s="5"/>
      <c r="DF722" s="1"/>
      <c r="DG722" s="5"/>
      <c r="DH722" s="5"/>
      <c r="DI722" s="5"/>
      <c r="DJ722" s="1"/>
      <c r="DK722" s="5"/>
      <c r="DL722" s="1"/>
      <c r="DM722" s="5"/>
      <c r="DN722" s="5"/>
      <c r="DO722" s="5"/>
      <c r="DP722" s="1"/>
      <c r="DQ722" s="5"/>
      <c r="DR722" s="1"/>
      <c r="DS722" s="5"/>
      <c r="DT722" s="5"/>
      <c r="DU722" s="5"/>
      <c r="DV722" s="1"/>
      <c r="DW722" s="5"/>
      <c r="DX722" s="1"/>
      <c r="DY722" s="5"/>
      <c r="DZ722" s="5"/>
      <c r="EA722" s="5"/>
      <c r="EB722" s="1"/>
      <c r="EC722" s="5"/>
      <c r="ED722" s="1"/>
      <c r="EE722" s="5"/>
      <c r="EF722" s="5"/>
      <c r="EG722" s="5"/>
      <c r="EH722" s="1"/>
      <c r="EI722" s="5"/>
      <c r="EJ722" s="1"/>
      <c r="EK722" s="5"/>
      <c r="EL722" s="5"/>
      <c r="EM722" s="5"/>
      <c r="EN722" s="1"/>
      <c r="EO722" s="5"/>
      <c r="EP722" s="1"/>
      <c r="EQ722" s="5"/>
      <c r="ER722" s="5"/>
      <c r="ES722" s="5"/>
      <c r="ET722" s="1"/>
      <c r="EU722" s="5"/>
      <c r="EV722" s="1"/>
      <c r="EW722" s="5"/>
      <c r="EX722" s="5"/>
      <c r="EY722" s="5"/>
      <c r="EZ722" s="1"/>
      <c r="FA722" s="5"/>
      <c r="FB722" s="1"/>
      <c r="FC722" s="5"/>
      <c r="FD722" s="4"/>
      <c r="FE722" s="4"/>
      <c r="FF722" s="1"/>
      <c r="FG722" s="4"/>
      <c r="FH722" s="1"/>
      <c r="FI722" s="4"/>
      <c r="FJ722" s="4"/>
      <c r="FK722" s="4"/>
      <c r="FL722" s="1"/>
      <c r="FM722" s="4"/>
      <c r="FN722" s="1"/>
      <c r="FO722" s="4"/>
      <c r="FP722" s="4"/>
      <c r="FQ722" s="4"/>
      <c r="FR722" s="1"/>
      <c r="FS722" s="4"/>
      <c r="FT722" s="1"/>
      <c r="FU722" s="4"/>
      <c r="FV722" s="4"/>
      <c r="FW722" s="4"/>
      <c r="FX722" s="1"/>
      <c r="FY722" s="4"/>
      <c r="FZ722" s="1"/>
      <c r="GA722" s="4"/>
      <c r="GB722" s="4"/>
      <c r="GC722" s="4"/>
      <c r="GD722" s="1"/>
      <c r="GE722" s="4"/>
      <c r="GF722" s="1"/>
      <c r="GG722" s="4"/>
      <c r="GH722" s="4"/>
      <c r="GI722" s="4"/>
      <c r="GJ722" s="1"/>
      <c r="GK722" s="4"/>
      <c r="GL722" s="1"/>
      <c r="GM722" s="4"/>
      <c r="GN722" s="4"/>
      <c r="GO722" s="4"/>
      <c r="GP722" s="1"/>
      <c r="GQ722" s="4"/>
      <c r="GR722" s="1"/>
      <c r="GS722" s="4"/>
      <c r="GT722" s="4"/>
      <c r="GU722" s="4"/>
      <c r="GV722" s="1"/>
      <c r="GW722" s="4"/>
      <c r="GX722" s="1"/>
      <c r="GY722" s="4"/>
    </row>
    <row r="723" spans="1:207" s="8" customFormat="1" x14ac:dyDescent="0.25">
      <c r="A723" s="4"/>
      <c r="B723" s="4"/>
      <c r="C723" s="4"/>
      <c r="D723" s="30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6"/>
      <c r="BM723" s="5"/>
      <c r="BN723" s="4"/>
      <c r="BO723" s="7"/>
      <c r="BP723" s="7"/>
      <c r="BQ723" s="4"/>
      <c r="BR723" s="5"/>
      <c r="BS723" s="5"/>
      <c r="BT723" s="1"/>
      <c r="BU723" s="5"/>
      <c r="BV723" s="1"/>
      <c r="BW723" s="5"/>
      <c r="BX723" s="5"/>
      <c r="BY723" s="5"/>
      <c r="BZ723" s="1"/>
      <c r="CA723" s="5"/>
      <c r="CB723" s="1"/>
      <c r="CC723" s="5"/>
      <c r="CD723" s="5"/>
      <c r="CE723" s="5"/>
      <c r="CF723" s="1"/>
      <c r="CG723" s="5"/>
      <c r="CH723" s="1"/>
      <c r="CI723" s="5"/>
      <c r="CJ723" s="5"/>
      <c r="CK723" s="5"/>
      <c r="CL723" s="1"/>
      <c r="CM723" s="5"/>
      <c r="CN723" s="1"/>
      <c r="CO723" s="5"/>
      <c r="CP723" s="5"/>
      <c r="CQ723" s="5"/>
      <c r="CR723" s="1"/>
      <c r="CS723" s="5"/>
      <c r="CT723" s="1"/>
      <c r="CU723" s="5"/>
      <c r="CV723" s="5"/>
      <c r="CW723" s="5"/>
      <c r="CX723" s="1"/>
      <c r="CY723" s="5"/>
      <c r="CZ723" s="1"/>
      <c r="DA723" s="5"/>
      <c r="DB723" s="5"/>
      <c r="DC723" s="5"/>
      <c r="DD723" s="1"/>
      <c r="DE723" s="5"/>
      <c r="DF723" s="1"/>
      <c r="DG723" s="5"/>
      <c r="DH723" s="5"/>
      <c r="DI723" s="5"/>
      <c r="DJ723" s="1"/>
      <c r="DK723" s="5"/>
      <c r="DL723" s="1"/>
      <c r="DM723" s="5"/>
      <c r="DN723" s="5"/>
      <c r="DO723" s="5"/>
      <c r="DP723" s="1"/>
      <c r="DQ723" s="5"/>
      <c r="DR723" s="1"/>
      <c r="DS723" s="5"/>
      <c r="DT723" s="5"/>
      <c r="DU723" s="5"/>
      <c r="DV723" s="1"/>
      <c r="DW723" s="5"/>
      <c r="DX723" s="1"/>
      <c r="DY723" s="5"/>
      <c r="DZ723" s="5"/>
      <c r="EA723" s="5"/>
      <c r="EB723" s="1"/>
      <c r="EC723" s="5"/>
      <c r="ED723" s="1"/>
      <c r="EE723" s="5"/>
      <c r="EF723" s="5"/>
      <c r="EG723" s="5"/>
      <c r="EH723" s="1"/>
      <c r="EI723" s="5"/>
      <c r="EJ723" s="1"/>
      <c r="EK723" s="5"/>
      <c r="EL723" s="5"/>
      <c r="EM723" s="5"/>
      <c r="EN723" s="1"/>
      <c r="EO723" s="5"/>
      <c r="EP723" s="1"/>
      <c r="EQ723" s="5"/>
      <c r="ER723" s="5"/>
      <c r="ES723" s="5"/>
      <c r="ET723" s="1"/>
      <c r="EU723" s="5"/>
      <c r="EV723" s="1"/>
      <c r="EW723" s="5"/>
      <c r="EX723" s="5"/>
      <c r="EY723" s="5"/>
      <c r="EZ723" s="1"/>
      <c r="FA723" s="5"/>
      <c r="FB723" s="1"/>
      <c r="FC723" s="5"/>
      <c r="FD723" s="4"/>
      <c r="FE723" s="4"/>
      <c r="FF723" s="1"/>
      <c r="FG723" s="4"/>
      <c r="FH723" s="1"/>
      <c r="FI723" s="4"/>
      <c r="FJ723" s="4"/>
      <c r="FK723" s="4"/>
      <c r="FL723" s="1"/>
      <c r="FM723" s="4"/>
      <c r="FN723" s="1"/>
      <c r="FO723" s="4"/>
      <c r="FP723" s="4"/>
      <c r="FQ723" s="4"/>
      <c r="FR723" s="1"/>
      <c r="FS723" s="4"/>
      <c r="FT723" s="1"/>
      <c r="FU723" s="4"/>
      <c r="FV723" s="4"/>
      <c r="FW723" s="4"/>
      <c r="FX723" s="1"/>
      <c r="FY723" s="4"/>
      <c r="FZ723" s="1"/>
      <c r="GA723" s="4"/>
      <c r="GB723" s="4"/>
      <c r="GC723" s="4"/>
      <c r="GD723" s="1"/>
      <c r="GE723" s="4"/>
      <c r="GF723" s="1"/>
      <c r="GG723" s="4"/>
      <c r="GH723" s="4"/>
      <c r="GI723" s="4"/>
      <c r="GJ723" s="1"/>
      <c r="GK723" s="4"/>
      <c r="GL723" s="1"/>
      <c r="GM723" s="4"/>
      <c r="GN723" s="4"/>
      <c r="GO723" s="4"/>
      <c r="GP723" s="1"/>
      <c r="GQ723" s="4"/>
      <c r="GR723" s="1"/>
      <c r="GS723" s="4"/>
      <c r="GT723" s="4"/>
      <c r="GU723" s="4"/>
      <c r="GV723" s="1"/>
      <c r="GW723" s="4"/>
      <c r="GX723" s="1"/>
      <c r="GY723" s="4"/>
    </row>
    <row r="724" spans="1:207" s="8" customFormat="1" x14ac:dyDescent="0.25">
      <c r="A724" s="4"/>
      <c r="B724" s="4"/>
      <c r="C724" s="4"/>
      <c r="D724" s="30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6"/>
      <c r="BM724" s="5"/>
      <c r="BN724" s="4"/>
      <c r="BO724" s="7"/>
      <c r="BP724" s="7"/>
      <c r="BQ724" s="4"/>
      <c r="BR724" s="5"/>
      <c r="BS724" s="5"/>
      <c r="BT724" s="1"/>
      <c r="BU724" s="5"/>
      <c r="BV724" s="1"/>
      <c r="BW724" s="5"/>
      <c r="BX724" s="5"/>
      <c r="BY724" s="5"/>
      <c r="BZ724" s="1"/>
      <c r="CA724" s="5"/>
      <c r="CB724" s="1"/>
      <c r="CC724" s="5"/>
      <c r="CD724" s="5"/>
      <c r="CE724" s="5"/>
      <c r="CF724" s="1"/>
      <c r="CG724" s="5"/>
      <c r="CH724" s="1"/>
      <c r="CI724" s="5"/>
      <c r="CJ724" s="5"/>
      <c r="CK724" s="5"/>
      <c r="CL724" s="1"/>
      <c r="CM724" s="5"/>
      <c r="CN724" s="1"/>
      <c r="CO724" s="5"/>
      <c r="CP724" s="5"/>
      <c r="CQ724" s="5"/>
      <c r="CR724" s="1"/>
      <c r="CS724" s="5"/>
      <c r="CT724" s="1"/>
      <c r="CU724" s="5"/>
      <c r="CV724" s="5"/>
      <c r="CW724" s="5"/>
      <c r="CX724" s="1"/>
      <c r="CY724" s="5"/>
      <c r="CZ724" s="1"/>
      <c r="DA724" s="5"/>
      <c r="DB724" s="5"/>
      <c r="DC724" s="5"/>
      <c r="DD724" s="1"/>
      <c r="DE724" s="5"/>
      <c r="DF724" s="1"/>
      <c r="DG724" s="5"/>
      <c r="DH724" s="5"/>
      <c r="DI724" s="5"/>
      <c r="DJ724" s="1"/>
      <c r="DK724" s="5"/>
      <c r="DL724" s="1"/>
      <c r="DM724" s="5"/>
      <c r="DN724" s="5"/>
      <c r="DO724" s="5"/>
      <c r="DP724" s="1"/>
      <c r="DQ724" s="5"/>
      <c r="DR724" s="1"/>
      <c r="DS724" s="5"/>
      <c r="DT724" s="5"/>
      <c r="DU724" s="5"/>
      <c r="DV724" s="1"/>
      <c r="DW724" s="5"/>
      <c r="DX724" s="1"/>
      <c r="DY724" s="5"/>
      <c r="DZ724" s="5"/>
      <c r="EA724" s="5"/>
      <c r="EB724" s="1"/>
      <c r="EC724" s="5"/>
      <c r="ED724" s="1"/>
      <c r="EE724" s="5"/>
      <c r="EF724" s="5"/>
      <c r="EG724" s="5"/>
      <c r="EH724" s="1"/>
      <c r="EI724" s="5"/>
      <c r="EJ724" s="1"/>
      <c r="EK724" s="5"/>
      <c r="EL724" s="5"/>
      <c r="EM724" s="5"/>
      <c r="EN724" s="1"/>
      <c r="EO724" s="5"/>
      <c r="EP724" s="1"/>
      <c r="EQ724" s="5"/>
      <c r="ER724" s="5"/>
      <c r="ES724" s="5"/>
      <c r="ET724" s="1"/>
      <c r="EU724" s="5"/>
      <c r="EV724" s="1"/>
      <c r="EW724" s="5"/>
      <c r="EX724" s="5"/>
      <c r="EY724" s="5"/>
      <c r="EZ724" s="1"/>
      <c r="FA724" s="5"/>
      <c r="FB724" s="1"/>
      <c r="FC724" s="5"/>
      <c r="FD724" s="4"/>
      <c r="FE724" s="4"/>
      <c r="FF724" s="1"/>
      <c r="FG724" s="4"/>
      <c r="FH724" s="1"/>
      <c r="FI724" s="4"/>
      <c r="FJ724" s="4"/>
      <c r="FK724" s="4"/>
      <c r="FL724" s="1"/>
      <c r="FM724" s="4"/>
      <c r="FN724" s="1"/>
      <c r="FO724" s="4"/>
      <c r="FP724" s="4"/>
      <c r="FQ724" s="4"/>
      <c r="FR724" s="1"/>
      <c r="FS724" s="4"/>
      <c r="FT724" s="1"/>
      <c r="FU724" s="4"/>
      <c r="FV724" s="4"/>
      <c r="FW724" s="4"/>
      <c r="FX724" s="1"/>
      <c r="FY724" s="4"/>
      <c r="FZ724" s="1"/>
      <c r="GA724" s="4"/>
      <c r="GB724" s="4"/>
      <c r="GC724" s="4"/>
      <c r="GD724" s="1"/>
      <c r="GE724" s="4"/>
      <c r="GF724" s="1"/>
      <c r="GG724" s="4"/>
      <c r="GH724" s="4"/>
      <c r="GI724" s="4"/>
      <c r="GJ724" s="1"/>
      <c r="GK724" s="4"/>
      <c r="GL724" s="1"/>
      <c r="GM724" s="4"/>
      <c r="GN724" s="4"/>
      <c r="GO724" s="4"/>
      <c r="GP724" s="1"/>
      <c r="GQ724" s="4"/>
      <c r="GR724" s="1"/>
      <c r="GS724" s="4"/>
      <c r="GT724" s="4"/>
      <c r="GU724" s="4"/>
      <c r="GV724" s="1"/>
      <c r="GW724" s="4"/>
      <c r="GX724" s="1"/>
      <c r="GY724" s="4"/>
    </row>
    <row r="725" spans="1:207" s="8" customFormat="1" x14ac:dyDescent="0.25">
      <c r="A725" s="4"/>
      <c r="B725" s="4"/>
      <c r="C725" s="4"/>
      <c r="D725" s="30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6"/>
      <c r="BM725" s="5"/>
      <c r="BN725" s="4"/>
      <c r="BO725" s="7"/>
      <c r="BP725" s="7"/>
      <c r="BQ725" s="4"/>
      <c r="BR725" s="5"/>
      <c r="BS725" s="5"/>
      <c r="BT725" s="1"/>
      <c r="BU725" s="5"/>
      <c r="BV725" s="1"/>
      <c r="BW725" s="5"/>
      <c r="BX725" s="5"/>
      <c r="BY725" s="5"/>
      <c r="BZ725" s="1"/>
      <c r="CA725" s="5"/>
      <c r="CB725" s="1"/>
      <c r="CC725" s="5"/>
      <c r="CD725" s="5"/>
      <c r="CE725" s="5"/>
      <c r="CF725" s="1"/>
      <c r="CG725" s="5"/>
      <c r="CH725" s="1"/>
      <c r="CI725" s="5"/>
      <c r="CJ725" s="5"/>
      <c r="CK725" s="5"/>
      <c r="CL725" s="1"/>
      <c r="CM725" s="5"/>
      <c r="CN725" s="1"/>
      <c r="CO725" s="5"/>
      <c r="CP725" s="5"/>
      <c r="CQ725" s="5"/>
      <c r="CR725" s="1"/>
      <c r="CS725" s="5"/>
      <c r="CT725" s="1"/>
      <c r="CU725" s="5"/>
      <c r="CV725" s="5"/>
      <c r="CW725" s="5"/>
      <c r="CX725" s="1"/>
      <c r="CY725" s="5"/>
      <c r="CZ725" s="1"/>
      <c r="DA725" s="5"/>
      <c r="DB725" s="5"/>
      <c r="DC725" s="5"/>
      <c r="DD725" s="1"/>
      <c r="DE725" s="5"/>
      <c r="DF725" s="1"/>
      <c r="DG725" s="5"/>
      <c r="DH725" s="5"/>
      <c r="DI725" s="5"/>
      <c r="DJ725" s="1"/>
      <c r="DK725" s="5"/>
      <c r="DL725" s="1"/>
      <c r="DM725" s="5"/>
      <c r="DN725" s="5"/>
      <c r="DO725" s="5"/>
      <c r="DP725" s="1"/>
      <c r="DQ725" s="5"/>
      <c r="DR725" s="1"/>
      <c r="DS725" s="5"/>
      <c r="DT725" s="5"/>
      <c r="DU725" s="5"/>
      <c r="DV725" s="1"/>
      <c r="DW725" s="5"/>
      <c r="DX725" s="1"/>
      <c r="DY725" s="5"/>
      <c r="DZ725" s="5"/>
      <c r="EA725" s="5"/>
      <c r="EB725" s="1"/>
      <c r="EC725" s="5"/>
      <c r="ED725" s="1"/>
      <c r="EE725" s="5"/>
      <c r="EF725" s="5"/>
      <c r="EG725" s="5"/>
      <c r="EH725" s="1"/>
      <c r="EI725" s="5"/>
      <c r="EJ725" s="1"/>
      <c r="EK725" s="5"/>
      <c r="EL725" s="5"/>
      <c r="EM725" s="5"/>
      <c r="EN725" s="1"/>
      <c r="EO725" s="5"/>
      <c r="EP725" s="1"/>
      <c r="EQ725" s="5"/>
      <c r="ER725" s="5"/>
      <c r="ES725" s="5"/>
      <c r="ET725" s="1"/>
      <c r="EU725" s="5"/>
      <c r="EV725" s="1"/>
      <c r="EW725" s="5"/>
      <c r="EX725" s="5"/>
      <c r="EY725" s="5"/>
      <c r="EZ725" s="1"/>
      <c r="FA725" s="5"/>
      <c r="FB725" s="1"/>
      <c r="FC725" s="5"/>
      <c r="FD725" s="4"/>
      <c r="FE725" s="4"/>
      <c r="FF725" s="1"/>
      <c r="FG725" s="4"/>
      <c r="FH725" s="1"/>
      <c r="FI725" s="4"/>
      <c r="FJ725" s="4"/>
      <c r="FK725" s="4"/>
      <c r="FL725" s="1"/>
      <c r="FM725" s="4"/>
      <c r="FN725" s="1"/>
      <c r="FO725" s="4"/>
      <c r="FP725" s="4"/>
      <c r="FQ725" s="4"/>
      <c r="FR725" s="1"/>
      <c r="FS725" s="4"/>
      <c r="FT725" s="1"/>
      <c r="FU725" s="4"/>
      <c r="FV725" s="4"/>
      <c r="FW725" s="4"/>
      <c r="FX725" s="1"/>
      <c r="FY725" s="4"/>
      <c r="FZ725" s="1"/>
      <c r="GA725" s="4"/>
      <c r="GB725" s="4"/>
      <c r="GC725" s="4"/>
      <c r="GD725" s="1"/>
      <c r="GE725" s="4"/>
      <c r="GF725" s="1"/>
      <c r="GG725" s="4"/>
      <c r="GH725" s="4"/>
      <c r="GI725" s="4"/>
      <c r="GJ725" s="1"/>
      <c r="GK725" s="4"/>
      <c r="GL725" s="1"/>
      <c r="GM725" s="4"/>
      <c r="GN725" s="4"/>
      <c r="GO725" s="4"/>
      <c r="GP725" s="1"/>
      <c r="GQ725" s="4"/>
      <c r="GR725" s="1"/>
      <c r="GS725" s="4"/>
      <c r="GT725" s="4"/>
      <c r="GU725" s="4"/>
      <c r="GV725" s="1"/>
      <c r="GW725" s="4"/>
      <c r="GX725" s="1"/>
      <c r="GY725" s="4"/>
    </row>
    <row r="726" spans="1:207" s="8" customFormat="1" x14ac:dyDescent="0.25">
      <c r="A726" s="4"/>
      <c r="B726" s="4"/>
      <c r="C726" s="4"/>
      <c r="D726" s="30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6"/>
      <c r="BM726" s="5"/>
      <c r="BN726" s="4"/>
      <c r="BO726" s="7"/>
      <c r="BP726" s="7"/>
      <c r="BQ726" s="4"/>
      <c r="BR726" s="5"/>
      <c r="BS726" s="5"/>
      <c r="BT726" s="1"/>
      <c r="BU726" s="5"/>
      <c r="BV726" s="1"/>
      <c r="BW726" s="5"/>
      <c r="BX726" s="5"/>
      <c r="BY726" s="5"/>
      <c r="BZ726" s="1"/>
      <c r="CA726" s="5"/>
      <c r="CB726" s="1"/>
      <c r="CC726" s="5"/>
      <c r="CD726" s="5"/>
      <c r="CE726" s="5"/>
      <c r="CF726" s="1"/>
      <c r="CG726" s="5"/>
      <c r="CH726" s="1"/>
      <c r="CI726" s="5"/>
      <c r="CJ726" s="5"/>
      <c r="CK726" s="5"/>
      <c r="CL726" s="1"/>
      <c r="CM726" s="5"/>
      <c r="CN726" s="1"/>
      <c r="CO726" s="5"/>
      <c r="CP726" s="5"/>
      <c r="CQ726" s="5"/>
      <c r="CR726" s="1"/>
      <c r="CS726" s="5"/>
      <c r="CT726" s="1"/>
      <c r="CU726" s="5"/>
      <c r="CV726" s="5"/>
      <c r="CW726" s="5"/>
      <c r="CX726" s="1"/>
      <c r="CY726" s="5"/>
      <c r="CZ726" s="1"/>
      <c r="DA726" s="5"/>
      <c r="DB726" s="5"/>
      <c r="DC726" s="5"/>
      <c r="DD726" s="1"/>
      <c r="DE726" s="5"/>
      <c r="DF726" s="1"/>
      <c r="DG726" s="5"/>
      <c r="DH726" s="5"/>
      <c r="DI726" s="5"/>
      <c r="DJ726" s="1"/>
      <c r="DK726" s="5"/>
      <c r="DL726" s="1"/>
      <c r="DM726" s="5"/>
      <c r="DN726" s="5"/>
      <c r="DO726" s="5"/>
      <c r="DP726" s="1"/>
      <c r="DQ726" s="5"/>
      <c r="DR726" s="1"/>
      <c r="DS726" s="5"/>
      <c r="DT726" s="5"/>
      <c r="DU726" s="5"/>
      <c r="DV726" s="1"/>
      <c r="DW726" s="5"/>
      <c r="DX726" s="1"/>
      <c r="DY726" s="5"/>
      <c r="DZ726" s="5"/>
      <c r="EA726" s="5"/>
      <c r="EB726" s="1"/>
      <c r="EC726" s="5"/>
      <c r="ED726" s="1"/>
      <c r="EE726" s="5"/>
      <c r="EF726" s="5"/>
      <c r="EG726" s="5"/>
      <c r="EH726" s="1"/>
      <c r="EI726" s="5"/>
      <c r="EJ726" s="1"/>
      <c r="EK726" s="5"/>
      <c r="EL726" s="5"/>
      <c r="EM726" s="5"/>
      <c r="EN726" s="1"/>
      <c r="EO726" s="5"/>
      <c r="EP726" s="1"/>
      <c r="EQ726" s="5"/>
      <c r="ER726" s="5"/>
      <c r="ES726" s="5"/>
      <c r="ET726" s="1"/>
      <c r="EU726" s="5"/>
      <c r="EV726" s="1"/>
      <c r="EW726" s="5"/>
      <c r="EX726" s="5"/>
      <c r="EY726" s="5"/>
      <c r="EZ726" s="1"/>
      <c r="FA726" s="5"/>
      <c r="FB726" s="1"/>
      <c r="FC726" s="5"/>
      <c r="FD726" s="4"/>
      <c r="FE726" s="4"/>
      <c r="FF726" s="1"/>
      <c r="FG726" s="4"/>
      <c r="FH726" s="1"/>
      <c r="FI726" s="4"/>
      <c r="FJ726" s="4"/>
      <c r="FK726" s="4"/>
      <c r="FL726" s="1"/>
      <c r="FM726" s="4"/>
      <c r="FN726" s="1"/>
      <c r="FO726" s="4"/>
      <c r="FP726" s="4"/>
      <c r="FQ726" s="4"/>
      <c r="FR726" s="1"/>
      <c r="FS726" s="4"/>
      <c r="FT726" s="1"/>
      <c r="FU726" s="4"/>
      <c r="FV726" s="4"/>
      <c r="FW726" s="4"/>
      <c r="FX726" s="1"/>
      <c r="FY726" s="4"/>
      <c r="FZ726" s="1"/>
      <c r="GA726" s="4"/>
      <c r="GB726" s="4"/>
      <c r="GC726" s="4"/>
      <c r="GD726" s="1"/>
      <c r="GE726" s="4"/>
      <c r="GF726" s="1"/>
      <c r="GG726" s="4"/>
      <c r="GH726" s="4"/>
      <c r="GI726" s="4"/>
      <c r="GJ726" s="1"/>
      <c r="GK726" s="4"/>
      <c r="GL726" s="1"/>
      <c r="GM726" s="4"/>
      <c r="GN726" s="4"/>
      <c r="GO726" s="4"/>
      <c r="GP726" s="1"/>
      <c r="GQ726" s="4"/>
      <c r="GR726" s="1"/>
      <c r="GS726" s="4"/>
      <c r="GT726" s="4"/>
      <c r="GU726" s="4"/>
      <c r="GV726" s="1"/>
      <c r="GW726" s="4"/>
      <c r="GX726" s="1"/>
      <c r="GY726" s="4"/>
    </row>
    <row r="727" spans="1:207" s="8" customFormat="1" x14ac:dyDescent="0.25">
      <c r="A727" s="4"/>
      <c r="B727" s="4"/>
      <c r="C727" s="4"/>
      <c r="D727" s="30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6"/>
      <c r="BM727" s="5"/>
      <c r="BN727" s="4"/>
      <c r="BO727" s="7"/>
      <c r="BP727" s="7"/>
      <c r="BQ727" s="4"/>
      <c r="BR727" s="5"/>
      <c r="BS727" s="5"/>
      <c r="BT727" s="1"/>
      <c r="BU727" s="5"/>
      <c r="BV727" s="1"/>
      <c r="BW727" s="5"/>
      <c r="BX727" s="5"/>
      <c r="BY727" s="5"/>
      <c r="BZ727" s="1"/>
      <c r="CA727" s="5"/>
      <c r="CB727" s="1"/>
      <c r="CC727" s="5"/>
      <c r="CD727" s="5"/>
      <c r="CE727" s="5"/>
      <c r="CF727" s="1"/>
      <c r="CG727" s="5"/>
      <c r="CH727" s="1"/>
      <c r="CI727" s="5"/>
      <c r="CJ727" s="5"/>
      <c r="CK727" s="5"/>
      <c r="CL727" s="1"/>
      <c r="CM727" s="5"/>
      <c r="CN727" s="1"/>
      <c r="CO727" s="5"/>
      <c r="CP727" s="5"/>
      <c r="CQ727" s="5"/>
      <c r="CR727" s="1"/>
      <c r="CS727" s="5"/>
      <c r="CT727" s="1"/>
      <c r="CU727" s="5"/>
      <c r="CV727" s="5"/>
      <c r="CW727" s="5"/>
      <c r="CX727" s="1"/>
      <c r="CY727" s="5"/>
      <c r="CZ727" s="1"/>
      <c r="DA727" s="5"/>
      <c r="DB727" s="5"/>
      <c r="DC727" s="5"/>
      <c r="DD727" s="1"/>
      <c r="DE727" s="5"/>
      <c r="DF727" s="1"/>
      <c r="DG727" s="5"/>
      <c r="DH727" s="5"/>
      <c r="DI727" s="5"/>
      <c r="DJ727" s="1"/>
      <c r="DK727" s="5"/>
      <c r="DL727" s="1"/>
      <c r="DM727" s="5"/>
      <c r="DN727" s="5"/>
      <c r="DO727" s="5"/>
      <c r="DP727" s="1"/>
      <c r="DQ727" s="5"/>
      <c r="DR727" s="1"/>
      <c r="DS727" s="5"/>
      <c r="DT727" s="5"/>
      <c r="DU727" s="5"/>
      <c r="DV727" s="1"/>
      <c r="DW727" s="5"/>
      <c r="DX727" s="1"/>
      <c r="DY727" s="5"/>
      <c r="DZ727" s="5"/>
      <c r="EA727" s="5"/>
      <c r="EB727" s="1"/>
      <c r="EC727" s="5"/>
      <c r="ED727" s="1"/>
      <c r="EE727" s="5"/>
      <c r="EF727" s="5"/>
      <c r="EG727" s="5"/>
      <c r="EH727" s="1"/>
      <c r="EI727" s="5"/>
      <c r="EJ727" s="1"/>
      <c r="EK727" s="5"/>
      <c r="EL727" s="5"/>
      <c r="EM727" s="5"/>
      <c r="EN727" s="1"/>
      <c r="EO727" s="5"/>
      <c r="EP727" s="1"/>
      <c r="EQ727" s="5"/>
      <c r="ER727" s="5"/>
      <c r="ES727" s="5"/>
      <c r="ET727" s="1"/>
      <c r="EU727" s="5"/>
      <c r="EV727" s="1"/>
      <c r="EW727" s="5"/>
      <c r="EX727" s="5"/>
      <c r="EY727" s="5"/>
      <c r="EZ727" s="1"/>
      <c r="FA727" s="5"/>
      <c r="FB727" s="1"/>
      <c r="FC727" s="5"/>
      <c r="FD727" s="4"/>
      <c r="FE727" s="4"/>
      <c r="FF727" s="1"/>
      <c r="FG727" s="4"/>
      <c r="FH727" s="1"/>
      <c r="FI727" s="4"/>
      <c r="FJ727" s="4"/>
      <c r="FK727" s="4"/>
      <c r="FL727" s="1"/>
      <c r="FM727" s="4"/>
      <c r="FN727" s="1"/>
      <c r="FO727" s="4"/>
      <c r="FP727" s="4"/>
      <c r="FQ727" s="4"/>
      <c r="FR727" s="1"/>
      <c r="FS727" s="4"/>
      <c r="FT727" s="1"/>
      <c r="FU727" s="4"/>
      <c r="FV727" s="4"/>
      <c r="FW727" s="4"/>
      <c r="FX727" s="1"/>
      <c r="FY727" s="4"/>
      <c r="FZ727" s="1"/>
      <c r="GA727" s="4"/>
      <c r="GB727" s="4"/>
      <c r="GC727" s="4"/>
      <c r="GD727" s="1"/>
      <c r="GE727" s="4"/>
      <c r="GF727" s="1"/>
      <c r="GG727" s="4"/>
      <c r="GH727" s="4"/>
      <c r="GI727" s="4"/>
      <c r="GJ727" s="1"/>
      <c r="GK727" s="4"/>
      <c r="GL727" s="1"/>
      <c r="GM727" s="4"/>
      <c r="GN727" s="4"/>
      <c r="GO727" s="4"/>
      <c r="GP727" s="1"/>
      <c r="GQ727" s="4"/>
      <c r="GR727" s="1"/>
      <c r="GS727" s="4"/>
      <c r="GT727" s="4"/>
      <c r="GU727" s="4"/>
      <c r="GV727" s="1"/>
      <c r="GW727" s="4"/>
      <c r="GX727" s="1"/>
      <c r="GY727" s="4"/>
    </row>
    <row r="728" spans="1:207" s="8" customFormat="1" x14ac:dyDescent="0.25">
      <c r="A728" s="4"/>
      <c r="B728" s="4"/>
      <c r="C728" s="4"/>
      <c r="D728" s="30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6"/>
      <c r="BM728" s="5"/>
      <c r="BN728" s="4"/>
      <c r="BO728" s="7"/>
      <c r="BP728" s="7"/>
      <c r="BQ728" s="4"/>
      <c r="BR728" s="5"/>
      <c r="BS728" s="5"/>
      <c r="BT728" s="1"/>
      <c r="BU728" s="5"/>
      <c r="BV728" s="1"/>
      <c r="BW728" s="5"/>
      <c r="BX728" s="5"/>
      <c r="BY728" s="5"/>
      <c r="BZ728" s="1"/>
      <c r="CA728" s="5"/>
      <c r="CB728" s="1"/>
      <c r="CC728" s="5"/>
      <c r="CD728" s="5"/>
      <c r="CE728" s="5"/>
      <c r="CF728" s="1"/>
      <c r="CG728" s="5"/>
      <c r="CH728" s="1"/>
      <c r="CI728" s="5"/>
      <c r="CJ728" s="5"/>
      <c r="CK728" s="5"/>
      <c r="CL728" s="1"/>
      <c r="CM728" s="5"/>
      <c r="CN728" s="1"/>
      <c r="CO728" s="5"/>
      <c r="CP728" s="5"/>
      <c r="CQ728" s="5"/>
      <c r="CR728" s="1"/>
      <c r="CS728" s="5"/>
      <c r="CT728" s="1"/>
      <c r="CU728" s="5"/>
      <c r="CV728" s="5"/>
      <c r="CW728" s="5"/>
      <c r="CX728" s="1"/>
      <c r="CY728" s="5"/>
      <c r="CZ728" s="1"/>
      <c r="DA728" s="5"/>
      <c r="DB728" s="5"/>
      <c r="DC728" s="5"/>
      <c r="DD728" s="1"/>
      <c r="DE728" s="5"/>
      <c r="DF728" s="1"/>
      <c r="DG728" s="5"/>
      <c r="DH728" s="5"/>
      <c r="DI728" s="5"/>
      <c r="DJ728" s="1"/>
      <c r="DK728" s="5"/>
      <c r="DL728" s="1"/>
      <c r="DM728" s="5"/>
      <c r="DN728" s="5"/>
      <c r="DO728" s="5"/>
      <c r="DP728" s="1"/>
      <c r="DQ728" s="5"/>
      <c r="DR728" s="1"/>
      <c r="DS728" s="5"/>
      <c r="DT728" s="5"/>
      <c r="DU728" s="5"/>
      <c r="DV728" s="1"/>
      <c r="DW728" s="5"/>
      <c r="DX728" s="1"/>
      <c r="DY728" s="5"/>
      <c r="DZ728" s="5"/>
      <c r="EA728" s="5"/>
      <c r="EB728" s="1"/>
      <c r="EC728" s="5"/>
      <c r="ED728" s="1"/>
      <c r="EE728" s="5"/>
      <c r="EF728" s="5"/>
      <c r="EG728" s="5"/>
      <c r="EH728" s="1"/>
      <c r="EI728" s="5"/>
      <c r="EJ728" s="1"/>
      <c r="EK728" s="5"/>
      <c r="EL728" s="5"/>
      <c r="EM728" s="5"/>
      <c r="EN728" s="1"/>
      <c r="EO728" s="5"/>
      <c r="EP728" s="1"/>
      <c r="EQ728" s="5"/>
      <c r="ER728" s="5"/>
      <c r="ES728" s="5"/>
      <c r="ET728" s="1"/>
      <c r="EU728" s="5"/>
      <c r="EV728" s="1"/>
      <c r="EW728" s="5"/>
      <c r="EX728" s="5"/>
      <c r="EY728" s="5"/>
      <c r="EZ728" s="1"/>
      <c r="FA728" s="5"/>
      <c r="FB728" s="1"/>
      <c r="FC728" s="5"/>
      <c r="FD728" s="4"/>
      <c r="FE728" s="4"/>
      <c r="FF728" s="1"/>
      <c r="FG728" s="4"/>
      <c r="FH728" s="1"/>
      <c r="FI728" s="4"/>
      <c r="FJ728" s="4"/>
      <c r="FK728" s="4"/>
      <c r="FL728" s="1"/>
      <c r="FM728" s="4"/>
      <c r="FN728" s="1"/>
      <c r="FO728" s="4"/>
      <c r="FP728" s="4"/>
      <c r="FQ728" s="4"/>
      <c r="FR728" s="1"/>
      <c r="FS728" s="4"/>
      <c r="FT728" s="1"/>
      <c r="FU728" s="4"/>
      <c r="FV728" s="4"/>
      <c r="FW728" s="4"/>
      <c r="FX728" s="1"/>
      <c r="FY728" s="4"/>
      <c r="FZ728" s="1"/>
      <c r="GA728" s="4"/>
      <c r="GB728" s="4"/>
      <c r="GC728" s="4"/>
      <c r="GD728" s="1"/>
      <c r="GE728" s="4"/>
      <c r="GF728" s="1"/>
      <c r="GG728" s="4"/>
      <c r="GH728" s="4"/>
      <c r="GI728" s="4"/>
      <c r="GJ728" s="1"/>
      <c r="GK728" s="4"/>
      <c r="GL728" s="1"/>
      <c r="GM728" s="4"/>
      <c r="GN728" s="4"/>
      <c r="GO728" s="4"/>
      <c r="GP728" s="1"/>
      <c r="GQ728" s="4"/>
      <c r="GR728" s="1"/>
      <c r="GS728" s="4"/>
      <c r="GT728" s="4"/>
      <c r="GU728" s="4"/>
      <c r="GV728" s="1"/>
      <c r="GW728" s="4"/>
      <c r="GX728" s="1"/>
      <c r="GY728" s="4"/>
    </row>
    <row r="729" spans="1:207" s="8" customFormat="1" x14ac:dyDescent="0.25">
      <c r="A729" s="4"/>
      <c r="B729" s="4"/>
      <c r="C729" s="4"/>
      <c r="D729" s="30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6"/>
      <c r="BM729" s="5"/>
      <c r="BN729" s="4"/>
      <c r="BO729" s="7"/>
      <c r="BP729" s="7"/>
      <c r="BQ729" s="4"/>
      <c r="BR729" s="5"/>
      <c r="BS729" s="5"/>
      <c r="BT729" s="1"/>
      <c r="BU729" s="5"/>
      <c r="BV729" s="1"/>
      <c r="BW729" s="5"/>
      <c r="BX729" s="5"/>
      <c r="BY729" s="5"/>
      <c r="BZ729" s="1"/>
      <c r="CA729" s="5"/>
      <c r="CB729" s="1"/>
      <c r="CC729" s="5"/>
      <c r="CD729" s="5"/>
      <c r="CE729" s="5"/>
      <c r="CF729" s="1"/>
      <c r="CG729" s="5"/>
      <c r="CH729" s="1"/>
      <c r="CI729" s="5"/>
      <c r="CJ729" s="5"/>
      <c r="CK729" s="5"/>
      <c r="CL729" s="1"/>
      <c r="CM729" s="5"/>
      <c r="CN729" s="1"/>
      <c r="CO729" s="5"/>
      <c r="CP729" s="5"/>
      <c r="CQ729" s="5"/>
      <c r="CR729" s="1"/>
      <c r="CS729" s="5"/>
      <c r="CT729" s="1"/>
      <c r="CU729" s="5"/>
      <c r="CV729" s="5"/>
      <c r="CW729" s="5"/>
      <c r="CX729" s="1"/>
      <c r="CY729" s="5"/>
      <c r="CZ729" s="1"/>
      <c r="DA729" s="5"/>
      <c r="DB729" s="5"/>
      <c r="DC729" s="5"/>
      <c r="DD729" s="1"/>
      <c r="DE729" s="5"/>
      <c r="DF729" s="1"/>
      <c r="DG729" s="5"/>
      <c r="DH729" s="5"/>
      <c r="DI729" s="5"/>
      <c r="DJ729" s="1"/>
      <c r="DK729" s="5"/>
      <c r="DL729" s="1"/>
      <c r="DM729" s="5"/>
      <c r="DN729" s="5"/>
      <c r="DO729" s="5"/>
      <c r="DP729" s="1"/>
      <c r="DQ729" s="5"/>
      <c r="DR729" s="1"/>
      <c r="DS729" s="5"/>
      <c r="DT729" s="5"/>
      <c r="DU729" s="5"/>
      <c r="DV729" s="1"/>
      <c r="DW729" s="5"/>
      <c r="DX729" s="1"/>
      <c r="DY729" s="5"/>
      <c r="DZ729" s="5"/>
      <c r="EA729" s="5"/>
      <c r="EB729" s="1"/>
      <c r="EC729" s="5"/>
      <c r="ED729" s="1"/>
      <c r="EE729" s="5"/>
      <c r="EF729" s="5"/>
      <c r="EG729" s="5"/>
      <c r="EH729" s="1"/>
      <c r="EI729" s="5"/>
      <c r="EJ729" s="1"/>
      <c r="EK729" s="5"/>
      <c r="EL729" s="5"/>
      <c r="EM729" s="5"/>
      <c r="EN729" s="1"/>
      <c r="EO729" s="5"/>
      <c r="EP729" s="1"/>
      <c r="EQ729" s="5"/>
      <c r="ER729" s="5"/>
      <c r="ES729" s="5"/>
      <c r="ET729" s="1"/>
      <c r="EU729" s="5"/>
      <c r="EV729" s="1"/>
      <c r="EW729" s="5"/>
      <c r="EX729" s="5"/>
      <c r="EY729" s="5"/>
      <c r="EZ729" s="1"/>
      <c r="FA729" s="5"/>
      <c r="FB729" s="1"/>
      <c r="FC729" s="5"/>
      <c r="FD729" s="4"/>
      <c r="FE729" s="4"/>
      <c r="FF729" s="1"/>
      <c r="FG729" s="4"/>
      <c r="FH729" s="1"/>
      <c r="FI729" s="4"/>
      <c r="FJ729" s="4"/>
      <c r="FK729" s="4"/>
      <c r="FL729" s="1"/>
      <c r="FM729" s="4"/>
      <c r="FN729" s="1"/>
      <c r="FO729" s="4"/>
      <c r="FP729" s="4"/>
      <c r="FQ729" s="4"/>
      <c r="FR729" s="1"/>
      <c r="FS729" s="4"/>
      <c r="FT729" s="1"/>
      <c r="FU729" s="4"/>
      <c r="FV729" s="4"/>
      <c r="FW729" s="4"/>
      <c r="FX729" s="1"/>
      <c r="FY729" s="4"/>
      <c r="FZ729" s="1"/>
      <c r="GA729" s="4"/>
      <c r="GB729" s="4"/>
      <c r="GC729" s="4"/>
      <c r="GD729" s="1"/>
      <c r="GE729" s="4"/>
      <c r="GF729" s="1"/>
      <c r="GG729" s="4"/>
      <c r="GH729" s="4"/>
      <c r="GI729" s="4"/>
      <c r="GJ729" s="1"/>
      <c r="GK729" s="4"/>
      <c r="GL729" s="1"/>
      <c r="GM729" s="4"/>
      <c r="GN729" s="4"/>
      <c r="GO729" s="4"/>
      <c r="GP729" s="1"/>
      <c r="GQ729" s="4"/>
      <c r="GR729" s="1"/>
      <c r="GS729" s="4"/>
      <c r="GT729" s="4"/>
      <c r="GU729" s="4"/>
      <c r="GV729" s="1"/>
      <c r="GW729" s="4"/>
      <c r="GX729" s="1"/>
      <c r="GY729" s="4"/>
    </row>
    <row r="730" spans="1:207" s="8" customFormat="1" x14ac:dyDescent="0.25">
      <c r="A730" s="4"/>
      <c r="B730" s="4"/>
      <c r="C730" s="4"/>
      <c r="D730" s="30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6"/>
      <c r="BM730" s="5"/>
      <c r="BN730" s="4"/>
      <c r="BO730" s="7"/>
      <c r="BP730" s="7"/>
      <c r="BQ730" s="4"/>
      <c r="BR730" s="5"/>
      <c r="BS730" s="5"/>
      <c r="BT730" s="1"/>
      <c r="BU730" s="5"/>
      <c r="BV730" s="1"/>
      <c r="BW730" s="5"/>
      <c r="BX730" s="5"/>
      <c r="BY730" s="5"/>
      <c r="BZ730" s="1"/>
      <c r="CA730" s="5"/>
      <c r="CB730" s="1"/>
      <c r="CC730" s="5"/>
      <c r="CD730" s="5"/>
      <c r="CE730" s="5"/>
      <c r="CF730" s="1"/>
      <c r="CG730" s="5"/>
      <c r="CH730" s="1"/>
      <c r="CI730" s="5"/>
      <c r="CJ730" s="5"/>
      <c r="CK730" s="5"/>
      <c r="CL730" s="1"/>
      <c r="CM730" s="5"/>
      <c r="CN730" s="1"/>
      <c r="CO730" s="5"/>
      <c r="CP730" s="5"/>
      <c r="CQ730" s="5"/>
      <c r="CR730" s="1"/>
      <c r="CS730" s="5"/>
      <c r="CT730" s="1"/>
      <c r="CU730" s="5"/>
      <c r="CV730" s="5"/>
      <c r="CW730" s="5"/>
      <c r="CX730" s="1"/>
      <c r="CY730" s="5"/>
      <c r="CZ730" s="1"/>
      <c r="DA730" s="5"/>
      <c r="DB730" s="5"/>
      <c r="DC730" s="5"/>
      <c r="DD730" s="1"/>
      <c r="DE730" s="5"/>
      <c r="DF730" s="1"/>
      <c r="DG730" s="5"/>
      <c r="DH730" s="5"/>
      <c r="DI730" s="5"/>
      <c r="DJ730" s="1"/>
      <c r="DK730" s="5"/>
      <c r="DL730" s="1"/>
      <c r="DM730" s="5"/>
      <c r="DN730" s="5"/>
      <c r="DO730" s="5"/>
      <c r="DP730" s="1"/>
      <c r="DQ730" s="5"/>
      <c r="DR730" s="1"/>
      <c r="DS730" s="5"/>
      <c r="DT730" s="5"/>
      <c r="DU730" s="5"/>
      <c r="DV730" s="1"/>
      <c r="DW730" s="5"/>
      <c r="DX730" s="1"/>
      <c r="DY730" s="5"/>
      <c r="DZ730" s="5"/>
      <c r="EA730" s="5"/>
      <c r="EB730" s="1"/>
      <c r="EC730" s="5"/>
      <c r="ED730" s="1"/>
      <c r="EE730" s="5"/>
      <c r="EF730" s="5"/>
      <c r="EG730" s="5"/>
      <c r="EH730" s="1"/>
      <c r="EI730" s="5"/>
      <c r="EJ730" s="1"/>
      <c r="EK730" s="5"/>
      <c r="EL730" s="5"/>
      <c r="EM730" s="5"/>
      <c r="EN730" s="1"/>
      <c r="EO730" s="5"/>
      <c r="EP730" s="1"/>
      <c r="EQ730" s="5"/>
      <c r="ER730" s="5"/>
      <c r="ES730" s="5"/>
      <c r="ET730" s="1"/>
      <c r="EU730" s="5"/>
      <c r="EV730" s="1"/>
      <c r="EW730" s="5"/>
      <c r="EX730" s="5"/>
      <c r="EY730" s="5"/>
      <c r="EZ730" s="1"/>
      <c r="FA730" s="5"/>
      <c r="FB730" s="1"/>
      <c r="FC730" s="5"/>
      <c r="FD730" s="4"/>
      <c r="FE730" s="4"/>
      <c r="FF730" s="1"/>
      <c r="FG730" s="4"/>
      <c r="FH730" s="1"/>
      <c r="FI730" s="4"/>
      <c r="FJ730" s="4"/>
      <c r="FK730" s="4"/>
      <c r="FL730" s="1"/>
      <c r="FM730" s="4"/>
      <c r="FN730" s="1"/>
      <c r="FO730" s="4"/>
      <c r="FP730" s="4"/>
      <c r="FQ730" s="4"/>
      <c r="FR730" s="1"/>
      <c r="FS730" s="4"/>
      <c r="FT730" s="1"/>
      <c r="FU730" s="4"/>
      <c r="FV730" s="4"/>
      <c r="FW730" s="4"/>
      <c r="FX730" s="1"/>
      <c r="FY730" s="4"/>
      <c r="FZ730" s="1"/>
      <c r="GA730" s="4"/>
      <c r="GB730" s="4"/>
      <c r="GC730" s="4"/>
      <c r="GD730" s="1"/>
      <c r="GE730" s="4"/>
      <c r="GF730" s="1"/>
      <c r="GG730" s="4"/>
      <c r="GH730" s="4"/>
      <c r="GI730" s="4"/>
      <c r="GJ730" s="1"/>
      <c r="GK730" s="4"/>
      <c r="GL730" s="1"/>
      <c r="GM730" s="4"/>
      <c r="GN730" s="4"/>
      <c r="GO730" s="4"/>
      <c r="GP730" s="1"/>
      <c r="GQ730" s="4"/>
      <c r="GR730" s="1"/>
      <c r="GS730" s="4"/>
      <c r="GT730" s="4"/>
      <c r="GU730" s="4"/>
      <c r="GV730" s="1"/>
      <c r="GW730" s="4"/>
      <c r="GX730" s="1"/>
      <c r="GY730" s="4"/>
    </row>
    <row r="731" spans="1:207" s="8" customFormat="1" x14ac:dyDescent="0.25">
      <c r="A731" s="4"/>
      <c r="B731" s="4"/>
      <c r="C731" s="4"/>
      <c r="D731" s="30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6"/>
      <c r="BM731" s="5"/>
      <c r="BN731" s="4"/>
      <c r="BO731" s="7"/>
      <c r="BP731" s="7"/>
      <c r="BQ731" s="4"/>
      <c r="BR731" s="5"/>
      <c r="BS731" s="5"/>
      <c r="BT731" s="1"/>
      <c r="BU731" s="5"/>
      <c r="BV731" s="1"/>
      <c r="BW731" s="5"/>
      <c r="BX731" s="5"/>
      <c r="BY731" s="5"/>
      <c r="BZ731" s="1"/>
      <c r="CA731" s="5"/>
      <c r="CB731" s="1"/>
      <c r="CC731" s="5"/>
      <c r="CD731" s="5"/>
      <c r="CE731" s="5"/>
      <c r="CF731" s="1"/>
      <c r="CG731" s="5"/>
      <c r="CH731" s="1"/>
      <c r="CI731" s="5"/>
      <c r="CJ731" s="5"/>
      <c r="CK731" s="5"/>
      <c r="CL731" s="1"/>
      <c r="CM731" s="5"/>
      <c r="CN731" s="1"/>
      <c r="CO731" s="5"/>
      <c r="CP731" s="5"/>
      <c r="CQ731" s="5"/>
      <c r="CR731" s="1"/>
      <c r="CS731" s="5"/>
      <c r="CT731" s="1"/>
      <c r="CU731" s="5"/>
      <c r="CV731" s="5"/>
      <c r="CW731" s="5"/>
      <c r="CX731" s="1"/>
      <c r="CY731" s="5"/>
      <c r="CZ731" s="1"/>
      <c r="DA731" s="5"/>
      <c r="DB731" s="5"/>
      <c r="DC731" s="5"/>
      <c r="DD731" s="1"/>
      <c r="DE731" s="5"/>
      <c r="DF731" s="1"/>
      <c r="DG731" s="5"/>
      <c r="DH731" s="5"/>
      <c r="DI731" s="5"/>
      <c r="DJ731" s="1"/>
      <c r="DK731" s="5"/>
      <c r="DL731" s="1"/>
      <c r="DM731" s="5"/>
      <c r="DN731" s="5"/>
      <c r="DO731" s="5"/>
      <c r="DP731" s="1"/>
      <c r="DQ731" s="5"/>
      <c r="DR731" s="1"/>
      <c r="DS731" s="5"/>
      <c r="DT731" s="5"/>
      <c r="DU731" s="5"/>
      <c r="DV731" s="1"/>
      <c r="DW731" s="5"/>
      <c r="DX731" s="1"/>
      <c r="DY731" s="5"/>
      <c r="DZ731" s="5"/>
      <c r="EA731" s="5"/>
      <c r="EB731" s="1"/>
      <c r="EC731" s="5"/>
      <c r="ED731" s="1"/>
      <c r="EE731" s="5"/>
      <c r="EF731" s="5"/>
      <c r="EG731" s="5"/>
      <c r="EH731" s="1"/>
      <c r="EI731" s="5"/>
      <c r="EJ731" s="1"/>
      <c r="EK731" s="5"/>
      <c r="EL731" s="5"/>
      <c r="EM731" s="5"/>
      <c r="EN731" s="1"/>
      <c r="EO731" s="5"/>
      <c r="EP731" s="1"/>
      <c r="EQ731" s="5"/>
      <c r="ER731" s="5"/>
      <c r="ES731" s="5"/>
      <c r="ET731" s="1"/>
      <c r="EU731" s="5"/>
      <c r="EV731" s="1"/>
      <c r="EW731" s="5"/>
      <c r="EX731" s="5"/>
      <c r="EY731" s="5"/>
      <c r="EZ731" s="1"/>
      <c r="FA731" s="5"/>
      <c r="FB731" s="1"/>
      <c r="FC731" s="5"/>
      <c r="FD731" s="4"/>
      <c r="FE731" s="4"/>
      <c r="FF731" s="1"/>
      <c r="FG731" s="4"/>
      <c r="FH731" s="1"/>
      <c r="FI731" s="4"/>
      <c r="FJ731" s="4"/>
      <c r="FK731" s="4"/>
      <c r="FL731" s="1"/>
      <c r="FM731" s="4"/>
      <c r="FN731" s="1"/>
      <c r="FO731" s="4"/>
      <c r="FP731" s="4"/>
      <c r="FQ731" s="4"/>
      <c r="FR731" s="1"/>
      <c r="FS731" s="4"/>
      <c r="FT731" s="1"/>
      <c r="FU731" s="4"/>
      <c r="FV731" s="4"/>
      <c r="FW731" s="4"/>
      <c r="FX731" s="1"/>
      <c r="FY731" s="4"/>
      <c r="FZ731" s="1"/>
      <c r="GA731" s="4"/>
      <c r="GB731" s="4"/>
      <c r="GC731" s="4"/>
      <c r="GD731" s="1"/>
      <c r="GE731" s="4"/>
      <c r="GF731" s="1"/>
      <c r="GG731" s="4"/>
      <c r="GH731" s="4"/>
      <c r="GI731" s="4"/>
      <c r="GJ731" s="1"/>
      <c r="GK731" s="4"/>
      <c r="GL731" s="1"/>
      <c r="GM731" s="4"/>
      <c r="GN731" s="4"/>
      <c r="GO731" s="4"/>
      <c r="GP731" s="1"/>
      <c r="GQ731" s="4"/>
      <c r="GR731" s="1"/>
      <c r="GS731" s="4"/>
      <c r="GT731" s="4"/>
      <c r="GU731" s="4"/>
      <c r="GV731" s="1"/>
      <c r="GW731" s="4"/>
      <c r="GX731" s="1"/>
      <c r="GY731" s="4"/>
    </row>
    <row r="732" spans="1:207" s="8" customFormat="1" x14ac:dyDescent="0.25">
      <c r="A732" s="4"/>
      <c r="B732" s="4"/>
      <c r="C732" s="4"/>
      <c r="D732" s="30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6"/>
      <c r="BM732" s="5"/>
      <c r="BN732" s="4"/>
      <c r="BO732" s="7"/>
      <c r="BP732" s="7"/>
      <c r="BQ732" s="4"/>
      <c r="BR732" s="5"/>
      <c r="BS732" s="5"/>
      <c r="BT732" s="1"/>
      <c r="BU732" s="5"/>
      <c r="BV732" s="1"/>
      <c r="BW732" s="5"/>
      <c r="BX732" s="5"/>
      <c r="BY732" s="5"/>
      <c r="BZ732" s="1"/>
      <c r="CA732" s="5"/>
      <c r="CB732" s="1"/>
      <c r="CC732" s="5"/>
      <c r="CD732" s="5"/>
      <c r="CE732" s="5"/>
      <c r="CF732" s="1"/>
      <c r="CG732" s="5"/>
      <c r="CH732" s="1"/>
      <c r="CI732" s="5"/>
      <c r="CJ732" s="5"/>
      <c r="CK732" s="5"/>
      <c r="CL732" s="1"/>
      <c r="CM732" s="5"/>
      <c r="CN732" s="1"/>
      <c r="CO732" s="5"/>
      <c r="CP732" s="5"/>
      <c r="CQ732" s="5"/>
      <c r="CR732" s="1"/>
      <c r="CS732" s="5"/>
      <c r="CT732" s="1"/>
      <c r="CU732" s="5"/>
      <c r="CV732" s="5"/>
      <c r="CW732" s="5"/>
      <c r="CX732" s="1"/>
      <c r="CY732" s="5"/>
      <c r="CZ732" s="1"/>
      <c r="DA732" s="5"/>
      <c r="DB732" s="5"/>
      <c r="DC732" s="5"/>
      <c r="DD732" s="1"/>
      <c r="DE732" s="5"/>
      <c r="DF732" s="1"/>
      <c r="DG732" s="5"/>
      <c r="DH732" s="5"/>
      <c r="DI732" s="5"/>
      <c r="DJ732" s="1"/>
      <c r="DK732" s="5"/>
      <c r="DL732" s="1"/>
      <c r="DM732" s="5"/>
      <c r="DN732" s="5"/>
      <c r="DO732" s="5"/>
      <c r="DP732" s="1"/>
      <c r="DQ732" s="5"/>
      <c r="DR732" s="1"/>
      <c r="DS732" s="5"/>
      <c r="DT732" s="5"/>
      <c r="DU732" s="5"/>
      <c r="DV732" s="1"/>
      <c r="DW732" s="5"/>
      <c r="DX732" s="1"/>
      <c r="DY732" s="5"/>
      <c r="DZ732" s="5"/>
      <c r="EA732" s="5"/>
      <c r="EB732" s="1"/>
      <c r="EC732" s="5"/>
      <c r="ED732" s="1"/>
      <c r="EE732" s="5"/>
      <c r="EF732" s="5"/>
      <c r="EG732" s="5"/>
      <c r="EH732" s="1"/>
      <c r="EI732" s="5"/>
      <c r="EJ732" s="1"/>
      <c r="EK732" s="5"/>
      <c r="EL732" s="5"/>
      <c r="EM732" s="5"/>
      <c r="EN732" s="1"/>
      <c r="EO732" s="5"/>
      <c r="EP732" s="1"/>
      <c r="EQ732" s="5"/>
      <c r="ER732" s="5"/>
      <c r="ES732" s="5"/>
      <c r="ET732" s="1"/>
      <c r="EU732" s="5"/>
      <c r="EV732" s="1"/>
      <c r="EW732" s="5"/>
      <c r="EX732" s="5"/>
      <c r="EY732" s="5"/>
      <c r="EZ732" s="1"/>
      <c r="FA732" s="5"/>
      <c r="FB732" s="1"/>
      <c r="FC732" s="5"/>
      <c r="FD732" s="4"/>
      <c r="FE732" s="4"/>
      <c r="FF732" s="1"/>
      <c r="FG732" s="4"/>
      <c r="FH732" s="1"/>
      <c r="FI732" s="4"/>
      <c r="FJ732" s="4"/>
      <c r="FK732" s="4"/>
      <c r="FL732" s="1"/>
      <c r="FM732" s="4"/>
      <c r="FN732" s="1"/>
      <c r="FO732" s="4"/>
      <c r="FP732" s="4"/>
      <c r="FQ732" s="4"/>
      <c r="FR732" s="1"/>
      <c r="FS732" s="4"/>
      <c r="FT732" s="1"/>
      <c r="FU732" s="4"/>
      <c r="FV732" s="4"/>
      <c r="FW732" s="4"/>
      <c r="FX732" s="1"/>
      <c r="FY732" s="4"/>
      <c r="FZ732" s="1"/>
      <c r="GA732" s="4"/>
      <c r="GB732" s="4"/>
      <c r="GC732" s="4"/>
      <c r="GD732" s="1"/>
      <c r="GE732" s="4"/>
      <c r="GF732" s="1"/>
      <c r="GG732" s="4"/>
      <c r="GH732" s="4"/>
      <c r="GI732" s="4"/>
      <c r="GJ732" s="1"/>
      <c r="GK732" s="4"/>
      <c r="GL732" s="1"/>
      <c r="GM732" s="4"/>
      <c r="GN732" s="4"/>
      <c r="GO732" s="4"/>
      <c r="GP732" s="1"/>
      <c r="GQ732" s="4"/>
      <c r="GR732" s="1"/>
      <c r="GS732" s="4"/>
      <c r="GT732" s="4"/>
      <c r="GU732" s="4"/>
      <c r="GV732" s="1"/>
      <c r="GW732" s="4"/>
      <c r="GX732" s="1"/>
      <c r="GY732" s="4"/>
    </row>
    <row r="733" spans="1:207" s="8" customFormat="1" x14ac:dyDescent="0.25">
      <c r="A733" s="4"/>
      <c r="B733" s="4"/>
      <c r="C733" s="4"/>
      <c r="D733" s="30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6"/>
      <c r="BM733" s="5"/>
      <c r="BN733" s="4"/>
      <c r="BO733" s="7"/>
      <c r="BP733" s="7"/>
      <c r="BQ733" s="4"/>
      <c r="BR733" s="5"/>
      <c r="BS733" s="5"/>
      <c r="BT733" s="1"/>
      <c r="BU733" s="5"/>
      <c r="BV733" s="1"/>
      <c r="BW733" s="5"/>
      <c r="BX733" s="5"/>
      <c r="BY733" s="5"/>
      <c r="BZ733" s="1"/>
      <c r="CA733" s="5"/>
      <c r="CB733" s="1"/>
      <c r="CC733" s="5"/>
      <c r="CD733" s="5"/>
      <c r="CE733" s="5"/>
      <c r="CF733" s="1"/>
      <c r="CG733" s="5"/>
      <c r="CH733" s="1"/>
      <c r="CI733" s="5"/>
      <c r="CJ733" s="5"/>
      <c r="CK733" s="5"/>
      <c r="CL733" s="1"/>
      <c r="CM733" s="5"/>
      <c r="CN733" s="1"/>
      <c r="CO733" s="5"/>
      <c r="CP733" s="5"/>
      <c r="CQ733" s="5"/>
      <c r="CR733" s="1"/>
      <c r="CS733" s="5"/>
      <c r="CT733" s="1"/>
      <c r="CU733" s="5"/>
      <c r="CV733" s="5"/>
      <c r="CW733" s="5"/>
      <c r="CX733" s="1"/>
      <c r="CY733" s="5"/>
      <c r="CZ733" s="1"/>
      <c r="DA733" s="5"/>
      <c r="DB733" s="5"/>
      <c r="DC733" s="5"/>
      <c r="DD733" s="1"/>
      <c r="DE733" s="5"/>
      <c r="DF733" s="1"/>
      <c r="DG733" s="5"/>
      <c r="DH733" s="5"/>
      <c r="DI733" s="5"/>
      <c r="DJ733" s="1"/>
      <c r="DK733" s="5"/>
      <c r="DL733" s="1"/>
      <c r="DM733" s="5"/>
      <c r="DN733" s="5"/>
      <c r="DO733" s="5"/>
      <c r="DP733" s="1"/>
      <c r="DQ733" s="5"/>
      <c r="DR733" s="1"/>
      <c r="DS733" s="5"/>
      <c r="DT733" s="5"/>
      <c r="DU733" s="5"/>
      <c r="DV733" s="1"/>
      <c r="DW733" s="5"/>
      <c r="DX733" s="1"/>
      <c r="DY733" s="5"/>
      <c r="DZ733" s="5"/>
      <c r="EA733" s="5"/>
      <c r="EB733" s="1"/>
      <c r="EC733" s="5"/>
      <c r="ED733" s="1"/>
      <c r="EE733" s="5"/>
      <c r="EF733" s="5"/>
      <c r="EG733" s="5"/>
      <c r="EH733" s="1"/>
      <c r="EI733" s="5"/>
      <c r="EJ733" s="1"/>
      <c r="EK733" s="5"/>
      <c r="EL733" s="5"/>
      <c r="EM733" s="5"/>
      <c r="EN733" s="1"/>
      <c r="EO733" s="5"/>
      <c r="EP733" s="1"/>
      <c r="EQ733" s="5"/>
      <c r="ER733" s="5"/>
      <c r="ES733" s="5"/>
      <c r="ET733" s="1"/>
      <c r="EU733" s="5"/>
      <c r="EV733" s="1"/>
      <c r="EW733" s="5"/>
      <c r="EX733" s="5"/>
      <c r="EY733" s="5"/>
      <c r="EZ733" s="1"/>
      <c r="FA733" s="5"/>
      <c r="FB733" s="1"/>
      <c r="FC733" s="5"/>
      <c r="FD733" s="4"/>
      <c r="FE733" s="4"/>
      <c r="FF733" s="1"/>
      <c r="FG733" s="4"/>
      <c r="FH733" s="1"/>
      <c r="FI733" s="4"/>
      <c r="FJ733" s="4"/>
      <c r="FK733" s="4"/>
      <c r="FL733" s="1"/>
      <c r="FM733" s="4"/>
      <c r="FN733" s="1"/>
      <c r="FO733" s="4"/>
      <c r="FP733" s="4"/>
      <c r="FQ733" s="4"/>
      <c r="FR733" s="1"/>
      <c r="FS733" s="4"/>
      <c r="FT733" s="1"/>
      <c r="FU733" s="4"/>
      <c r="FV733" s="4"/>
      <c r="FW733" s="4"/>
      <c r="FX733" s="1"/>
      <c r="FY733" s="4"/>
      <c r="FZ733" s="1"/>
      <c r="GA733" s="4"/>
      <c r="GB733" s="4"/>
      <c r="GC733" s="4"/>
      <c r="GD733" s="1"/>
      <c r="GE733" s="4"/>
      <c r="GF733" s="1"/>
      <c r="GG733" s="4"/>
      <c r="GH733" s="4"/>
      <c r="GI733" s="4"/>
      <c r="GJ733" s="1"/>
      <c r="GK733" s="4"/>
      <c r="GL733" s="1"/>
      <c r="GM733" s="4"/>
      <c r="GN733" s="4"/>
      <c r="GO733" s="4"/>
      <c r="GP733" s="1"/>
      <c r="GQ733" s="4"/>
      <c r="GR733" s="1"/>
      <c r="GS733" s="4"/>
      <c r="GT733" s="4"/>
      <c r="GU733" s="4"/>
      <c r="GV733" s="1"/>
      <c r="GW733" s="4"/>
      <c r="GX733" s="1"/>
      <c r="GY733" s="4"/>
    </row>
    <row r="734" spans="1:207" s="8" customFormat="1" x14ac:dyDescent="0.25">
      <c r="A734" s="4"/>
      <c r="B734" s="4"/>
      <c r="C734" s="4"/>
      <c r="D734" s="30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6"/>
      <c r="BM734" s="5"/>
      <c r="BN734" s="4"/>
      <c r="BO734" s="7"/>
      <c r="BP734" s="7"/>
      <c r="BQ734" s="4"/>
      <c r="BR734" s="5"/>
      <c r="BS734" s="5"/>
      <c r="BT734" s="1"/>
      <c r="BU734" s="5"/>
      <c r="BV734" s="1"/>
      <c r="BW734" s="5"/>
      <c r="BX734" s="5"/>
      <c r="BY734" s="5"/>
      <c r="BZ734" s="1"/>
      <c r="CA734" s="5"/>
      <c r="CB734" s="1"/>
      <c r="CC734" s="5"/>
      <c r="CD734" s="5"/>
      <c r="CE734" s="5"/>
      <c r="CF734" s="1"/>
      <c r="CG734" s="5"/>
      <c r="CH734" s="1"/>
      <c r="CI734" s="5"/>
      <c r="CJ734" s="5"/>
      <c r="CK734" s="5"/>
      <c r="CL734" s="1"/>
      <c r="CM734" s="5"/>
      <c r="CN734" s="1"/>
      <c r="CO734" s="5"/>
      <c r="CP734" s="5"/>
      <c r="CQ734" s="5"/>
      <c r="CR734" s="1"/>
      <c r="CS734" s="5"/>
      <c r="CT734" s="1"/>
      <c r="CU734" s="5"/>
      <c r="CV734" s="5"/>
      <c r="CW734" s="5"/>
      <c r="CX734" s="1"/>
      <c r="CY734" s="5"/>
      <c r="CZ734" s="1"/>
      <c r="DA734" s="5"/>
      <c r="DB734" s="5"/>
      <c r="DC734" s="5"/>
      <c r="DD734" s="1"/>
      <c r="DE734" s="5"/>
      <c r="DF734" s="1"/>
      <c r="DG734" s="5"/>
      <c r="DH734" s="5"/>
      <c r="DI734" s="5"/>
      <c r="DJ734" s="1"/>
      <c r="DK734" s="5"/>
      <c r="DL734" s="1"/>
      <c r="DM734" s="5"/>
      <c r="DN734" s="5"/>
      <c r="DO734" s="5"/>
      <c r="DP734" s="1"/>
      <c r="DQ734" s="5"/>
      <c r="DR734" s="1"/>
      <c r="DS734" s="5"/>
      <c r="DT734" s="5"/>
      <c r="DU734" s="5"/>
      <c r="DV734" s="1"/>
      <c r="DW734" s="5"/>
      <c r="DX734" s="1"/>
      <c r="DY734" s="5"/>
      <c r="DZ734" s="5"/>
      <c r="EA734" s="5"/>
      <c r="EB734" s="1"/>
      <c r="EC734" s="5"/>
      <c r="ED734" s="1"/>
      <c r="EE734" s="5"/>
      <c r="EF734" s="5"/>
      <c r="EG734" s="5"/>
      <c r="EH734" s="1"/>
      <c r="EI734" s="5"/>
      <c r="EJ734" s="1"/>
      <c r="EK734" s="5"/>
      <c r="EL734" s="5"/>
      <c r="EM734" s="5"/>
      <c r="EN734" s="1"/>
      <c r="EO734" s="5"/>
      <c r="EP734" s="1"/>
      <c r="EQ734" s="5"/>
      <c r="ER734" s="5"/>
      <c r="ES734" s="5"/>
      <c r="ET734" s="1"/>
      <c r="EU734" s="5"/>
      <c r="EV734" s="1"/>
      <c r="EW734" s="5"/>
      <c r="EX734" s="5"/>
      <c r="EY734" s="5"/>
      <c r="EZ734" s="1"/>
      <c r="FA734" s="5"/>
      <c r="FB734" s="1"/>
      <c r="FC734" s="5"/>
      <c r="FD734" s="4"/>
      <c r="FE734" s="4"/>
      <c r="FF734" s="1"/>
      <c r="FG734" s="4"/>
      <c r="FH734" s="1"/>
      <c r="FI734" s="4"/>
      <c r="FJ734" s="4"/>
      <c r="FK734" s="4"/>
      <c r="FL734" s="1"/>
      <c r="FM734" s="4"/>
      <c r="FN734" s="1"/>
      <c r="FO734" s="4"/>
      <c r="FP734" s="4"/>
      <c r="FQ734" s="4"/>
      <c r="FR734" s="1"/>
      <c r="FS734" s="4"/>
      <c r="FT734" s="1"/>
      <c r="FU734" s="4"/>
      <c r="FV734" s="4"/>
      <c r="FW734" s="4"/>
      <c r="FX734" s="1"/>
      <c r="FY734" s="4"/>
      <c r="FZ734" s="1"/>
      <c r="GA734" s="4"/>
      <c r="GB734" s="4"/>
      <c r="GC734" s="4"/>
      <c r="GD734" s="1"/>
      <c r="GE734" s="4"/>
      <c r="GF734" s="1"/>
      <c r="GG734" s="4"/>
      <c r="GH734" s="4"/>
      <c r="GI734" s="4"/>
      <c r="GJ734" s="1"/>
      <c r="GK734" s="4"/>
      <c r="GL734" s="1"/>
      <c r="GM734" s="4"/>
      <c r="GN734" s="4"/>
      <c r="GO734" s="4"/>
      <c r="GP734" s="1"/>
      <c r="GQ734" s="4"/>
      <c r="GR734" s="1"/>
      <c r="GS734" s="4"/>
      <c r="GT734" s="4"/>
      <c r="GU734" s="4"/>
      <c r="GV734" s="1"/>
      <c r="GW734" s="4"/>
      <c r="GX734" s="1"/>
      <c r="GY734" s="4"/>
    </row>
    <row r="735" spans="1:207" s="8" customFormat="1" x14ac:dyDescent="0.25">
      <c r="A735" s="4"/>
      <c r="B735" s="4"/>
      <c r="C735" s="4"/>
      <c r="D735" s="30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6"/>
      <c r="BM735" s="5"/>
      <c r="BN735" s="4"/>
      <c r="BO735" s="7"/>
      <c r="BP735" s="7"/>
      <c r="BQ735" s="4"/>
      <c r="BR735" s="5"/>
      <c r="BS735" s="5"/>
      <c r="BT735" s="1"/>
      <c r="BU735" s="5"/>
      <c r="BV735" s="1"/>
      <c r="BW735" s="5"/>
      <c r="BX735" s="5"/>
      <c r="BY735" s="5"/>
      <c r="BZ735" s="1"/>
      <c r="CA735" s="5"/>
      <c r="CB735" s="1"/>
      <c r="CC735" s="5"/>
      <c r="CD735" s="5"/>
      <c r="CE735" s="5"/>
      <c r="CF735" s="1"/>
      <c r="CG735" s="5"/>
      <c r="CH735" s="1"/>
      <c r="CI735" s="5"/>
      <c r="CJ735" s="5"/>
      <c r="CK735" s="5"/>
      <c r="CL735" s="1"/>
      <c r="CM735" s="5"/>
      <c r="CN735" s="1"/>
      <c r="CO735" s="5"/>
      <c r="CP735" s="5"/>
      <c r="CQ735" s="5"/>
      <c r="CR735" s="1"/>
      <c r="CS735" s="5"/>
      <c r="CT735" s="1"/>
      <c r="CU735" s="5"/>
      <c r="CV735" s="5"/>
      <c r="CW735" s="5"/>
      <c r="CX735" s="1"/>
      <c r="CY735" s="5"/>
      <c r="CZ735" s="1"/>
      <c r="DA735" s="5"/>
      <c r="DB735" s="5"/>
      <c r="DC735" s="5"/>
      <c r="DD735" s="1"/>
      <c r="DE735" s="5"/>
      <c r="DF735" s="1"/>
      <c r="DG735" s="5"/>
      <c r="DH735" s="5"/>
      <c r="DI735" s="5"/>
      <c r="DJ735" s="1"/>
      <c r="DK735" s="5"/>
      <c r="DL735" s="1"/>
      <c r="DM735" s="5"/>
      <c r="DN735" s="5"/>
      <c r="DO735" s="5"/>
      <c r="DP735" s="1"/>
      <c r="DQ735" s="5"/>
      <c r="DR735" s="1"/>
      <c r="DS735" s="5"/>
      <c r="DT735" s="5"/>
      <c r="DU735" s="5"/>
      <c r="DV735" s="1"/>
      <c r="DW735" s="5"/>
      <c r="DX735" s="1"/>
      <c r="DY735" s="5"/>
      <c r="DZ735" s="5"/>
      <c r="EA735" s="5"/>
      <c r="EB735" s="1"/>
      <c r="EC735" s="5"/>
      <c r="ED735" s="1"/>
      <c r="EE735" s="5"/>
      <c r="EF735" s="5"/>
      <c r="EG735" s="5"/>
      <c r="EH735" s="1"/>
      <c r="EI735" s="5"/>
      <c r="EJ735" s="1"/>
      <c r="EK735" s="5"/>
      <c r="EL735" s="5"/>
      <c r="EM735" s="5"/>
      <c r="EN735" s="1"/>
      <c r="EO735" s="5"/>
      <c r="EP735" s="1"/>
      <c r="EQ735" s="5"/>
      <c r="ER735" s="5"/>
      <c r="ES735" s="5"/>
      <c r="ET735" s="1"/>
      <c r="EU735" s="5"/>
      <c r="EV735" s="1"/>
      <c r="EW735" s="5"/>
      <c r="EX735" s="5"/>
      <c r="EY735" s="5"/>
      <c r="EZ735" s="1"/>
      <c r="FA735" s="5"/>
      <c r="FB735" s="1"/>
      <c r="FC735" s="5"/>
      <c r="FD735" s="4"/>
      <c r="FE735" s="4"/>
      <c r="FF735" s="1"/>
      <c r="FG735" s="4"/>
      <c r="FH735" s="1"/>
      <c r="FI735" s="4"/>
      <c r="FJ735" s="4"/>
      <c r="FK735" s="4"/>
      <c r="FL735" s="1"/>
      <c r="FM735" s="4"/>
      <c r="FN735" s="1"/>
      <c r="FO735" s="4"/>
      <c r="FP735" s="4"/>
      <c r="FQ735" s="4"/>
      <c r="FR735" s="1"/>
      <c r="FS735" s="4"/>
      <c r="FT735" s="1"/>
      <c r="FU735" s="4"/>
      <c r="FV735" s="4"/>
      <c r="FW735" s="4"/>
      <c r="FX735" s="1"/>
      <c r="FY735" s="4"/>
      <c r="FZ735" s="1"/>
      <c r="GA735" s="4"/>
      <c r="GB735" s="4"/>
      <c r="GC735" s="4"/>
      <c r="GD735" s="1"/>
      <c r="GE735" s="4"/>
      <c r="GF735" s="1"/>
      <c r="GG735" s="4"/>
      <c r="GH735" s="4"/>
      <c r="GI735" s="4"/>
      <c r="GJ735" s="1"/>
      <c r="GK735" s="4"/>
      <c r="GL735" s="1"/>
      <c r="GM735" s="4"/>
      <c r="GN735" s="4"/>
      <c r="GO735" s="4"/>
      <c r="GP735" s="1"/>
      <c r="GQ735" s="4"/>
      <c r="GR735" s="1"/>
      <c r="GS735" s="4"/>
      <c r="GT735" s="4"/>
      <c r="GU735" s="4"/>
      <c r="GV735" s="1"/>
      <c r="GW735" s="4"/>
      <c r="GX735" s="1"/>
      <c r="GY735" s="4"/>
    </row>
    <row r="736" spans="1:207" s="8" customFormat="1" x14ac:dyDescent="0.25">
      <c r="A736" s="4"/>
      <c r="B736" s="4"/>
      <c r="C736" s="4"/>
      <c r="D736" s="30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6"/>
      <c r="BM736" s="5"/>
      <c r="BN736" s="4"/>
      <c r="BO736" s="7"/>
      <c r="BP736" s="7"/>
      <c r="BQ736" s="4"/>
      <c r="BR736" s="5"/>
      <c r="BS736" s="5"/>
      <c r="BT736" s="1"/>
      <c r="BU736" s="5"/>
      <c r="BV736" s="1"/>
      <c r="BW736" s="5"/>
      <c r="BX736" s="5"/>
      <c r="BY736" s="5"/>
      <c r="BZ736" s="1"/>
      <c r="CA736" s="5"/>
      <c r="CB736" s="1"/>
      <c r="CC736" s="5"/>
      <c r="CD736" s="5"/>
      <c r="CE736" s="5"/>
      <c r="CF736" s="1"/>
      <c r="CG736" s="5"/>
      <c r="CH736" s="1"/>
      <c r="CI736" s="5"/>
      <c r="CJ736" s="5"/>
      <c r="CK736" s="5"/>
      <c r="CL736" s="1"/>
      <c r="CM736" s="5"/>
      <c r="CN736" s="1"/>
      <c r="CO736" s="5"/>
      <c r="CP736" s="5"/>
      <c r="CQ736" s="5"/>
      <c r="CR736" s="1"/>
      <c r="CS736" s="5"/>
      <c r="CT736" s="1"/>
      <c r="CU736" s="5"/>
      <c r="CV736" s="5"/>
      <c r="CW736" s="5"/>
      <c r="CX736" s="1"/>
      <c r="CY736" s="5"/>
      <c r="CZ736" s="1"/>
      <c r="DA736" s="5"/>
      <c r="DB736" s="5"/>
      <c r="DC736" s="5"/>
      <c r="DD736" s="1"/>
      <c r="DE736" s="5"/>
      <c r="DF736" s="1"/>
      <c r="DG736" s="5"/>
      <c r="DH736" s="5"/>
      <c r="DI736" s="5"/>
      <c r="DJ736" s="1"/>
      <c r="DK736" s="5"/>
      <c r="DL736" s="1"/>
      <c r="DM736" s="5"/>
      <c r="DN736" s="5"/>
      <c r="DO736" s="5"/>
      <c r="DP736" s="1"/>
      <c r="DQ736" s="5"/>
      <c r="DR736" s="1"/>
      <c r="DS736" s="5"/>
      <c r="DT736" s="5"/>
      <c r="DU736" s="5"/>
      <c r="DV736" s="1"/>
      <c r="DW736" s="5"/>
      <c r="DX736" s="1"/>
      <c r="DY736" s="5"/>
      <c r="DZ736" s="5"/>
      <c r="EA736" s="5"/>
      <c r="EB736" s="1"/>
      <c r="EC736" s="5"/>
      <c r="ED736" s="1"/>
      <c r="EE736" s="5"/>
      <c r="EF736" s="5"/>
      <c r="EG736" s="5"/>
      <c r="EH736" s="1"/>
      <c r="EI736" s="5"/>
      <c r="EJ736" s="1"/>
      <c r="EK736" s="5"/>
      <c r="EL736" s="5"/>
      <c r="EM736" s="5"/>
      <c r="EN736" s="1"/>
      <c r="EO736" s="5"/>
      <c r="EP736" s="1"/>
      <c r="EQ736" s="5"/>
      <c r="ER736" s="5"/>
      <c r="ES736" s="5"/>
      <c r="ET736" s="1"/>
      <c r="EU736" s="5"/>
      <c r="EV736" s="1"/>
      <c r="EW736" s="5"/>
      <c r="EX736" s="5"/>
      <c r="EY736" s="5"/>
      <c r="EZ736" s="1"/>
      <c r="FA736" s="5"/>
      <c r="FB736" s="1"/>
      <c r="FC736" s="5"/>
      <c r="FD736" s="4"/>
      <c r="FE736" s="4"/>
      <c r="FF736" s="1"/>
      <c r="FG736" s="4"/>
      <c r="FH736" s="1"/>
      <c r="FI736" s="4"/>
      <c r="FJ736" s="4"/>
      <c r="FK736" s="4"/>
      <c r="FL736" s="1"/>
      <c r="FM736" s="4"/>
      <c r="FN736" s="1"/>
      <c r="FO736" s="4"/>
      <c r="FP736" s="4"/>
      <c r="FQ736" s="4"/>
      <c r="FR736" s="1"/>
      <c r="FS736" s="4"/>
      <c r="FT736" s="1"/>
      <c r="FU736" s="4"/>
      <c r="FV736" s="4"/>
      <c r="FW736" s="4"/>
      <c r="FX736" s="1"/>
      <c r="FY736" s="4"/>
      <c r="FZ736" s="1"/>
      <c r="GA736" s="4"/>
      <c r="GB736" s="4"/>
      <c r="GC736" s="4"/>
      <c r="GD736" s="1"/>
      <c r="GE736" s="4"/>
      <c r="GF736" s="1"/>
      <c r="GG736" s="4"/>
      <c r="GH736" s="4"/>
      <c r="GI736" s="4"/>
      <c r="GJ736" s="1"/>
      <c r="GK736" s="4"/>
      <c r="GL736" s="1"/>
      <c r="GM736" s="4"/>
      <c r="GN736" s="4"/>
      <c r="GO736" s="4"/>
      <c r="GP736" s="1"/>
      <c r="GQ736" s="4"/>
      <c r="GR736" s="1"/>
      <c r="GS736" s="4"/>
      <c r="GT736" s="4"/>
      <c r="GU736" s="4"/>
      <c r="GV736" s="1"/>
      <c r="GW736" s="4"/>
      <c r="GX736" s="1"/>
      <c r="GY736" s="4"/>
    </row>
    <row r="737" spans="1:207" s="8" customFormat="1" x14ac:dyDescent="0.25">
      <c r="A737" s="4"/>
      <c r="B737" s="4"/>
      <c r="C737" s="4"/>
      <c r="D737" s="30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6"/>
      <c r="BM737" s="5"/>
      <c r="BN737" s="4"/>
      <c r="BO737" s="7"/>
      <c r="BP737" s="7"/>
      <c r="BQ737" s="4"/>
      <c r="BR737" s="5"/>
      <c r="BS737" s="5"/>
      <c r="BT737" s="1"/>
      <c r="BU737" s="5"/>
      <c r="BV737" s="1"/>
      <c r="BW737" s="5"/>
      <c r="BX737" s="5"/>
      <c r="BY737" s="5"/>
      <c r="BZ737" s="1"/>
      <c r="CA737" s="5"/>
      <c r="CB737" s="1"/>
      <c r="CC737" s="5"/>
      <c r="CD737" s="5"/>
      <c r="CE737" s="5"/>
      <c r="CF737" s="1"/>
      <c r="CG737" s="5"/>
      <c r="CH737" s="1"/>
      <c r="CI737" s="5"/>
      <c r="CJ737" s="5"/>
      <c r="CK737" s="5"/>
      <c r="CL737" s="1"/>
      <c r="CM737" s="5"/>
      <c r="CN737" s="1"/>
      <c r="CO737" s="5"/>
      <c r="CP737" s="5"/>
      <c r="CQ737" s="5"/>
      <c r="CR737" s="1"/>
      <c r="CS737" s="5"/>
      <c r="CT737" s="1"/>
      <c r="CU737" s="5"/>
      <c r="CV737" s="5"/>
      <c r="CW737" s="5"/>
      <c r="CX737" s="1"/>
      <c r="CY737" s="5"/>
      <c r="CZ737" s="1"/>
      <c r="DA737" s="5"/>
      <c r="DB737" s="5"/>
      <c r="DC737" s="5"/>
      <c r="DD737" s="1"/>
      <c r="DE737" s="5"/>
      <c r="DF737" s="1"/>
      <c r="DG737" s="5"/>
      <c r="DH737" s="5"/>
      <c r="DI737" s="5"/>
      <c r="DJ737" s="1"/>
      <c r="DK737" s="5"/>
      <c r="DL737" s="1"/>
      <c r="DM737" s="5"/>
      <c r="DN737" s="5"/>
      <c r="DO737" s="5"/>
      <c r="DP737" s="1"/>
      <c r="DQ737" s="5"/>
      <c r="DR737" s="1"/>
      <c r="DS737" s="5"/>
      <c r="DT737" s="5"/>
      <c r="DU737" s="5"/>
      <c r="DV737" s="1"/>
      <c r="DW737" s="5"/>
      <c r="DX737" s="1"/>
      <c r="DY737" s="5"/>
      <c r="DZ737" s="5"/>
      <c r="EA737" s="5"/>
      <c r="EB737" s="1"/>
      <c r="EC737" s="5"/>
      <c r="ED737" s="1"/>
      <c r="EE737" s="5"/>
      <c r="EF737" s="5"/>
      <c r="EG737" s="5"/>
      <c r="EH737" s="1"/>
      <c r="EI737" s="5"/>
      <c r="EJ737" s="1"/>
      <c r="EK737" s="5"/>
      <c r="EL737" s="5"/>
      <c r="EM737" s="5"/>
      <c r="EN737" s="1"/>
      <c r="EO737" s="5"/>
      <c r="EP737" s="1"/>
      <c r="EQ737" s="5"/>
      <c r="ER737" s="5"/>
      <c r="ES737" s="5"/>
      <c r="ET737" s="1"/>
      <c r="EU737" s="5"/>
      <c r="EV737" s="1"/>
      <c r="EW737" s="5"/>
      <c r="EX737" s="5"/>
      <c r="EY737" s="5"/>
      <c r="EZ737" s="1"/>
      <c r="FA737" s="5"/>
      <c r="FB737" s="1"/>
      <c r="FC737" s="5"/>
      <c r="FD737" s="4"/>
      <c r="FE737" s="4"/>
      <c r="FF737" s="1"/>
      <c r="FG737" s="4"/>
      <c r="FH737" s="1"/>
      <c r="FI737" s="4"/>
      <c r="FJ737" s="4"/>
      <c r="FK737" s="4"/>
      <c r="FL737" s="1"/>
      <c r="FM737" s="4"/>
      <c r="FN737" s="1"/>
      <c r="FO737" s="4"/>
      <c r="FP737" s="4"/>
      <c r="FQ737" s="4"/>
      <c r="FR737" s="1"/>
      <c r="FS737" s="4"/>
      <c r="FT737" s="1"/>
      <c r="FU737" s="4"/>
      <c r="FV737" s="4"/>
      <c r="FW737" s="4"/>
      <c r="FX737" s="1"/>
      <c r="FY737" s="4"/>
      <c r="FZ737" s="1"/>
      <c r="GA737" s="4"/>
      <c r="GB737" s="4"/>
      <c r="GC737" s="4"/>
      <c r="GD737" s="1"/>
      <c r="GE737" s="4"/>
      <c r="GF737" s="1"/>
      <c r="GG737" s="4"/>
      <c r="GH737" s="4"/>
      <c r="GI737" s="4"/>
      <c r="GJ737" s="1"/>
      <c r="GK737" s="4"/>
      <c r="GL737" s="1"/>
      <c r="GM737" s="4"/>
      <c r="GN737" s="4"/>
      <c r="GO737" s="4"/>
      <c r="GP737" s="1"/>
      <c r="GQ737" s="4"/>
      <c r="GR737" s="1"/>
      <c r="GS737" s="4"/>
      <c r="GT737" s="4"/>
      <c r="GU737" s="4"/>
      <c r="GV737" s="1"/>
      <c r="GW737" s="4"/>
      <c r="GX737" s="1"/>
      <c r="GY737" s="4"/>
    </row>
    <row r="738" spans="1:207" s="8" customFormat="1" x14ac:dyDescent="0.25">
      <c r="A738" s="4"/>
      <c r="B738" s="4"/>
      <c r="C738" s="4"/>
      <c r="D738" s="30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6"/>
      <c r="BM738" s="5"/>
      <c r="BN738" s="4"/>
      <c r="BO738" s="7"/>
      <c r="BP738" s="7"/>
      <c r="BQ738" s="4"/>
      <c r="BR738" s="5"/>
      <c r="BS738" s="5"/>
      <c r="BT738" s="1"/>
      <c r="BU738" s="5"/>
      <c r="BV738" s="1"/>
      <c r="BW738" s="5"/>
      <c r="BX738" s="5"/>
      <c r="BY738" s="5"/>
      <c r="BZ738" s="1"/>
      <c r="CA738" s="5"/>
      <c r="CB738" s="1"/>
      <c r="CC738" s="5"/>
      <c r="CD738" s="5"/>
      <c r="CE738" s="5"/>
      <c r="CF738" s="1"/>
      <c r="CG738" s="5"/>
      <c r="CH738" s="1"/>
      <c r="CI738" s="5"/>
      <c r="CJ738" s="5"/>
      <c r="CK738" s="5"/>
      <c r="CL738" s="1"/>
      <c r="CM738" s="5"/>
      <c r="CN738" s="1"/>
      <c r="CO738" s="5"/>
      <c r="CP738" s="5"/>
      <c r="CQ738" s="5"/>
      <c r="CR738" s="1"/>
      <c r="CS738" s="5"/>
      <c r="CT738" s="1"/>
      <c r="CU738" s="5"/>
      <c r="CV738" s="5"/>
      <c r="CW738" s="5"/>
      <c r="CX738" s="1"/>
      <c r="CY738" s="5"/>
      <c r="CZ738" s="1"/>
      <c r="DA738" s="5"/>
      <c r="DB738" s="5"/>
      <c r="DC738" s="5"/>
      <c r="DD738" s="1"/>
      <c r="DE738" s="5"/>
      <c r="DF738" s="1"/>
      <c r="DG738" s="5"/>
      <c r="DH738" s="5"/>
      <c r="DI738" s="5"/>
      <c r="DJ738" s="1"/>
      <c r="DK738" s="5"/>
      <c r="DL738" s="1"/>
      <c r="DM738" s="5"/>
      <c r="DN738" s="5"/>
      <c r="DO738" s="5"/>
      <c r="DP738" s="1"/>
      <c r="DQ738" s="5"/>
      <c r="DR738" s="1"/>
      <c r="DS738" s="5"/>
      <c r="DT738" s="5"/>
      <c r="DU738" s="5"/>
      <c r="DV738" s="1"/>
      <c r="DW738" s="5"/>
      <c r="DX738" s="1"/>
      <c r="DY738" s="5"/>
      <c r="DZ738" s="5"/>
      <c r="EA738" s="5"/>
      <c r="EB738" s="1"/>
      <c r="EC738" s="5"/>
      <c r="ED738" s="1"/>
      <c r="EE738" s="5"/>
      <c r="EF738" s="5"/>
      <c r="EG738" s="5"/>
      <c r="EH738" s="1"/>
      <c r="EI738" s="5"/>
      <c r="EJ738" s="1"/>
      <c r="EK738" s="5"/>
      <c r="EL738" s="5"/>
      <c r="EM738" s="5"/>
      <c r="EN738" s="1"/>
      <c r="EO738" s="5"/>
      <c r="EP738" s="1"/>
      <c r="EQ738" s="5"/>
      <c r="ER738" s="5"/>
      <c r="ES738" s="5"/>
      <c r="ET738" s="1"/>
      <c r="EU738" s="5"/>
      <c r="EV738" s="1"/>
      <c r="EW738" s="5"/>
      <c r="EX738" s="5"/>
      <c r="EY738" s="5"/>
      <c r="EZ738" s="1"/>
      <c r="FA738" s="5"/>
      <c r="FB738" s="1"/>
      <c r="FC738" s="5"/>
      <c r="FD738" s="4"/>
      <c r="FE738" s="4"/>
      <c r="FF738" s="1"/>
      <c r="FG738" s="4"/>
      <c r="FH738" s="1"/>
      <c r="FI738" s="4"/>
      <c r="FJ738" s="4"/>
      <c r="FK738" s="4"/>
      <c r="FL738" s="1"/>
      <c r="FM738" s="4"/>
      <c r="FN738" s="1"/>
      <c r="FO738" s="4"/>
      <c r="FP738" s="4"/>
      <c r="FQ738" s="4"/>
      <c r="FR738" s="1"/>
      <c r="FS738" s="4"/>
      <c r="FT738" s="1"/>
      <c r="FU738" s="4"/>
      <c r="FV738" s="4"/>
      <c r="FW738" s="4"/>
      <c r="FX738" s="1"/>
      <c r="FY738" s="4"/>
      <c r="FZ738" s="1"/>
      <c r="GA738" s="4"/>
      <c r="GB738" s="4"/>
      <c r="GC738" s="4"/>
      <c r="GD738" s="1"/>
      <c r="GE738" s="4"/>
      <c r="GF738" s="1"/>
      <c r="GG738" s="4"/>
      <c r="GH738" s="4"/>
      <c r="GI738" s="4"/>
      <c r="GJ738" s="1"/>
      <c r="GK738" s="4"/>
      <c r="GL738" s="1"/>
      <c r="GM738" s="4"/>
      <c r="GN738" s="4"/>
      <c r="GO738" s="4"/>
      <c r="GP738" s="1"/>
      <c r="GQ738" s="4"/>
      <c r="GR738" s="1"/>
      <c r="GS738" s="4"/>
      <c r="GT738" s="4"/>
      <c r="GU738" s="4"/>
      <c r="GV738" s="1"/>
      <c r="GW738" s="4"/>
      <c r="GX738" s="1"/>
      <c r="GY738" s="4"/>
    </row>
    <row r="739" spans="1:207" s="8" customFormat="1" x14ac:dyDescent="0.25">
      <c r="A739" s="4"/>
      <c r="B739" s="4"/>
      <c r="C739" s="4"/>
      <c r="D739" s="30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6"/>
      <c r="BM739" s="5"/>
      <c r="BN739" s="4"/>
      <c r="BO739" s="7"/>
      <c r="BP739" s="7"/>
      <c r="BQ739" s="4"/>
      <c r="BR739" s="5"/>
      <c r="BS739" s="5"/>
      <c r="BT739" s="1"/>
      <c r="BU739" s="5"/>
      <c r="BV739" s="1"/>
      <c r="BW739" s="5"/>
      <c r="BX739" s="5"/>
      <c r="BY739" s="5"/>
      <c r="BZ739" s="1"/>
      <c r="CA739" s="5"/>
      <c r="CB739" s="1"/>
      <c r="CC739" s="5"/>
      <c r="CD739" s="5"/>
      <c r="CE739" s="5"/>
      <c r="CF739" s="1"/>
      <c r="CG739" s="5"/>
      <c r="CH739" s="1"/>
      <c r="CI739" s="5"/>
      <c r="CJ739" s="5"/>
      <c r="CK739" s="5"/>
      <c r="CL739" s="1"/>
      <c r="CM739" s="5"/>
      <c r="CN739" s="1"/>
      <c r="CO739" s="5"/>
      <c r="CP739" s="5"/>
      <c r="CQ739" s="5"/>
      <c r="CR739" s="1"/>
      <c r="CS739" s="5"/>
      <c r="CT739" s="1"/>
      <c r="CU739" s="5"/>
      <c r="CV739" s="5"/>
      <c r="CW739" s="5"/>
      <c r="CX739" s="1"/>
      <c r="CY739" s="5"/>
      <c r="CZ739" s="1"/>
      <c r="DA739" s="5"/>
      <c r="DB739" s="5"/>
      <c r="DC739" s="5"/>
      <c r="DD739" s="1"/>
      <c r="DE739" s="5"/>
      <c r="DF739" s="1"/>
      <c r="DG739" s="5"/>
      <c r="DH739" s="5"/>
      <c r="DI739" s="5"/>
      <c r="DJ739" s="1"/>
      <c r="DK739" s="5"/>
      <c r="DL739" s="1"/>
      <c r="DM739" s="5"/>
      <c r="DN739" s="5"/>
      <c r="DO739" s="5"/>
      <c r="DP739" s="1"/>
      <c r="DQ739" s="5"/>
      <c r="DR739" s="1"/>
      <c r="DS739" s="5"/>
      <c r="DT739" s="5"/>
      <c r="DU739" s="5"/>
      <c r="DV739" s="1"/>
      <c r="DW739" s="5"/>
      <c r="DX739" s="1"/>
      <c r="DY739" s="5"/>
      <c r="DZ739" s="5"/>
      <c r="EA739" s="5"/>
      <c r="EB739" s="1"/>
      <c r="EC739" s="5"/>
      <c r="ED739" s="1"/>
      <c r="EE739" s="5"/>
      <c r="EF739" s="5"/>
      <c r="EG739" s="5"/>
      <c r="EH739" s="1"/>
      <c r="EI739" s="5"/>
      <c r="EJ739" s="1"/>
      <c r="EK739" s="5"/>
      <c r="EL739" s="5"/>
      <c r="EM739" s="5"/>
      <c r="EN739" s="1"/>
      <c r="EO739" s="5"/>
      <c r="EP739" s="1"/>
      <c r="EQ739" s="5"/>
      <c r="ER739" s="5"/>
      <c r="ES739" s="5"/>
      <c r="ET739" s="1"/>
      <c r="EU739" s="5"/>
      <c r="EV739" s="1"/>
      <c r="EW739" s="5"/>
      <c r="EX739" s="5"/>
      <c r="EY739" s="5"/>
      <c r="EZ739" s="1"/>
      <c r="FA739" s="5"/>
      <c r="FB739" s="1"/>
      <c r="FC739" s="5"/>
      <c r="FD739" s="4"/>
      <c r="FE739" s="4"/>
      <c r="FF739" s="1"/>
      <c r="FG739" s="4"/>
      <c r="FH739" s="1"/>
      <c r="FI739" s="4"/>
      <c r="FJ739" s="4"/>
      <c r="FK739" s="4"/>
      <c r="FL739" s="1"/>
      <c r="FM739" s="4"/>
      <c r="FN739" s="1"/>
      <c r="FO739" s="4"/>
      <c r="FP739" s="4"/>
      <c r="FQ739" s="4"/>
      <c r="FR739" s="1"/>
      <c r="FS739" s="4"/>
      <c r="FT739" s="1"/>
      <c r="FU739" s="4"/>
      <c r="FV739" s="4"/>
      <c r="FW739" s="4"/>
      <c r="FX739" s="1"/>
      <c r="FY739" s="4"/>
      <c r="FZ739" s="1"/>
      <c r="GA739" s="4"/>
      <c r="GB739" s="4"/>
      <c r="GC739" s="4"/>
      <c r="GD739" s="1"/>
      <c r="GE739" s="4"/>
      <c r="GF739" s="1"/>
      <c r="GG739" s="4"/>
      <c r="GH739" s="4"/>
      <c r="GI739" s="4"/>
      <c r="GJ739" s="1"/>
      <c r="GK739" s="4"/>
      <c r="GL739" s="1"/>
      <c r="GM739" s="4"/>
      <c r="GN739" s="4"/>
      <c r="GO739" s="4"/>
      <c r="GP739" s="1"/>
      <c r="GQ739" s="4"/>
      <c r="GR739" s="1"/>
      <c r="GS739" s="4"/>
      <c r="GT739" s="4"/>
      <c r="GU739" s="4"/>
      <c r="GV739" s="1"/>
      <c r="GW739" s="4"/>
      <c r="GX739" s="1"/>
      <c r="GY739" s="4"/>
    </row>
    <row r="740" spans="1:207" s="8" customFormat="1" x14ac:dyDescent="0.25">
      <c r="A740" s="4"/>
      <c r="B740" s="4"/>
      <c r="C740" s="4"/>
      <c r="D740" s="30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6"/>
      <c r="BM740" s="5"/>
      <c r="BN740" s="4"/>
      <c r="BO740" s="7"/>
      <c r="BP740" s="7"/>
      <c r="BQ740" s="4"/>
      <c r="BR740" s="5"/>
      <c r="BS740" s="5"/>
      <c r="BT740" s="1"/>
      <c r="BU740" s="5"/>
      <c r="BV740" s="1"/>
      <c r="BW740" s="5"/>
      <c r="BX740" s="5"/>
      <c r="BY740" s="5"/>
      <c r="BZ740" s="1"/>
      <c r="CA740" s="5"/>
      <c r="CB740" s="1"/>
      <c r="CC740" s="5"/>
      <c r="CD740" s="5"/>
      <c r="CE740" s="5"/>
      <c r="CF740" s="1"/>
      <c r="CG740" s="5"/>
      <c r="CH740" s="1"/>
      <c r="CI740" s="5"/>
      <c r="CJ740" s="5"/>
      <c r="CK740" s="5"/>
      <c r="CL740" s="1"/>
      <c r="CM740" s="5"/>
      <c r="CN740" s="1"/>
      <c r="CO740" s="5"/>
      <c r="CP740" s="5"/>
      <c r="CQ740" s="5"/>
      <c r="CR740" s="1"/>
      <c r="CS740" s="5"/>
      <c r="CT740" s="1"/>
      <c r="CU740" s="5"/>
      <c r="CV740" s="5"/>
      <c r="CW740" s="5"/>
      <c r="CX740" s="1"/>
      <c r="CY740" s="5"/>
      <c r="CZ740" s="1"/>
      <c r="DA740" s="5"/>
      <c r="DB740" s="5"/>
      <c r="DC740" s="5"/>
      <c r="DD740" s="1"/>
      <c r="DE740" s="5"/>
      <c r="DF740" s="1"/>
      <c r="DG740" s="5"/>
      <c r="DH740" s="5"/>
      <c r="DI740" s="5"/>
      <c r="DJ740" s="1"/>
      <c r="DK740" s="5"/>
      <c r="DL740" s="1"/>
      <c r="DM740" s="5"/>
      <c r="DN740" s="5"/>
      <c r="DO740" s="5"/>
      <c r="DP740" s="1"/>
      <c r="DQ740" s="5"/>
      <c r="DR740" s="1"/>
      <c r="DS740" s="5"/>
      <c r="DT740" s="5"/>
      <c r="DU740" s="5"/>
      <c r="DV740" s="1"/>
      <c r="DW740" s="5"/>
      <c r="DX740" s="1"/>
      <c r="DY740" s="5"/>
      <c r="DZ740" s="5"/>
      <c r="EA740" s="5"/>
      <c r="EB740" s="1"/>
      <c r="EC740" s="5"/>
      <c r="ED740" s="1"/>
      <c r="EE740" s="5"/>
      <c r="EF740" s="5"/>
      <c r="EG740" s="5"/>
      <c r="EH740" s="1"/>
      <c r="EI740" s="5"/>
      <c r="EJ740" s="1"/>
      <c r="EK740" s="5"/>
      <c r="EL740" s="5"/>
      <c r="EM740" s="5"/>
      <c r="EN740" s="1"/>
      <c r="EO740" s="5"/>
      <c r="EP740" s="1"/>
      <c r="EQ740" s="5"/>
      <c r="ER740" s="5"/>
      <c r="ES740" s="5"/>
      <c r="ET740" s="1"/>
      <c r="EU740" s="5"/>
      <c r="EV740" s="1"/>
      <c r="EW740" s="5"/>
      <c r="EX740" s="5"/>
      <c r="EY740" s="5"/>
      <c r="EZ740" s="1"/>
      <c r="FA740" s="5"/>
      <c r="FB740" s="1"/>
      <c r="FC740" s="5"/>
      <c r="FD740" s="4"/>
      <c r="FE740" s="4"/>
      <c r="FF740" s="1"/>
      <c r="FG740" s="4"/>
      <c r="FH740" s="1"/>
      <c r="FI740" s="4"/>
      <c r="FJ740" s="4"/>
      <c r="FK740" s="4"/>
      <c r="FL740" s="1"/>
      <c r="FM740" s="4"/>
      <c r="FN740" s="1"/>
      <c r="FO740" s="4"/>
      <c r="FP740" s="4"/>
      <c r="FQ740" s="4"/>
      <c r="FR740" s="1"/>
      <c r="FS740" s="4"/>
      <c r="FT740" s="1"/>
      <c r="FU740" s="4"/>
      <c r="FV740" s="4"/>
      <c r="FW740" s="4"/>
      <c r="FX740" s="1"/>
      <c r="FY740" s="4"/>
      <c r="FZ740" s="1"/>
      <c r="GA740" s="4"/>
      <c r="GB740" s="4"/>
      <c r="GC740" s="4"/>
      <c r="GD740" s="1"/>
      <c r="GE740" s="4"/>
      <c r="GF740" s="1"/>
      <c r="GG740" s="4"/>
      <c r="GH740" s="4"/>
      <c r="GI740" s="4"/>
      <c r="GJ740" s="1"/>
      <c r="GK740" s="4"/>
      <c r="GL740" s="1"/>
      <c r="GM740" s="4"/>
      <c r="GN740" s="4"/>
      <c r="GO740" s="4"/>
      <c r="GP740" s="1"/>
      <c r="GQ740" s="4"/>
      <c r="GR740" s="1"/>
      <c r="GS740" s="4"/>
      <c r="GT740" s="4"/>
      <c r="GU740" s="4"/>
      <c r="GV740" s="1"/>
      <c r="GW740" s="4"/>
      <c r="GX740" s="1"/>
      <c r="GY740" s="4"/>
    </row>
    <row r="741" spans="1:207" s="8" customFormat="1" x14ac:dyDescent="0.25">
      <c r="A741" s="4"/>
      <c r="B741" s="4"/>
      <c r="C741" s="4"/>
      <c r="D741" s="30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6"/>
      <c r="BM741" s="5"/>
      <c r="BN741" s="4"/>
      <c r="BO741" s="7"/>
      <c r="BP741" s="7"/>
      <c r="BQ741" s="4"/>
      <c r="BR741" s="5"/>
      <c r="BS741" s="5"/>
      <c r="BT741" s="1"/>
      <c r="BU741" s="5"/>
      <c r="BV741" s="1"/>
      <c r="BW741" s="5"/>
      <c r="BX741" s="5"/>
      <c r="BY741" s="5"/>
      <c r="BZ741" s="1"/>
      <c r="CA741" s="5"/>
      <c r="CB741" s="1"/>
      <c r="CC741" s="5"/>
      <c r="CD741" s="5"/>
      <c r="CE741" s="5"/>
      <c r="CF741" s="1"/>
      <c r="CG741" s="5"/>
      <c r="CH741" s="1"/>
      <c r="CI741" s="5"/>
      <c r="CJ741" s="5"/>
      <c r="CK741" s="5"/>
      <c r="CL741" s="1"/>
      <c r="CM741" s="5"/>
      <c r="CN741" s="1"/>
      <c r="CO741" s="5"/>
      <c r="CP741" s="5"/>
      <c r="CQ741" s="5"/>
      <c r="CR741" s="1"/>
      <c r="CS741" s="5"/>
      <c r="CT741" s="1"/>
      <c r="CU741" s="5"/>
      <c r="CV741" s="5"/>
      <c r="CW741" s="5"/>
      <c r="CX741" s="1"/>
      <c r="CY741" s="5"/>
      <c r="CZ741" s="1"/>
      <c r="DA741" s="5"/>
      <c r="DB741" s="5"/>
      <c r="DC741" s="5"/>
      <c r="DD741" s="1"/>
      <c r="DE741" s="5"/>
      <c r="DF741" s="1"/>
      <c r="DG741" s="5"/>
      <c r="DH741" s="5"/>
      <c r="DI741" s="5"/>
      <c r="DJ741" s="1"/>
      <c r="DK741" s="5"/>
      <c r="DL741" s="1"/>
      <c r="DM741" s="5"/>
      <c r="DN741" s="5"/>
      <c r="DO741" s="5"/>
      <c r="DP741" s="1"/>
      <c r="DQ741" s="5"/>
      <c r="DR741" s="1"/>
      <c r="DS741" s="5"/>
      <c r="DT741" s="5"/>
      <c r="DU741" s="5"/>
      <c r="DV741" s="1"/>
      <c r="DW741" s="5"/>
      <c r="DX741" s="1"/>
      <c r="DY741" s="5"/>
      <c r="DZ741" s="5"/>
      <c r="EA741" s="5"/>
      <c r="EB741" s="1"/>
      <c r="EC741" s="5"/>
      <c r="ED741" s="1"/>
      <c r="EE741" s="5"/>
      <c r="EF741" s="5"/>
      <c r="EG741" s="5"/>
      <c r="EH741" s="1"/>
      <c r="EI741" s="5"/>
      <c r="EJ741" s="1"/>
      <c r="EK741" s="5"/>
      <c r="EL741" s="5"/>
      <c r="EM741" s="5"/>
      <c r="EN741" s="1"/>
      <c r="EO741" s="5"/>
      <c r="EP741" s="1"/>
      <c r="EQ741" s="5"/>
      <c r="ER741" s="5"/>
      <c r="ES741" s="5"/>
      <c r="ET741" s="1"/>
      <c r="EU741" s="5"/>
      <c r="EV741" s="1"/>
      <c r="EW741" s="5"/>
      <c r="EX741" s="5"/>
      <c r="EY741" s="5"/>
      <c r="EZ741" s="1"/>
      <c r="FA741" s="5"/>
      <c r="FB741" s="1"/>
      <c r="FC741" s="5"/>
      <c r="FD741" s="4"/>
      <c r="FE741" s="4"/>
      <c r="FF741" s="1"/>
      <c r="FG741" s="4"/>
      <c r="FH741" s="1"/>
      <c r="FI741" s="4"/>
      <c r="FJ741" s="4"/>
      <c r="FK741" s="4"/>
      <c r="FL741" s="1"/>
      <c r="FM741" s="4"/>
      <c r="FN741" s="1"/>
      <c r="FO741" s="4"/>
      <c r="FP741" s="4"/>
      <c r="FQ741" s="4"/>
      <c r="FR741" s="1"/>
      <c r="FS741" s="4"/>
      <c r="FT741" s="1"/>
      <c r="FU741" s="4"/>
      <c r="FV741" s="4"/>
      <c r="FW741" s="4"/>
      <c r="FX741" s="1"/>
      <c r="FY741" s="4"/>
      <c r="FZ741" s="1"/>
      <c r="GA741" s="4"/>
      <c r="GB741" s="4"/>
      <c r="GC741" s="4"/>
      <c r="GD741" s="1"/>
      <c r="GE741" s="4"/>
      <c r="GF741" s="1"/>
      <c r="GG741" s="4"/>
      <c r="GH741" s="4"/>
      <c r="GI741" s="4"/>
      <c r="GJ741" s="1"/>
      <c r="GK741" s="4"/>
      <c r="GL741" s="1"/>
      <c r="GM741" s="4"/>
      <c r="GN741" s="4"/>
      <c r="GO741" s="4"/>
      <c r="GP741" s="1"/>
      <c r="GQ741" s="4"/>
      <c r="GR741" s="1"/>
      <c r="GS741" s="4"/>
      <c r="GT741" s="4"/>
      <c r="GU741" s="4"/>
      <c r="GV741" s="1"/>
      <c r="GW741" s="4"/>
      <c r="GX741" s="1"/>
      <c r="GY741" s="4"/>
    </row>
    <row r="742" spans="1:207" s="8" customFormat="1" x14ac:dyDescent="0.25">
      <c r="A742" s="4"/>
      <c r="B742" s="4"/>
      <c r="C742" s="4"/>
      <c r="D742" s="30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6"/>
      <c r="BM742" s="5"/>
      <c r="BN742" s="4"/>
      <c r="BO742" s="7"/>
      <c r="BP742" s="7"/>
      <c r="BQ742" s="4"/>
      <c r="BR742" s="5"/>
      <c r="BS742" s="5"/>
      <c r="BT742" s="1"/>
      <c r="BU742" s="5"/>
      <c r="BV742" s="1"/>
      <c r="BW742" s="5"/>
      <c r="BX742" s="5"/>
      <c r="BY742" s="5"/>
      <c r="BZ742" s="1"/>
      <c r="CA742" s="5"/>
      <c r="CB742" s="1"/>
      <c r="CC742" s="5"/>
      <c r="CD742" s="5"/>
      <c r="CE742" s="5"/>
      <c r="CF742" s="1"/>
      <c r="CG742" s="5"/>
      <c r="CH742" s="1"/>
      <c r="CI742" s="5"/>
      <c r="CJ742" s="5"/>
      <c r="CK742" s="5"/>
      <c r="CL742" s="1"/>
      <c r="CM742" s="5"/>
      <c r="CN742" s="1"/>
      <c r="CO742" s="5"/>
      <c r="CP742" s="5"/>
      <c r="CQ742" s="5"/>
      <c r="CR742" s="1"/>
      <c r="CS742" s="5"/>
      <c r="CT742" s="1"/>
      <c r="CU742" s="5"/>
      <c r="CV742" s="5"/>
      <c r="CW742" s="5"/>
      <c r="CX742" s="1"/>
      <c r="CY742" s="5"/>
      <c r="CZ742" s="1"/>
      <c r="DA742" s="5"/>
      <c r="DB742" s="5"/>
      <c r="DC742" s="5"/>
      <c r="DD742" s="1"/>
      <c r="DE742" s="5"/>
      <c r="DF742" s="1"/>
      <c r="DG742" s="5"/>
      <c r="DH742" s="5"/>
      <c r="DI742" s="5"/>
      <c r="DJ742" s="1"/>
      <c r="DK742" s="5"/>
      <c r="DL742" s="1"/>
      <c r="DM742" s="5"/>
      <c r="DN742" s="5"/>
      <c r="DO742" s="5"/>
      <c r="DP742" s="1"/>
      <c r="DQ742" s="5"/>
      <c r="DR742" s="1"/>
      <c r="DS742" s="5"/>
      <c r="DT742" s="5"/>
      <c r="DU742" s="5"/>
      <c r="DV742" s="1"/>
      <c r="DW742" s="5"/>
      <c r="DX742" s="1"/>
      <c r="DY742" s="5"/>
      <c r="DZ742" s="5"/>
      <c r="EA742" s="5"/>
      <c r="EB742" s="1"/>
      <c r="EC742" s="5"/>
      <c r="ED742" s="1"/>
      <c r="EE742" s="5"/>
      <c r="EF742" s="5"/>
      <c r="EG742" s="5"/>
      <c r="EH742" s="1"/>
      <c r="EI742" s="5"/>
      <c r="EJ742" s="1"/>
      <c r="EK742" s="5"/>
      <c r="EL742" s="5"/>
      <c r="EM742" s="5"/>
      <c r="EN742" s="1"/>
      <c r="EO742" s="5"/>
      <c r="EP742" s="1"/>
      <c r="EQ742" s="5"/>
      <c r="ER742" s="5"/>
      <c r="ES742" s="5"/>
      <c r="ET742" s="1"/>
      <c r="EU742" s="5"/>
      <c r="EV742" s="1"/>
      <c r="EW742" s="5"/>
      <c r="EX742" s="5"/>
      <c r="EY742" s="5"/>
      <c r="EZ742" s="1"/>
      <c r="FA742" s="5"/>
      <c r="FB742" s="1"/>
      <c r="FC742" s="5"/>
      <c r="FD742" s="4"/>
      <c r="FE742" s="4"/>
      <c r="FF742" s="1"/>
      <c r="FG742" s="4"/>
      <c r="FH742" s="1"/>
      <c r="FI742" s="4"/>
      <c r="FJ742" s="4"/>
      <c r="FK742" s="4"/>
      <c r="FL742" s="1"/>
      <c r="FM742" s="4"/>
      <c r="FN742" s="1"/>
      <c r="FO742" s="4"/>
      <c r="FP742" s="4"/>
      <c r="FQ742" s="4"/>
      <c r="FR742" s="1"/>
      <c r="FS742" s="4"/>
      <c r="FT742" s="1"/>
      <c r="FU742" s="4"/>
      <c r="FV742" s="4"/>
      <c r="FW742" s="4"/>
      <c r="FX742" s="1"/>
      <c r="FY742" s="4"/>
      <c r="FZ742" s="1"/>
      <c r="GA742" s="4"/>
      <c r="GB742" s="4"/>
      <c r="GC742" s="4"/>
      <c r="GD742" s="1"/>
      <c r="GE742" s="4"/>
      <c r="GF742" s="1"/>
      <c r="GG742" s="4"/>
      <c r="GH742" s="4"/>
      <c r="GI742" s="4"/>
      <c r="GJ742" s="1"/>
      <c r="GK742" s="4"/>
      <c r="GL742" s="1"/>
      <c r="GM742" s="4"/>
      <c r="GN742" s="4"/>
      <c r="GO742" s="4"/>
      <c r="GP742" s="1"/>
      <c r="GQ742" s="4"/>
      <c r="GR742" s="1"/>
      <c r="GS742" s="4"/>
      <c r="GT742" s="4"/>
      <c r="GU742" s="4"/>
      <c r="GV742" s="1"/>
      <c r="GW742" s="4"/>
      <c r="GX742" s="1"/>
      <c r="GY742" s="4"/>
    </row>
    <row r="743" spans="1:207" s="8" customFormat="1" x14ac:dyDescent="0.25">
      <c r="A743" s="4"/>
      <c r="B743" s="4"/>
      <c r="C743" s="4"/>
      <c r="D743" s="30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6"/>
      <c r="BM743" s="5"/>
      <c r="BN743" s="4"/>
      <c r="BO743" s="7"/>
      <c r="BP743" s="7"/>
      <c r="BQ743" s="4"/>
      <c r="BR743" s="5"/>
      <c r="BS743" s="5"/>
      <c r="BT743" s="1"/>
      <c r="BU743" s="5"/>
      <c r="BV743" s="1"/>
      <c r="BW743" s="5"/>
      <c r="BX743" s="5"/>
      <c r="BY743" s="5"/>
      <c r="BZ743" s="1"/>
      <c r="CA743" s="5"/>
      <c r="CB743" s="1"/>
      <c r="CC743" s="5"/>
      <c r="CD743" s="5"/>
      <c r="CE743" s="5"/>
      <c r="CF743" s="1"/>
      <c r="CG743" s="5"/>
      <c r="CH743" s="1"/>
      <c r="CI743" s="5"/>
      <c r="CJ743" s="5"/>
      <c r="CK743" s="5"/>
      <c r="CL743" s="1"/>
      <c r="CM743" s="5"/>
      <c r="CN743" s="1"/>
      <c r="CO743" s="5"/>
      <c r="CP743" s="5"/>
      <c r="CQ743" s="5"/>
      <c r="CR743" s="1"/>
      <c r="CS743" s="5"/>
      <c r="CT743" s="1"/>
      <c r="CU743" s="5"/>
      <c r="CV743" s="5"/>
      <c r="CW743" s="5"/>
      <c r="CX743" s="1"/>
      <c r="CY743" s="5"/>
      <c r="CZ743" s="1"/>
      <c r="DA743" s="5"/>
      <c r="DB743" s="5"/>
      <c r="DC743" s="5"/>
      <c r="DD743" s="1"/>
      <c r="DE743" s="5"/>
      <c r="DF743" s="1"/>
      <c r="DG743" s="5"/>
      <c r="DH743" s="5"/>
      <c r="DI743" s="5"/>
      <c r="DJ743" s="1"/>
      <c r="DK743" s="5"/>
      <c r="DL743" s="1"/>
      <c r="DM743" s="5"/>
      <c r="DN743" s="5"/>
      <c r="DO743" s="5"/>
      <c r="DP743" s="1"/>
      <c r="DQ743" s="5"/>
      <c r="DR743" s="1"/>
      <c r="DS743" s="5"/>
      <c r="DT743" s="5"/>
      <c r="DU743" s="5"/>
      <c r="DV743" s="1"/>
      <c r="DW743" s="5"/>
      <c r="DX743" s="1"/>
      <c r="DY743" s="5"/>
      <c r="DZ743" s="5"/>
      <c r="EA743" s="5"/>
      <c r="EB743" s="1"/>
      <c r="EC743" s="5"/>
      <c r="ED743" s="1"/>
      <c r="EE743" s="5"/>
      <c r="EF743" s="5"/>
      <c r="EG743" s="5"/>
      <c r="EH743" s="1"/>
      <c r="EI743" s="5"/>
      <c r="EJ743" s="1"/>
      <c r="EK743" s="5"/>
      <c r="EL743" s="5"/>
      <c r="EM743" s="5"/>
      <c r="EN743" s="1"/>
      <c r="EO743" s="5"/>
      <c r="EP743" s="1"/>
      <c r="EQ743" s="5"/>
      <c r="ER743" s="5"/>
      <c r="ES743" s="5"/>
      <c r="ET743" s="1"/>
      <c r="EU743" s="5"/>
      <c r="EV743" s="1"/>
      <c r="EW743" s="5"/>
      <c r="EX743" s="5"/>
      <c r="EY743" s="5"/>
      <c r="EZ743" s="1"/>
      <c r="FA743" s="5"/>
      <c r="FB743" s="1"/>
      <c r="FC743" s="5"/>
      <c r="FD743" s="4"/>
      <c r="FE743" s="4"/>
      <c r="FF743" s="1"/>
      <c r="FG743" s="4"/>
      <c r="FH743" s="1"/>
      <c r="FI743" s="4"/>
      <c r="FJ743" s="4"/>
      <c r="FK743" s="4"/>
      <c r="FL743" s="1"/>
      <c r="FM743" s="4"/>
      <c r="FN743" s="1"/>
      <c r="FO743" s="4"/>
      <c r="FP743" s="4"/>
      <c r="FQ743" s="4"/>
      <c r="FR743" s="1"/>
      <c r="FS743" s="4"/>
      <c r="FT743" s="1"/>
      <c r="FU743" s="4"/>
      <c r="FV743" s="4"/>
      <c r="FW743" s="4"/>
      <c r="FX743" s="1"/>
      <c r="FY743" s="4"/>
      <c r="FZ743" s="1"/>
      <c r="GA743" s="4"/>
      <c r="GB743" s="4"/>
      <c r="GC743" s="4"/>
      <c r="GD743" s="1"/>
      <c r="GE743" s="4"/>
      <c r="GF743" s="1"/>
      <c r="GG743" s="4"/>
      <c r="GH743" s="4"/>
      <c r="GI743" s="4"/>
      <c r="GJ743" s="1"/>
      <c r="GK743" s="4"/>
      <c r="GL743" s="1"/>
      <c r="GM743" s="4"/>
      <c r="GN743" s="4"/>
      <c r="GO743" s="4"/>
      <c r="GP743" s="1"/>
      <c r="GQ743" s="4"/>
      <c r="GR743" s="1"/>
      <c r="GS743" s="4"/>
      <c r="GT743" s="4"/>
      <c r="GU743" s="4"/>
      <c r="GV743" s="1"/>
      <c r="GW743" s="4"/>
      <c r="GX743" s="1"/>
      <c r="GY743" s="4"/>
    </row>
    <row r="744" spans="1:207" s="8" customFormat="1" x14ac:dyDescent="0.25">
      <c r="A744" s="4"/>
      <c r="B744" s="4"/>
      <c r="C744" s="4"/>
      <c r="D744" s="30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6"/>
      <c r="BM744" s="5"/>
      <c r="BN744" s="4"/>
      <c r="BO744" s="7"/>
      <c r="BP744" s="7"/>
      <c r="BQ744" s="4"/>
      <c r="BR744" s="5"/>
      <c r="BS744" s="5"/>
      <c r="BT744" s="1"/>
      <c r="BU744" s="5"/>
      <c r="BV744" s="1"/>
      <c r="BW744" s="5"/>
      <c r="BX744" s="5"/>
      <c r="BY744" s="5"/>
      <c r="BZ744" s="1"/>
      <c r="CA744" s="5"/>
      <c r="CB744" s="1"/>
      <c r="CC744" s="5"/>
      <c r="CD744" s="5"/>
      <c r="CE744" s="5"/>
      <c r="CF744" s="1"/>
      <c r="CG744" s="5"/>
      <c r="CH744" s="1"/>
      <c r="CI744" s="5"/>
      <c r="CJ744" s="5"/>
      <c r="CK744" s="5"/>
      <c r="CL744" s="1"/>
      <c r="CM744" s="5"/>
      <c r="CN744" s="1"/>
      <c r="CO744" s="5"/>
      <c r="CP744" s="5"/>
      <c r="CQ744" s="5"/>
      <c r="CR744" s="1"/>
      <c r="CS744" s="5"/>
      <c r="CT744" s="1"/>
      <c r="CU744" s="5"/>
      <c r="CV744" s="5"/>
      <c r="CW744" s="5"/>
      <c r="CX744" s="1"/>
      <c r="CY744" s="5"/>
      <c r="CZ744" s="1"/>
      <c r="DA744" s="5"/>
      <c r="DB744" s="5"/>
      <c r="DC744" s="5"/>
      <c r="DD744" s="1"/>
      <c r="DE744" s="5"/>
      <c r="DF744" s="1"/>
      <c r="DG744" s="5"/>
      <c r="DH744" s="5"/>
      <c r="DI744" s="5"/>
      <c r="DJ744" s="1"/>
      <c r="DK744" s="5"/>
      <c r="DL744" s="1"/>
      <c r="DM744" s="5"/>
      <c r="DN744" s="5"/>
      <c r="DO744" s="5"/>
      <c r="DP744" s="1"/>
      <c r="DQ744" s="5"/>
      <c r="DR744" s="1"/>
      <c r="DS744" s="5"/>
      <c r="DT744" s="5"/>
      <c r="DU744" s="5"/>
      <c r="DV744" s="1"/>
      <c r="DW744" s="5"/>
      <c r="DX744" s="1"/>
      <c r="DY744" s="5"/>
      <c r="DZ744" s="5"/>
      <c r="EA744" s="5"/>
      <c r="EB744" s="1"/>
      <c r="EC744" s="5"/>
      <c r="ED744" s="1"/>
      <c r="EE744" s="5"/>
      <c r="EF744" s="5"/>
      <c r="EG744" s="5"/>
      <c r="EH744" s="1"/>
      <c r="EI744" s="5"/>
      <c r="EJ744" s="1"/>
      <c r="EK744" s="5"/>
      <c r="EL744" s="5"/>
      <c r="EM744" s="5"/>
      <c r="EN744" s="1"/>
      <c r="EO744" s="5"/>
      <c r="EP744" s="1"/>
      <c r="EQ744" s="5"/>
      <c r="ER744" s="5"/>
      <c r="ES744" s="5"/>
      <c r="ET744" s="1"/>
      <c r="EU744" s="5"/>
      <c r="EV744" s="1"/>
      <c r="EW744" s="5"/>
      <c r="EX744" s="5"/>
      <c r="EY744" s="5"/>
      <c r="EZ744" s="1"/>
      <c r="FA744" s="5"/>
      <c r="FB744" s="1"/>
      <c r="FC744" s="5"/>
      <c r="FD744" s="4"/>
      <c r="FE744" s="4"/>
      <c r="FF744" s="1"/>
      <c r="FG744" s="4"/>
      <c r="FH744" s="1"/>
      <c r="FI744" s="4"/>
      <c r="FJ744" s="4"/>
      <c r="FK744" s="4"/>
      <c r="FL744" s="1"/>
      <c r="FM744" s="4"/>
      <c r="FN744" s="1"/>
      <c r="FO744" s="4"/>
      <c r="FP744" s="4"/>
      <c r="FQ744" s="4"/>
      <c r="FR744" s="1"/>
      <c r="FS744" s="4"/>
      <c r="FT744" s="1"/>
      <c r="FU744" s="4"/>
      <c r="FV744" s="4"/>
      <c r="FW744" s="4"/>
      <c r="FX744" s="1"/>
      <c r="FY744" s="4"/>
      <c r="FZ744" s="1"/>
      <c r="GA744" s="4"/>
      <c r="GB744" s="4"/>
      <c r="GC744" s="4"/>
      <c r="GD744" s="1"/>
      <c r="GE744" s="4"/>
      <c r="GF744" s="1"/>
      <c r="GG744" s="4"/>
      <c r="GH744" s="4"/>
      <c r="GI744" s="4"/>
      <c r="GJ744" s="1"/>
      <c r="GK744" s="4"/>
      <c r="GL744" s="1"/>
      <c r="GM744" s="4"/>
      <c r="GN744" s="4"/>
      <c r="GO744" s="4"/>
      <c r="GP744" s="1"/>
      <c r="GQ744" s="4"/>
      <c r="GR744" s="1"/>
      <c r="GS744" s="4"/>
      <c r="GT744" s="4"/>
      <c r="GU744" s="4"/>
      <c r="GV744" s="1"/>
      <c r="GW744" s="4"/>
      <c r="GX744" s="1"/>
      <c r="GY744" s="4"/>
    </row>
    <row r="745" spans="1:207" s="8" customFormat="1" x14ac:dyDescent="0.25">
      <c r="A745" s="4"/>
      <c r="B745" s="4"/>
      <c r="C745" s="4"/>
      <c r="D745" s="30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6"/>
      <c r="BM745" s="5"/>
      <c r="BN745" s="4"/>
      <c r="BO745" s="7"/>
      <c r="BP745" s="7"/>
      <c r="BQ745" s="4"/>
      <c r="BR745" s="5"/>
      <c r="BS745" s="5"/>
      <c r="BT745" s="1"/>
      <c r="BU745" s="5"/>
      <c r="BV745" s="1"/>
      <c r="BW745" s="5"/>
      <c r="BX745" s="5"/>
      <c r="BY745" s="5"/>
      <c r="BZ745" s="1"/>
      <c r="CA745" s="5"/>
      <c r="CB745" s="1"/>
      <c r="CC745" s="5"/>
      <c r="CD745" s="5"/>
      <c r="CE745" s="5"/>
      <c r="CF745" s="1"/>
      <c r="CG745" s="5"/>
      <c r="CH745" s="1"/>
      <c r="CI745" s="5"/>
      <c r="CJ745" s="5"/>
      <c r="CK745" s="5"/>
      <c r="CL745" s="1"/>
      <c r="CM745" s="5"/>
      <c r="CN745" s="1"/>
      <c r="CO745" s="5"/>
      <c r="CP745" s="5"/>
      <c r="CQ745" s="5"/>
      <c r="CR745" s="1"/>
      <c r="CS745" s="5"/>
      <c r="CT745" s="1"/>
      <c r="CU745" s="5"/>
      <c r="CV745" s="5"/>
      <c r="CW745" s="5"/>
      <c r="CX745" s="1"/>
      <c r="CY745" s="5"/>
      <c r="CZ745" s="1"/>
      <c r="DA745" s="5"/>
      <c r="DB745" s="5"/>
      <c r="DC745" s="5"/>
      <c r="DD745" s="1"/>
      <c r="DE745" s="5"/>
      <c r="DF745" s="1"/>
      <c r="DG745" s="5"/>
      <c r="DH745" s="5"/>
      <c r="DI745" s="5"/>
      <c r="DJ745" s="1"/>
      <c r="DK745" s="5"/>
      <c r="DL745" s="1"/>
      <c r="DM745" s="5"/>
      <c r="DN745" s="5"/>
      <c r="DO745" s="5"/>
      <c r="DP745" s="1"/>
      <c r="DQ745" s="5"/>
      <c r="DR745" s="1"/>
      <c r="DS745" s="5"/>
      <c r="DT745" s="5"/>
      <c r="DU745" s="5"/>
      <c r="DV745" s="1"/>
      <c r="DW745" s="5"/>
      <c r="DX745" s="1"/>
      <c r="DY745" s="5"/>
      <c r="DZ745" s="5"/>
      <c r="EA745" s="5"/>
      <c r="EB745" s="1"/>
      <c r="EC745" s="5"/>
      <c r="ED745" s="1"/>
      <c r="EE745" s="5"/>
      <c r="EF745" s="5"/>
      <c r="EG745" s="5"/>
      <c r="EH745" s="1"/>
      <c r="EI745" s="5"/>
      <c r="EJ745" s="1"/>
      <c r="EK745" s="5"/>
      <c r="EL745" s="5"/>
      <c r="EM745" s="5"/>
      <c r="EN745" s="1"/>
      <c r="EO745" s="5"/>
      <c r="EP745" s="1"/>
      <c r="EQ745" s="5"/>
      <c r="ER745" s="5"/>
      <c r="ES745" s="5"/>
      <c r="ET745" s="1"/>
      <c r="EU745" s="5"/>
      <c r="EV745" s="1"/>
      <c r="EW745" s="5"/>
      <c r="EX745" s="5"/>
      <c r="EY745" s="5"/>
      <c r="EZ745" s="1"/>
      <c r="FA745" s="5"/>
      <c r="FB745" s="1"/>
      <c r="FC745" s="5"/>
      <c r="FD745" s="4"/>
      <c r="FE745" s="4"/>
      <c r="FF745" s="1"/>
      <c r="FG745" s="4"/>
      <c r="FH745" s="1"/>
      <c r="FI745" s="4"/>
      <c r="FJ745" s="4"/>
      <c r="FK745" s="4"/>
      <c r="FL745" s="1"/>
      <c r="FM745" s="4"/>
      <c r="FN745" s="1"/>
      <c r="FO745" s="4"/>
      <c r="FP745" s="4"/>
      <c r="FQ745" s="4"/>
      <c r="FR745" s="1"/>
      <c r="FS745" s="4"/>
      <c r="FT745" s="1"/>
      <c r="FU745" s="4"/>
      <c r="FV745" s="4"/>
      <c r="FW745" s="4"/>
      <c r="FX745" s="1"/>
      <c r="FY745" s="4"/>
      <c r="FZ745" s="1"/>
      <c r="GA745" s="4"/>
      <c r="GB745" s="4"/>
      <c r="GC745" s="4"/>
      <c r="GD745" s="1"/>
      <c r="GE745" s="4"/>
      <c r="GF745" s="1"/>
      <c r="GG745" s="4"/>
      <c r="GH745" s="4"/>
      <c r="GI745" s="4"/>
      <c r="GJ745" s="1"/>
      <c r="GK745" s="4"/>
      <c r="GL745" s="1"/>
      <c r="GM745" s="4"/>
      <c r="GN745" s="4"/>
      <c r="GO745" s="4"/>
      <c r="GP745" s="1"/>
      <c r="GQ745" s="4"/>
      <c r="GR745" s="1"/>
      <c r="GS745" s="4"/>
      <c r="GT745" s="4"/>
      <c r="GU745" s="4"/>
      <c r="GV745" s="1"/>
      <c r="GW745" s="4"/>
      <c r="GX745" s="1"/>
      <c r="GY745" s="4"/>
    </row>
    <row r="746" spans="1:207" s="8" customFormat="1" x14ac:dyDescent="0.25">
      <c r="A746" s="4"/>
      <c r="B746" s="4"/>
      <c r="C746" s="4"/>
      <c r="D746" s="30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6"/>
      <c r="BM746" s="5"/>
      <c r="BN746" s="4"/>
      <c r="BO746" s="7"/>
      <c r="BP746" s="7"/>
      <c r="BQ746" s="4"/>
      <c r="BR746" s="5"/>
      <c r="BS746" s="5"/>
      <c r="BT746" s="1"/>
      <c r="BU746" s="5"/>
      <c r="BV746" s="1"/>
      <c r="BW746" s="5"/>
      <c r="BX746" s="5"/>
      <c r="BY746" s="5"/>
      <c r="BZ746" s="1"/>
      <c r="CA746" s="5"/>
      <c r="CB746" s="1"/>
      <c r="CC746" s="5"/>
      <c r="CD746" s="5"/>
      <c r="CE746" s="5"/>
      <c r="CF746" s="1"/>
      <c r="CG746" s="5"/>
      <c r="CH746" s="1"/>
      <c r="CI746" s="5"/>
      <c r="CJ746" s="5"/>
      <c r="CK746" s="5"/>
      <c r="CL746" s="1"/>
      <c r="CM746" s="5"/>
      <c r="CN746" s="1"/>
      <c r="CO746" s="5"/>
      <c r="CP746" s="5"/>
      <c r="CQ746" s="5"/>
      <c r="CR746" s="1"/>
      <c r="CS746" s="5"/>
      <c r="CT746" s="1"/>
      <c r="CU746" s="5"/>
      <c r="CV746" s="5"/>
      <c r="CW746" s="5"/>
      <c r="CX746" s="1"/>
      <c r="CY746" s="5"/>
      <c r="CZ746" s="1"/>
      <c r="DA746" s="5"/>
      <c r="DB746" s="5"/>
      <c r="DC746" s="5"/>
      <c r="DD746" s="1"/>
      <c r="DE746" s="5"/>
      <c r="DF746" s="1"/>
      <c r="DG746" s="5"/>
      <c r="DH746" s="5"/>
      <c r="DI746" s="5"/>
      <c r="DJ746" s="1"/>
      <c r="DK746" s="5"/>
      <c r="DL746" s="1"/>
      <c r="DM746" s="5"/>
      <c r="DN746" s="5"/>
      <c r="DO746" s="5"/>
      <c r="DP746" s="1"/>
      <c r="DQ746" s="5"/>
      <c r="DR746" s="1"/>
      <c r="DS746" s="5"/>
      <c r="DT746" s="5"/>
      <c r="DU746" s="5"/>
      <c r="DV746" s="1"/>
      <c r="DW746" s="5"/>
      <c r="DX746" s="1"/>
      <c r="DY746" s="5"/>
      <c r="DZ746" s="5"/>
      <c r="EA746" s="5"/>
      <c r="EB746" s="1"/>
      <c r="EC746" s="5"/>
      <c r="ED746" s="1"/>
      <c r="EE746" s="5"/>
      <c r="EF746" s="5"/>
      <c r="EG746" s="5"/>
      <c r="EH746" s="1"/>
      <c r="EI746" s="5"/>
      <c r="EJ746" s="1"/>
      <c r="EK746" s="5"/>
      <c r="EL746" s="5"/>
      <c r="EM746" s="5"/>
      <c r="EN746" s="1"/>
      <c r="EO746" s="5"/>
      <c r="EP746" s="1"/>
      <c r="EQ746" s="5"/>
      <c r="ER746" s="5"/>
      <c r="ES746" s="5"/>
      <c r="ET746" s="1"/>
      <c r="EU746" s="5"/>
      <c r="EV746" s="1"/>
      <c r="EW746" s="5"/>
      <c r="EX746" s="5"/>
      <c r="EY746" s="5"/>
      <c r="EZ746" s="1"/>
      <c r="FA746" s="5"/>
      <c r="FB746" s="1"/>
      <c r="FC746" s="5"/>
      <c r="FD746" s="4"/>
      <c r="FE746" s="4"/>
      <c r="FF746" s="1"/>
      <c r="FG746" s="4"/>
      <c r="FH746" s="1"/>
      <c r="FI746" s="4"/>
      <c r="FJ746" s="4"/>
      <c r="FK746" s="4"/>
      <c r="FL746" s="1"/>
      <c r="FM746" s="4"/>
      <c r="FN746" s="1"/>
      <c r="FO746" s="4"/>
      <c r="FP746" s="4"/>
      <c r="FQ746" s="4"/>
      <c r="FR746" s="1"/>
      <c r="FS746" s="4"/>
      <c r="FT746" s="1"/>
      <c r="FU746" s="4"/>
      <c r="FV746" s="4"/>
      <c r="FW746" s="4"/>
      <c r="FX746" s="1"/>
      <c r="FY746" s="4"/>
      <c r="FZ746" s="1"/>
      <c r="GA746" s="4"/>
      <c r="GB746" s="4"/>
      <c r="GC746" s="4"/>
      <c r="GD746" s="1"/>
      <c r="GE746" s="4"/>
      <c r="GF746" s="1"/>
      <c r="GG746" s="4"/>
      <c r="GH746" s="4"/>
      <c r="GI746" s="4"/>
      <c r="GJ746" s="1"/>
      <c r="GK746" s="4"/>
      <c r="GL746" s="1"/>
      <c r="GM746" s="4"/>
      <c r="GN746" s="4"/>
      <c r="GO746" s="4"/>
      <c r="GP746" s="1"/>
      <c r="GQ746" s="4"/>
      <c r="GR746" s="1"/>
      <c r="GS746" s="4"/>
      <c r="GT746" s="4"/>
      <c r="GU746" s="4"/>
      <c r="GV746" s="1"/>
      <c r="GW746" s="4"/>
      <c r="GX746" s="1"/>
      <c r="GY746" s="4"/>
    </row>
    <row r="747" spans="1:207" s="8" customFormat="1" x14ac:dyDescent="0.25">
      <c r="A747" s="4"/>
      <c r="B747" s="4"/>
      <c r="C747" s="4"/>
      <c r="D747" s="30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6"/>
      <c r="BM747" s="5"/>
      <c r="BN747" s="4"/>
      <c r="BO747" s="7"/>
      <c r="BP747" s="7"/>
      <c r="BQ747" s="4"/>
      <c r="BR747" s="5"/>
      <c r="BS747" s="5"/>
      <c r="BT747" s="1"/>
      <c r="BU747" s="5"/>
      <c r="BV747" s="1"/>
      <c r="BW747" s="5"/>
      <c r="BX747" s="5"/>
      <c r="BY747" s="5"/>
      <c r="BZ747" s="1"/>
      <c r="CA747" s="5"/>
      <c r="CB747" s="1"/>
      <c r="CC747" s="5"/>
      <c r="CD747" s="5"/>
      <c r="CE747" s="5"/>
      <c r="CF747" s="1"/>
      <c r="CG747" s="5"/>
      <c r="CH747" s="1"/>
      <c r="CI747" s="5"/>
      <c r="CJ747" s="5"/>
      <c r="CK747" s="5"/>
      <c r="CL747" s="1"/>
      <c r="CM747" s="5"/>
      <c r="CN747" s="1"/>
      <c r="CO747" s="5"/>
      <c r="CP747" s="5"/>
      <c r="CQ747" s="5"/>
      <c r="CR747" s="1"/>
      <c r="CS747" s="5"/>
      <c r="CT747" s="1"/>
      <c r="CU747" s="5"/>
      <c r="CV747" s="5"/>
      <c r="CW747" s="5"/>
      <c r="CX747" s="1"/>
      <c r="CY747" s="5"/>
      <c r="CZ747" s="1"/>
      <c r="DA747" s="5"/>
      <c r="DB747" s="5"/>
      <c r="DC747" s="5"/>
      <c r="DD747" s="1"/>
      <c r="DE747" s="5"/>
      <c r="DF747" s="1"/>
      <c r="DG747" s="5"/>
      <c r="DH747" s="5"/>
      <c r="DI747" s="5"/>
      <c r="DJ747" s="1"/>
      <c r="DK747" s="5"/>
      <c r="DL747" s="1"/>
      <c r="DM747" s="5"/>
      <c r="DN747" s="5"/>
      <c r="DO747" s="5"/>
      <c r="DP747" s="1"/>
      <c r="DQ747" s="5"/>
      <c r="DR747" s="1"/>
      <c r="DS747" s="5"/>
      <c r="DT747" s="5"/>
      <c r="DU747" s="5"/>
      <c r="DV747" s="1"/>
      <c r="DW747" s="5"/>
      <c r="DX747" s="1"/>
      <c r="DY747" s="5"/>
      <c r="DZ747" s="5"/>
      <c r="EA747" s="5"/>
      <c r="EB747" s="1"/>
      <c r="EC747" s="5"/>
      <c r="ED747" s="1"/>
      <c r="EE747" s="5"/>
      <c r="EF747" s="5"/>
      <c r="EG747" s="5"/>
      <c r="EH747" s="1"/>
      <c r="EI747" s="5"/>
      <c r="EJ747" s="1"/>
      <c r="EK747" s="5"/>
      <c r="EL747" s="5"/>
      <c r="EM747" s="5"/>
      <c r="EN747" s="1"/>
      <c r="EO747" s="5"/>
      <c r="EP747" s="1"/>
      <c r="EQ747" s="5"/>
      <c r="ER747" s="5"/>
      <c r="ES747" s="5"/>
      <c r="ET747" s="1"/>
      <c r="EU747" s="5"/>
      <c r="EV747" s="1"/>
      <c r="EW747" s="5"/>
      <c r="EX747" s="5"/>
      <c r="EY747" s="5"/>
      <c r="EZ747" s="1"/>
      <c r="FA747" s="5"/>
      <c r="FB747" s="1"/>
      <c r="FC747" s="5"/>
      <c r="FD747" s="4"/>
      <c r="FE747" s="4"/>
      <c r="FF747" s="1"/>
      <c r="FG747" s="4"/>
      <c r="FH747" s="1"/>
      <c r="FI747" s="4"/>
      <c r="FJ747" s="4"/>
      <c r="FK747" s="4"/>
      <c r="FL747" s="1"/>
      <c r="FM747" s="4"/>
      <c r="FN747" s="1"/>
      <c r="FO747" s="4"/>
      <c r="FP747" s="4"/>
      <c r="FQ747" s="4"/>
      <c r="FR747" s="1"/>
      <c r="FS747" s="4"/>
      <c r="FT747" s="1"/>
      <c r="FU747" s="4"/>
      <c r="FV747" s="4"/>
      <c r="FW747" s="4"/>
      <c r="FX747" s="1"/>
      <c r="FY747" s="4"/>
      <c r="FZ747" s="1"/>
      <c r="GA747" s="4"/>
      <c r="GB747" s="4"/>
      <c r="GC747" s="4"/>
      <c r="GD747" s="1"/>
      <c r="GE747" s="4"/>
      <c r="GF747" s="1"/>
      <c r="GG747" s="4"/>
      <c r="GH747" s="4"/>
      <c r="GI747" s="4"/>
      <c r="GJ747" s="1"/>
      <c r="GK747" s="4"/>
      <c r="GL747" s="1"/>
      <c r="GM747" s="4"/>
      <c r="GN747" s="4"/>
      <c r="GO747" s="4"/>
      <c r="GP747" s="1"/>
      <c r="GQ747" s="4"/>
      <c r="GR747" s="1"/>
      <c r="GS747" s="4"/>
      <c r="GT747" s="4"/>
      <c r="GU747" s="4"/>
      <c r="GV747" s="1"/>
      <c r="GW747" s="4"/>
      <c r="GX747" s="1"/>
      <c r="GY747" s="4"/>
    </row>
    <row r="748" spans="1:207" s="8" customFormat="1" x14ac:dyDescent="0.25">
      <c r="A748" s="4"/>
      <c r="B748" s="4"/>
      <c r="C748" s="4"/>
      <c r="D748" s="30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6"/>
      <c r="BM748" s="5"/>
      <c r="BN748" s="4"/>
      <c r="BO748" s="7"/>
      <c r="BP748" s="7"/>
      <c r="BQ748" s="4"/>
      <c r="BR748" s="5"/>
      <c r="BS748" s="5"/>
      <c r="BT748" s="1"/>
      <c r="BU748" s="5"/>
      <c r="BV748" s="1"/>
      <c r="BW748" s="5"/>
      <c r="BX748" s="5"/>
      <c r="BY748" s="5"/>
      <c r="BZ748" s="1"/>
      <c r="CA748" s="5"/>
      <c r="CB748" s="1"/>
      <c r="CC748" s="5"/>
      <c r="CD748" s="5"/>
      <c r="CE748" s="5"/>
      <c r="CF748" s="1"/>
      <c r="CG748" s="5"/>
      <c r="CH748" s="1"/>
      <c r="CI748" s="5"/>
      <c r="CJ748" s="5"/>
      <c r="CK748" s="5"/>
      <c r="CL748" s="1"/>
      <c r="CM748" s="5"/>
      <c r="CN748" s="1"/>
      <c r="CO748" s="5"/>
      <c r="CP748" s="5"/>
      <c r="CQ748" s="5"/>
      <c r="CR748" s="1"/>
      <c r="CS748" s="5"/>
      <c r="CT748" s="1"/>
      <c r="CU748" s="5"/>
      <c r="CV748" s="5"/>
      <c r="CW748" s="5"/>
      <c r="CX748" s="1"/>
      <c r="CY748" s="5"/>
      <c r="CZ748" s="1"/>
      <c r="DA748" s="5"/>
      <c r="DB748" s="5"/>
      <c r="DC748" s="5"/>
      <c r="DD748" s="1"/>
      <c r="DE748" s="5"/>
      <c r="DF748" s="1"/>
      <c r="DG748" s="5"/>
      <c r="DH748" s="5"/>
      <c r="DI748" s="5"/>
      <c r="DJ748" s="1"/>
      <c r="DK748" s="5"/>
      <c r="DL748" s="1"/>
      <c r="DM748" s="5"/>
      <c r="DN748" s="5"/>
      <c r="DO748" s="5"/>
      <c r="DP748" s="1"/>
      <c r="DQ748" s="5"/>
      <c r="DR748" s="1"/>
      <c r="DS748" s="5"/>
      <c r="DT748" s="5"/>
      <c r="DU748" s="5"/>
      <c r="DV748" s="1"/>
      <c r="DW748" s="5"/>
      <c r="DX748" s="1"/>
      <c r="DY748" s="5"/>
      <c r="DZ748" s="5"/>
      <c r="EA748" s="5"/>
      <c r="EB748" s="1"/>
      <c r="EC748" s="5"/>
      <c r="ED748" s="1"/>
      <c r="EE748" s="5"/>
      <c r="EF748" s="5"/>
      <c r="EG748" s="5"/>
      <c r="EH748" s="1"/>
      <c r="EI748" s="5"/>
      <c r="EJ748" s="1"/>
      <c r="EK748" s="5"/>
      <c r="EL748" s="5"/>
      <c r="EM748" s="5"/>
      <c r="EN748" s="1"/>
      <c r="EO748" s="5"/>
      <c r="EP748" s="1"/>
      <c r="EQ748" s="5"/>
      <c r="ER748" s="5"/>
      <c r="ES748" s="5"/>
      <c r="ET748" s="1"/>
      <c r="EU748" s="5"/>
      <c r="EV748" s="1"/>
      <c r="EW748" s="5"/>
      <c r="EX748" s="5"/>
      <c r="EY748" s="5"/>
      <c r="EZ748" s="1"/>
      <c r="FA748" s="5"/>
      <c r="FB748" s="1"/>
      <c r="FC748" s="5"/>
      <c r="FD748" s="4"/>
      <c r="FE748" s="4"/>
      <c r="FF748" s="1"/>
      <c r="FG748" s="4"/>
      <c r="FH748" s="1"/>
      <c r="FI748" s="4"/>
      <c r="FJ748" s="4"/>
      <c r="FK748" s="4"/>
      <c r="FL748" s="1"/>
      <c r="FM748" s="4"/>
      <c r="FN748" s="1"/>
      <c r="FO748" s="4"/>
      <c r="FP748" s="4"/>
      <c r="FQ748" s="4"/>
      <c r="FR748" s="1"/>
      <c r="FS748" s="4"/>
      <c r="FT748" s="1"/>
      <c r="FU748" s="4"/>
      <c r="FV748" s="4"/>
      <c r="FW748" s="4"/>
      <c r="FX748" s="1"/>
      <c r="FY748" s="4"/>
      <c r="FZ748" s="1"/>
      <c r="GA748" s="4"/>
      <c r="GB748" s="4"/>
      <c r="GC748" s="4"/>
      <c r="GD748" s="1"/>
      <c r="GE748" s="4"/>
      <c r="GF748" s="1"/>
      <c r="GG748" s="4"/>
      <c r="GH748" s="4"/>
      <c r="GI748" s="4"/>
      <c r="GJ748" s="1"/>
      <c r="GK748" s="4"/>
      <c r="GL748" s="1"/>
      <c r="GM748" s="4"/>
      <c r="GN748" s="4"/>
      <c r="GO748" s="4"/>
      <c r="GP748" s="1"/>
      <c r="GQ748" s="4"/>
      <c r="GR748" s="1"/>
      <c r="GS748" s="4"/>
      <c r="GT748" s="4"/>
      <c r="GU748" s="4"/>
      <c r="GV748" s="1"/>
      <c r="GW748" s="4"/>
      <c r="GX748" s="1"/>
      <c r="GY748" s="4"/>
    </row>
    <row r="749" spans="1:207" s="8" customFormat="1" x14ac:dyDescent="0.25">
      <c r="A749" s="4"/>
      <c r="B749" s="4"/>
      <c r="C749" s="4"/>
      <c r="D749" s="30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6"/>
      <c r="BM749" s="5"/>
      <c r="BN749" s="4"/>
      <c r="BO749" s="7"/>
      <c r="BP749" s="7"/>
      <c r="BQ749" s="4"/>
      <c r="BR749" s="5"/>
      <c r="BS749" s="5"/>
      <c r="BT749" s="1"/>
      <c r="BU749" s="5"/>
      <c r="BV749" s="1"/>
      <c r="BW749" s="5"/>
      <c r="BX749" s="5"/>
      <c r="BY749" s="5"/>
      <c r="BZ749" s="1"/>
      <c r="CA749" s="5"/>
      <c r="CB749" s="1"/>
      <c r="CC749" s="5"/>
      <c r="CD749" s="5"/>
      <c r="CE749" s="5"/>
      <c r="CF749" s="1"/>
      <c r="CG749" s="5"/>
      <c r="CH749" s="1"/>
      <c r="CI749" s="5"/>
      <c r="CJ749" s="5"/>
      <c r="CK749" s="5"/>
      <c r="CL749" s="1"/>
      <c r="CM749" s="5"/>
      <c r="CN749" s="1"/>
      <c r="CO749" s="5"/>
      <c r="CP749" s="5"/>
      <c r="CQ749" s="5"/>
      <c r="CR749" s="1"/>
      <c r="CS749" s="5"/>
      <c r="CT749" s="1"/>
      <c r="CU749" s="5"/>
      <c r="CV749" s="5"/>
      <c r="CW749" s="5"/>
      <c r="CX749" s="1"/>
      <c r="CY749" s="5"/>
      <c r="CZ749" s="1"/>
      <c r="DA749" s="5"/>
      <c r="DB749" s="5"/>
      <c r="DC749" s="5"/>
      <c r="DD749" s="1"/>
      <c r="DE749" s="5"/>
      <c r="DF749" s="1"/>
      <c r="DG749" s="5"/>
      <c r="DH749" s="5"/>
      <c r="DI749" s="5"/>
      <c r="DJ749" s="1"/>
      <c r="DK749" s="5"/>
      <c r="DL749" s="1"/>
      <c r="DM749" s="5"/>
      <c r="DN749" s="5"/>
      <c r="DO749" s="5"/>
      <c r="DP749" s="1"/>
      <c r="DQ749" s="5"/>
      <c r="DR749" s="1"/>
      <c r="DS749" s="5"/>
      <c r="DT749" s="5"/>
      <c r="DU749" s="5"/>
      <c r="DV749" s="1"/>
      <c r="DW749" s="5"/>
      <c r="DX749" s="1"/>
      <c r="DY749" s="5"/>
      <c r="DZ749" s="5"/>
      <c r="EA749" s="5"/>
      <c r="EB749" s="1"/>
      <c r="EC749" s="5"/>
      <c r="ED749" s="1"/>
      <c r="EE749" s="5"/>
      <c r="EF749" s="5"/>
      <c r="EG749" s="5"/>
      <c r="EH749" s="1"/>
      <c r="EI749" s="5"/>
      <c r="EJ749" s="1"/>
      <c r="EK749" s="5"/>
      <c r="EL749" s="5"/>
      <c r="EM749" s="5"/>
      <c r="EN749" s="1"/>
      <c r="EO749" s="5"/>
      <c r="EP749" s="1"/>
      <c r="EQ749" s="5"/>
      <c r="ER749" s="5"/>
      <c r="ES749" s="5"/>
      <c r="ET749" s="1"/>
      <c r="EU749" s="5"/>
      <c r="EV749" s="1"/>
      <c r="EW749" s="5"/>
      <c r="EX749" s="5"/>
      <c r="EY749" s="5"/>
      <c r="EZ749" s="1"/>
      <c r="FA749" s="5"/>
      <c r="FB749" s="1"/>
      <c r="FC749" s="5"/>
      <c r="FD749" s="4"/>
      <c r="FE749" s="4"/>
      <c r="FF749" s="1"/>
      <c r="FG749" s="4"/>
      <c r="FH749" s="1"/>
      <c r="FI749" s="4"/>
      <c r="FJ749" s="4"/>
      <c r="FK749" s="4"/>
      <c r="FL749" s="1"/>
      <c r="FM749" s="4"/>
      <c r="FN749" s="1"/>
      <c r="FO749" s="4"/>
      <c r="FP749" s="4"/>
      <c r="FQ749" s="4"/>
      <c r="FR749" s="1"/>
      <c r="FS749" s="4"/>
      <c r="FT749" s="1"/>
      <c r="FU749" s="4"/>
      <c r="FV749" s="4"/>
      <c r="FW749" s="4"/>
      <c r="FX749" s="1"/>
      <c r="FY749" s="4"/>
      <c r="FZ749" s="1"/>
      <c r="GA749" s="4"/>
      <c r="GB749" s="4"/>
      <c r="GC749" s="4"/>
      <c r="GD749" s="1"/>
      <c r="GE749" s="4"/>
      <c r="GF749" s="1"/>
      <c r="GG749" s="4"/>
      <c r="GH749" s="4"/>
      <c r="GI749" s="4"/>
      <c r="GJ749" s="1"/>
      <c r="GK749" s="4"/>
      <c r="GL749" s="1"/>
      <c r="GM749" s="4"/>
      <c r="GN749" s="4"/>
      <c r="GO749" s="4"/>
      <c r="GP749" s="1"/>
      <c r="GQ749" s="4"/>
      <c r="GR749" s="1"/>
      <c r="GS749" s="4"/>
      <c r="GT749" s="4"/>
      <c r="GU749" s="4"/>
      <c r="GV749" s="1"/>
      <c r="GW749" s="4"/>
      <c r="GX749" s="1"/>
      <c r="GY749" s="4"/>
    </row>
    <row r="750" spans="1:207" s="8" customFormat="1" x14ac:dyDescent="0.25">
      <c r="A750" s="4"/>
      <c r="B750" s="4"/>
      <c r="C750" s="4"/>
      <c r="D750" s="30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6"/>
      <c r="BM750" s="5"/>
      <c r="BN750" s="4"/>
      <c r="BO750" s="7"/>
      <c r="BP750" s="7"/>
      <c r="BQ750" s="4"/>
      <c r="BR750" s="5"/>
      <c r="BS750" s="5"/>
      <c r="BT750" s="1"/>
      <c r="BU750" s="5"/>
      <c r="BV750" s="1"/>
      <c r="BW750" s="5"/>
      <c r="BX750" s="5"/>
      <c r="BY750" s="5"/>
      <c r="BZ750" s="1"/>
      <c r="CA750" s="5"/>
      <c r="CB750" s="1"/>
      <c r="CC750" s="5"/>
      <c r="CD750" s="5"/>
      <c r="CE750" s="5"/>
      <c r="CF750" s="1"/>
      <c r="CG750" s="5"/>
      <c r="CH750" s="1"/>
      <c r="CI750" s="5"/>
      <c r="CJ750" s="5"/>
      <c r="CK750" s="5"/>
      <c r="CL750" s="1"/>
      <c r="CM750" s="5"/>
      <c r="CN750" s="1"/>
      <c r="CO750" s="5"/>
      <c r="CP750" s="5"/>
      <c r="CQ750" s="5"/>
      <c r="CR750" s="1"/>
      <c r="CS750" s="5"/>
      <c r="CT750" s="1"/>
      <c r="CU750" s="5"/>
      <c r="CV750" s="5"/>
      <c r="CW750" s="5"/>
      <c r="CX750" s="1"/>
      <c r="CY750" s="5"/>
      <c r="CZ750" s="1"/>
      <c r="DA750" s="5"/>
      <c r="DB750" s="5"/>
      <c r="DC750" s="5"/>
      <c r="DD750" s="1"/>
      <c r="DE750" s="5"/>
      <c r="DF750" s="1"/>
      <c r="DG750" s="5"/>
      <c r="DH750" s="5"/>
      <c r="DI750" s="5"/>
      <c r="DJ750" s="1"/>
      <c r="DK750" s="5"/>
      <c r="DL750" s="1"/>
      <c r="DM750" s="5"/>
      <c r="DN750" s="5"/>
      <c r="DO750" s="5"/>
      <c r="DP750" s="1"/>
      <c r="DQ750" s="5"/>
      <c r="DR750" s="1"/>
      <c r="DS750" s="5"/>
      <c r="DT750" s="5"/>
      <c r="DU750" s="5"/>
      <c r="DV750" s="1"/>
      <c r="DW750" s="5"/>
      <c r="DX750" s="1"/>
      <c r="DY750" s="5"/>
      <c r="DZ750" s="5"/>
      <c r="EA750" s="5"/>
      <c r="EB750" s="1"/>
      <c r="EC750" s="5"/>
      <c r="ED750" s="1"/>
      <c r="EE750" s="5"/>
      <c r="EF750" s="5"/>
      <c r="EG750" s="5"/>
      <c r="EH750" s="1"/>
      <c r="EI750" s="5"/>
      <c r="EJ750" s="1"/>
      <c r="EK750" s="5"/>
      <c r="EL750" s="5"/>
      <c r="EM750" s="5"/>
      <c r="EN750" s="1"/>
      <c r="EO750" s="5"/>
      <c r="EP750" s="1"/>
      <c r="EQ750" s="5"/>
      <c r="ER750" s="5"/>
      <c r="ES750" s="5"/>
      <c r="ET750" s="1"/>
      <c r="EU750" s="5"/>
      <c r="EV750" s="1"/>
      <c r="EW750" s="5"/>
      <c r="EX750" s="5"/>
      <c r="EY750" s="5"/>
      <c r="EZ750" s="1"/>
      <c r="FA750" s="5"/>
      <c r="FB750" s="1"/>
      <c r="FC750" s="5"/>
      <c r="FD750" s="4"/>
      <c r="FE750" s="4"/>
      <c r="FF750" s="1"/>
      <c r="FG750" s="4"/>
      <c r="FH750" s="1"/>
      <c r="FI750" s="4"/>
      <c r="FJ750" s="4"/>
      <c r="FK750" s="4"/>
      <c r="FL750" s="1"/>
      <c r="FM750" s="4"/>
      <c r="FN750" s="1"/>
      <c r="FO750" s="4"/>
      <c r="FP750" s="4"/>
      <c r="FQ750" s="4"/>
      <c r="FR750" s="1"/>
      <c r="FS750" s="4"/>
      <c r="FT750" s="1"/>
      <c r="FU750" s="4"/>
      <c r="FV750" s="4"/>
      <c r="FW750" s="4"/>
      <c r="FX750" s="1"/>
      <c r="FY750" s="4"/>
      <c r="FZ750" s="1"/>
      <c r="GA750" s="4"/>
      <c r="GB750" s="4"/>
      <c r="GC750" s="4"/>
      <c r="GD750" s="1"/>
      <c r="GE750" s="4"/>
      <c r="GF750" s="1"/>
      <c r="GG750" s="4"/>
      <c r="GH750" s="4"/>
      <c r="GI750" s="4"/>
      <c r="GJ750" s="1"/>
      <c r="GK750" s="4"/>
      <c r="GL750" s="1"/>
      <c r="GM750" s="4"/>
      <c r="GN750" s="4"/>
      <c r="GO750" s="4"/>
      <c r="GP750" s="1"/>
      <c r="GQ750" s="4"/>
      <c r="GR750" s="1"/>
      <c r="GS750" s="4"/>
      <c r="GT750" s="4"/>
      <c r="GU750" s="4"/>
      <c r="GV750" s="1"/>
      <c r="GW750" s="4"/>
      <c r="GX750" s="1"/>
      <c r="GY750" s="4"/>
    </row>
    <row r="751" spans="1:207" s="8" customFormat="1" x14ac:dyDescent="0.25">
      <c r="A751" s="4"/>
      <c r="B751" s="4"/>
      <c r="C751" s="4"/>
      <c r="D751" s="30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6"/>
      <c r="BM751" s="5"/>
      <c r="BN751" s="4"/>
      <c r="BO751" s="7"/>
      <c r="BP751" s="7"/>
      <c r="BQ751" s="4"/>
      <c r="BR751" s="5"/>
      <c r="BS751" s="5"/>
      <c r="BT751" s="1"/>
      <c r="BU751" s="5"/>
      <c r="BV751" s="1"/>
      <c r="BW751" s="5"/>
      <c r="BX751" s="5"/>
      <c r="BY751" s="5"/>
      <c r="BZ751" s="1"/>
      <c r="CA751" s="5"/>
      <c r="CB751" s="1"/>
      <c r="CC751" s="5"/>
      <c r="CD751" s="5"/>
      <c r="CE751" s="5"/>
      <c r="CF751" s="1"/>
      <c r="CG751" s="5"/>
      <c r="CH751" s="1"/>
      <c r="CI751" s="5"/>
      <c r="CJ751" s="5"/>
      <c r="CK751" s="5"/>
      <c r="CL751" s="1"/>
      <c r="CM751" s="5"/>
      <c r="CN751" s="1"/>
      <c r="CO751" s="5"/>
      <c r="CP751" s="5"/>
      <c r="CQ751" s="5"/>
      <c r="CR751" s="1"/>
      <c r="CS751" s="5"/>
      <c r="CT751" s="1"/>
      <c r="CU751" s="5"/>
      <c r="CV751" s="5"/>
      <c r="CW751" s="5"/>
      <c r="CX751" s="1"/>
      <c r="CY751" s="5"/>
      <c r="CZ751" s="1"/>
      <c r="DA751" s="5"/>
      <c r="DB751" s="5"/>
      <c r="DC751" s="5"/>
      <c r="DD751" s="1"/>
      <c r="DE751" s="5"/>
      <c r="DF751" s="1"/>
      <c r="DG751" s="5"/>
      <c r="DH751" s="5"/>
      <c r="DI751" s="5"/>
      <c r="DJ751" s="1"/>
      <c r="DK751" s="5"/>
      <c r="DL751" s="1"/>
      <c r="DM751" s="5"/>
      <c r="DN751" s="5"/>
      <c r="DO751" s="5"/>
      <c r="DP751" s="1"/>
      <c r="DQ751" s="5"/>
      <c r="DR751" s="1"/>
      <c r="DS751" s="5"/>
      <c r="DT751" s="5"/>
      <c r="DU751" s="5"/>
      <c r="DV751" s="1"/>
      <c r="DW751" s="5"/>
      <c r="DX751" s="1"/>
      <c r="DY751" s="5"/>
      <c r="DZ751" s="5"/>
      <c r="EA751" s="5"/>
      <c r="EB751" s="1"/>
      <c r="EC751" s="5"/>
      <c r="ED751" s="1"/>
      <c r="EE751" s="5"/>
      <c r="EF751" s="5"/>
      <c r="EG751" s="5"/>
      <c r="EH751" s="1"/>
      <c r="EI751" s="5"/>
      <c r="EJ751" s="1"/>
      <c r="EK751" s="5"/>
      <c r="EL751" s="5"/>
      <c r="EM751" s="5"/>
      <c r="EN751" s="1"/>
      <c r="EO751" s="5"/>
      <c r="EP751" s="1"/>
      <c r="EQ751" s="5"/>
      <c r="ER751" s="5"/>
      <c r="ES751" s="5"/>
      <c r="ET751" s="1"/>
      <c r="EU751" s="5"/>
      <c r="EV751" s="1"/>
      <c r="EW751" s="5"/>
      <c r="EX751" s="5"/>
      <c r="EY751" s="5"/>
      <c r="EZ751" s="1"/>
      <c r="FA751" s="5"/>
      <c r="FB751" s="1"/>
      <c r="FC751" s="5"/>
      <c r="FD751" s="4"/>
      <c r="FE751" s="4"/>
      <c r="FF751" s="1"/>
      <c r="FG751" s="4"/>
      <c r="FH751" s="1"/>
      <c r="FI751" s="4"/>
      <c r="FJ751" s="4"/>
      <c r="FK751" s="4"/>
      <c r="FL751" s="1"/>
      <c r="FM751" s="4"/>
      <c r="FN751" s="1"/>
      <c r="FO751" s="4"/>
      <c r="FP751" s="4"/>
      <c r="FQ751" s="4"/>
      <c r="FR751" s="1"/>
      <c r="FS751" s="4"/>
      <c r="FT751" s="1"/>
      <c r="FU751" s="4"/>
      <c r="FV751" s="4"/>
      <c r="FW751" s="4"/>
      <c r="FX751" s="1"/>
      <c r="FY751" s="4"/>
      <c r="FZ751" s="1"/>
      <c r="GA751" s="4"/>
      <c r="GB751" s="4"/>
      <c r="GC751" s="4"/>
      <c r="GD751" s="1"/>
      <c r="GE751" s="4"/>
      <c r="GF751" s="1"/>
      <c r="GG751" s="4"/>
      <c r="GH751" s="4"/>
      <c r="GI751" s="4"/>
      <c r="GJ751" s="1"/>
      <c r="GK751" s="4"/>
      <c r="GL751" s="1"/>
      <c r="GM751" s="4"/>
      <c r="GN751" s="4"/>
      <c r="GO751" s="4"/>
      <c r="GP751" s="1"/>
      <c r="GQ751" s="4"/>
      <c r="GR751" s="1"/>
      <c r="GS751" s="4"/>
      <c r="GT751" s="4"/>
      <c r="GU751" s="4"/>
      <c r="GV751" s="1"/>
      <c r="GW751" s="4"/>
      <c r="GX751" s="1"/>
      <c r="GY751" s="4"/>
    </row>
    <row r="752" spans="1:207" s="8" customFormat="1" x14ac:dyDescent="0.25">
      <c r="A752" s="4"/>
      <c r="B752" s="4"/>
      <c r="C752" s="4"/>
      <c r="D752" s="30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6"/>
      <c r="BM752" s="5"/>
      <c r="BN752" s="4"/>
      <c r="BO752" s="7"/>
      <c r="BP752" s="7"/>
      <c r="BQ752" s="4"/>
      <c r="BR752" s="5"/>
      <c r="BS752" s="5"/>
      <c r="BT752" s="1"/>
      <c r="BU752" s="5"/>
      <c r="BV752" s="1"/>
      <c r="BW752" s="5"/>
      <c r="BX752" s="5"/>
      <c r="BY752" s="5"/>
      <c r="BZ752" s="1"/>
      <c r="CA752" s="5"/>
      <c r="CB752" s="1"/>
      <c r="CC752" s="5"/>
      <c r="CD752" s="5"/>
      <c r="CE752" s="5"/>
      <c r="CF752" s="1"/>
      <c r="CG752" s="5"/>
      <c r="CH752" s="1"/>
      <c r="CI752" s="5"/>
      <c r="CJ752" s="5"/>
      <c r="CK752" s="5"/>
      <c r="CL752" s="1"/>
      <c r="CM752" s="5"/>
      <c r="CN752" s="1"/>
      <c r="CO752" s="5"/>
      <c r="CP752" s="5"/>
      <c r="CQ752" s="5"/>
      <c r="CR752" s="1"/>
      <c r="CS752" s="5"/>
      <c r="CT752" s="1"/>
      <c r="CU752" s="5"/>
      <c r="CV752" s="5"/>
      <c r="CW752" s="5"/>
      <c r="CX752" s="1"/>
      <c r="CY752" s="5"/>
      <c r="CZ752" s="1"/>
      <c r="DA752" s="5"/>
      <c r="DB752" s="5"/>
      <c r="DC752" s="5"/>
      <c r="DD752" s="1"/>
      <c r="DE752" s="5"/>
      <c r="DF752" s="1"/>
      <c r="DG752" s="5"/>
      <c r="DH752" s="5"/>
      <c r="DI752" s="5"/>
      <c r="DJ752" s="1"/>
      <c r="DK752" s="5"/>
      <c r="DL752" s="1"/>
      <c r="DM752" s="5"/>
      <c r="DN752" s="5"/>
      <c r="DO752" s="5"/>
      <c r="DP752" s="1"/>
      <c r="DQ752" s="5"/>
      <c r="DR752" s="1"/>
      <c r="DS752" s="5"/>
      <c r="DT752" s="5"/>
      <c r="DU752" s="5"/>
      <c r="DV752" s="1"/>
      <c r="DW752" s="5"/>
      <c r="DX752" s="1"/>
      <c r="DY752" s="5"/>
      <c r="DZ752" s="5"/>
      <c r="EA752" s="5"/>
      <c r="EB752" s="1"/>
      <c r="EC752" s="5"/>
      <c r="ED752" s="1"/>
      <c r="EE752" s="5"/>
      <c r="EF752" s="5"/>
      <c r="EG752" s="5"/>
      <c r="EH752" s="1"/>
      <c r="EI752" s="5"/>
      <c r="EJ752" s="1"/>
      <c r="EK752" s="5"/>
      <c r="EL752" s="5"/>
      <c r="EM752" s="5"/>
      <c r="EN752" s="1"/>
      <c r="EO752" s="5"/>
      <c r="EP752" s="1"/>
      <c r="EQ752" s="5"/>
      <c r="ER752" s="5"/>
      <c r="ES752" s="5"/>
      <c r="ET752" s="1"/>
      <c r="EU752" s="5"/>
      <c r="EV752" s="1"/>
      <c r="EW752" s="5"/>
      <c r="EX752" s="5"/>
      <c r="EY752" s="5"/>
      <c r="EZ752" s="1"/>
      <c r="FA752" s="5"/>
      <c r="FB752" s="1"/>
      <c r="FC752" s="5"/>
      <c r="FD752" s="4"/>
      <c r="FE752" s="4"/>
      <c r="FF752" s="1"/>
      <c r="FG752" s="4"/>
      <c r="FH752" s="1"/>
      <c r="FI752" s="4"/>
      <c r="FJ752" s="4"/>
      <c r="FK752" s="4"/>
      <c r="FL752" s="1"/>
      <c r="FM752" s="4"/>
      <c r="FN752" s="1"/>
      <c r="FO752" s="4"/>
      <c r="FP752" s="4"/>
      <c r="FQ752" s="4"/>
      <c r="FR752" s="1"/>
      <c r="FS752" s="4"/>
      <c r="FT752" s="1"/>
      <c r="FU752" s="4"/>
      <c r="FV752" s="4"/>
      <c r="FW752" s="4"/>
      <c r="FX752" s="1"/>
      <c r="FY752" s="4"/>
      <c r="FZ752" s="1"/>
      <c r="GA752" s="4"/>
      <c r="GB752" s="4"/>
      <c r="GC752" s="4"/>
      <c r="GD752" s="1"/>
      <c r="GE752" s="4"/>
      <c r="GF752" s="1"/>
      <c r="GG752" s="4"/>
      <c r="GH752" s="4"/>
      <c r="GI752" s="4"/>
      <c r="GJ752" s="1"/>
      <c r="GK752" s="4"/>
      <c r="GL752" s="1"/>
      <c r="GM752" s="4"/>
      <c r="GN752" s="4"/>
      <c r="GO752" s="4"/>
      <c r="GP752" s="1"/>
      <c r="GQ752" s="4"/>
      <c r="GR752" s="1"/>
      <c r="GS752" s="4"/>
      <c r="GT752" s="4"/>
      <c r="GU752" s="4"/>
      <c r="GV752" s="1"/>
      <c r="GW752" s="4"/>
      <c r="GX752" s="1"/>
      <c r="GY752" s="4"/>
    </row>
    <row r="753" spans="1:207" s="8" customFormat="1" x14ac:dyDescent="0.25">
      <c r="A753" s="4"/>
      <c r="B753" s="4"/>
      <c r="C753" s="4"/>
      <c r="D753" s="30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6"/>
      <c r="BM753" s="5"/>
      <c r="BN753" s="4"/>
      <c r="BO753" s="7"/>
      <c r="BP753" s="7"/>
      <c r="BQ753" s="4"/>
      <c r="BR753" s="5"/>
      <c r="BS753" s="5"/>
      <c r="BT753" s="1"/>
      <c r="BU753" s="5"/>
      <c r="BV753" s="1"/>
      <c r="BW753" s="5"/>
      <c r="BX753" s="5"/>
      <c r="BY753" s="5"/>
      <c r="BZ753" s="1"/>
      <c r="CA753" s="5"/>
      <c r="CB753" s="1"/>
      <c r="CC753" s="5"/>
      <c r="CD753" s="5"/>
      <c r="CE753" s="5"/>
      <c r="CF753" s="1"/>
      <c r="CG753" s="5"/>
      <c r="CH753" s="1"/>
      <c r="CI753" s="5"/>
      <c r="CJ753" s="5"/>
      <c r="CK753" s="5"/>
      <c r="CL753" s="1"/>
      <c r="CM753" s="5"/>
      <c r="CN753" s="1"/>
      <c r="CO753" s="5"/>
      <c r="CP753" s="5"/>
      <c r="CQ753" s="5"/>
      <c r="CR753" s="1"/>
      <c r="CS753" s="5"/>
      <c r="CT753" s="1"/>
      <c r="CU753" s="5"/>
      <c r="CV753" s="5"/>
      <c r="CW753" s="5"/>
      <c r="CX753" s="1"/>
      <c r="CY753" s="5"/>
      <c r="CZ753" s="1"/>
      <c r="DA753" s="5"/>
      <c r="DB753" s="5"/>
      <c r="DC753" s="5"/>
      <c r="DD753" s="1"/>
      <c r="DE753" s="5"/>
      <c r="DF753" s="1"/>
      <c r="DG753" s="5"/>
      <c r="DH753" s="5"/>
      <c r="DI753" s="5"/>
      <c r="DJ753" s="1"/>
      <c r="DK753" s="5"/>
      <c r="DL753" s="1"/>
      <c r="DM753" s="5"/>
      <c r="DN753" s="5"/>
      <c r="DO753" s="5"/>
      <c r="DP753" s="1"/>
      <c r="DQ753" s="5"/>
      <c r="DR753" s="1"/>
      <c r="DS753" s="5"/>
      <c r="DT753" s="5"/>
      <c r="DU753" s="5"/>
      <c r="DV753" s="1"/>
      <c r="DW753" s="5"/>
      <c r="DX753" s="1"/>
      <c r="DY753" s="5"/>
      <c r="DZ753" s="5"/>
      <c r="EA753" s="5"/>
      <c r="EB753" s="1"/>
      <c r="EC753" s="5"/>
      <c r="ED753" s="1"/>
      <c r="EE753" s="5"/>
      <c r="EF753" s="5"/>
      <c r="EG753" s="5"/>
      <c r="EH753" s="1"/>
      <c r="EI753" s="5"/>
      <c r="EJ753" s="1"/>
      <c r="EK753" s="5"/>
      <c r="EL753" s="5"/>
      <c r="EM753" s="5"/>
      <c r="EN753" s="1"/>
      <c r="EO753" s="5"/>
      <c r="EP753" s="1"/>
      <c r="EQ753" s="5"/>
      <c r="ER753" s="5"/>
      <c r="ES753" s="5"/>
      <c r="ET753" s="1"/>
      <c r="EU753" s="5"/>
      <c r="EV753" s="1"/>
      <c r="EW753" s="5"/>
      <c r="EX753" s="5"/>
      <c r="EY753" s="5"/>
      <c r="EZ753" s="1"/>
      <c r="FA753" s="5"/>
      <c r="FB753" s="1"/>
      <c r="FC753" s="5"/>
      <c r="FD753" s="4"/>
      <c r="FE753" s="4"/>
      <c r="FF753" s="1"/>
      <c r="FG753" s="4"/>
      <c r="FH753" s="1"/>
      <c r="FI753" s="4"/>
      <c r="FJ753" s="4"/>
      <c r="FK753" s="4"/>
      <c r="FL753" s="1"/>
      <c r="FM753" s="4"/>
      <c r="FN753" s="1"/>
      <c r="FO753" s="4"/>
      <c r="FP753" s="4"/>
      <c r="FQ753" s="4"/>
      <c r="FR753" s="1"/>
      <c r="FS753" s="4"/>
      <c r="FT753" s="1"/>
      <c r="FU753" s="4"/>
      <c r="FV753" s="4"/>
      <c r="FW753" s="4"/>
      <c r="FX753" s="1"/>
      <c r="FY753" s="4"/>
      <c r="FZ753" s="1"/>
      <c r="GA753" s="4"/>
      <c r="GB753" s="4"/>
      <c r="GC753" s="4"/>
      <c r="GD753" s="1"/>
      <c r="GE753" s="4"/>
      <c r="GF753" s="1"/>
      <c r="GG753" s="4"/>
      <c r="GH753" s="4"/>
      <c r="GI753" s="4"/>
      <c r="GJ753" s="1"/>
      <c r="GK753" s="4"/>
      <c r="GL753" s="1"/>
      <c r="GM753" s="4"/>
      <c r="GN753" s="4"/>
      <c r="GO753" s="4"/>
      <c r="GP753" s="1"/>
      <c r="GQ753" s="4"/>
      <c r="GR753" s="1"/>
      <c r="GS753" s="4"/>
      <c r="GT753" s="4"/>
      <c r="GU753" s="4"/>
      <c r="GV753" s="1"/>
      <c r="GW753" s="4"/>
      <c r="GX753" s="1"/>
      <c r="GY753" s="4"/>
    </row>
    <row r="754" spans="1:207" s="8" customFormat="1" x14ac:dyDescent="0.25">
      <c r="A754" s="4"/>
      <c r="B754" s="4"/>
      <c r="C754" s="4"/>
      <c r="D754" s="30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6"/>
      <c r="BM754" s="5"/>
      <c r="BN754" s="4"/>
      <c r="BO754" s="7"/>
      <c r="BP754" s="7"/>
      <c r="BQ754" s="4"/>
      <c r="BR754" s="5"/>
      <c r="BS754" s="5"/>
      <c r="BT754" s="1"/>
      <c r="BU754" s="5"/>
      <c r="BV754" s="1"/>
      <c r="BW754" s="5"/>
      <c r="BX754" s="5"/>
      <c r="BY754" s="5"/>
      <c r="BZ754" s="1"/>
      <c r="CA754" s="5"/>
      <c r="CB754" s="1"/>
      <c r="CC754" s="5"/>
      <c r="CD754" s="5"/>
      <c r="CE754" s="5"/>
      <c r="CF754" s="1"/>
      <c r="CG754" s="5"/>
      <c r="CH754" s="1"/>
      <c r="CI754" s="5"/>
      <c r="CJ754" s="5"/>
      <c r="CK754" s="5"/>
      <c r="CL754" s="1"/>
      <c r="CM754" s="5"/>
      <c r="CN754" s="1"/>
      <c r="CO754" s="5"/>
      <c r="CP754" s="5"/>
      <c r="CQ754" s="5"/>
      <c r="CR754" s="1"/>
      <c r="CS754" s="5"/>
      <c r="CT754" s="1"/>
      <c r="CU754" s="5"/>
      <c r="CV754" s="5"/>
      <c r="CW754" s="5"/>
      <c r="CX754" s="1"/>
      <c r="CY754" s="5"/>
      <c r="CZ754" s="1"/>
      <c r="DA754" s="5"/>
      <c r="DB754" s="5"/>
      <c r="DC754" s="5"/>
      <c r="DD754" s="1"/>
      <c r="DE754" s="5"/>
      <c r="DF754" s="1"/>
      <c r="DG754" s="5"/>
      <c r="DH754" s="5"/>
      <c r="DI754" s="5"/>
      <c r="DJ754" s="1"/>
      <c r="DK754" s="5"/>
      <c r="DL754" s="1"/>
      <c r="DM754" s="5"/>
      <c r="DN754" s="5"/>
      <c r="DO754" s="5"/>
      <c r="DP754" s="1"/>
      <c r="DQ754" s="5"/>
      <c r="DR754" s="1"/>
      <c r="DS754" s="5"/>
      <c r="DT754" s="5"/>
      <c r="DU754" s="5"/>
      <c r="DV754" s="1"/>
      <c r="DW754" s="5"/>
      <c r="DX754" s="1"/>
      <c r="DY754" s="5"/>
      <c r="DZ754" s="5"/>
      <c r="EA754" s="5"/>
      <c r="EB754" s="1"/>
      <c r="EC754" s="5"/>
      <c r="ED754" s="1"/>
      <c r="EE754" s="5"/>
      <c r="EF754" s="5"/>
      <c r="EG754" s="5"/>
      <c r="EH754" s="1"/>
      <c r="EI754" s="5"/>
      <c r="EJ754" s="1"/>
      <c r="EK754" s="5"/>
      <c r="EL754" s="5"/>
      <c r="EM754" s="5"/>
      <c r="EN754" s="1"/>
      <c r="EO754" s="5"/>
      <c r="EP754" s="1"/>
      <c r="EQ754" s="5"/>
      <c r="ER754" s="5"/>
      <c r="ES754" s="5"/>
      <c r="ET754" s="1"/>
      <c r="EU754" s="5"/>
      <c r="EV754" s="1"/>
      <c r="EW754" s="5"/>
      <c r="EX754" s="5"/>
      <c r="EY754" s="5"/>
      <c r="EZ754" s="1"/>
      <c r="FA754" s="5"/>
      <c r="FB754" s="1"/>
      <c r="FC754" s="5"/>
      <c r="FD754" s="4"/>
      <c r="FE754" s="4"/>
      <c r="FF754" s="1"/>
      <c r="FG754" s="4"/>
      <c r="FH754" s="1"/>
      <c r="FI754" s="4"/>
      <c r="FJ754" s="4"/>
      <c r="FK754" s="4"/>
      <c r="FL754" s="1"/>
      <c r="FM754" s="4"/>
      <c r="FN754" s="1"/>
      <c r="FO754" s="4"/>
      <c r="FP754" s="4"/>
      <c r="FQ754" s="4"/>
      <c r="FR754" s="1"/>
      <c r="FS754" s="4"/>
      <c r="FT754" s="1"/>
      <c r="FU754" s="4"/>
      <c r="FV754" s="4"/>
      <c r="FW754" s="4"/>
      <c r="FX754" s="1"/>
      <c r="FY754" s="4"/>
      <c r="FZ754" s="1"/>
      <c r="GA754" s="4"/>
      <c r="GB754" s="4"/>
      <c r="GC754" s="4"/>
      <c r="GD754" s="1"/>
      <c r="GE754" s="4"/>
      <c r="GF754" s="1"/>
      <c r="GG754" s="4"/>
      <c r="GH754" s="4"/>
      <c r="GI754" s="4"/>
      <c r="GJ754" s="1"/>
      <c r="GK754" s="4"/>
      <c r="GL754" s="1"/>
      <c r="GM754" s="4"/>
      <c r="GN754" s="4"/>
      <c r="GO754" s="4"/>
      <c r="GP754" s="1"/>
      <c r="GQ754" s="4"/>
      <c r="GR754" s="1"/>
      <c r="GS754" s="4"/>
      <c r="GT754" s="4"/>
      <c r="GU754" s="4"/>
      <c r="GV754" s="1"/>
      <c r="GW754" s="4"/>
      <c r="GX754" s="1"/>
      <c r="GY754" s="4"/>
    </row>
    <row r="755" spans="1:207" s="8" customFormat="1" x14ac:dyDescent="0.25">
      <c r="A755" s="4"/>
      <c r="B755" s="4"/>
      <c r="C755" s="4"/>
      <c r="D755" s="30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6"/>
      <c r="BM755" s="5"/>
      <c r="BN755" s="4"/>
      <c r="BO755" s="7"/>
      <c r="BP755" s="7"/>
      <c r="BQ755" s="4"/>
      <c r="BR755" s="5"/>
      <c r="BS755" s="5"/>
      <c r="BT755" s="1"/>
      <c r="BU755" s="5"/>
      <c r="BV755" s="1"/>
      <c r="BW755" s="5"/>
      <c r="BX755" s="5"/>
      <c r="BY755" s="5"/>
      <c r="BZ755" s="1"/>
      <c r="CA755" s="5"/>
      <c r="CB755" s="1"/>
      <c r="CC755" s="5"/>
      <c r="CD755" s="5"/>
      <c r="CE755" s="5"/>
      <c r="CF755" s="1"/>
      <c r="CG755" s="5"/>
      <c r="CH755" s="1"/>
      <c r="CI755" s="5"/>
      <c r="CJ755" s="5"/>
      <c r="CK755" s="5"/>
      <c r="CL755" s="1"/>
      <c r="CM755" s="5"/>
      <c r="CN755" s="1"/>
      <c r="CO755" s="5"/>
      <c r="CP755" s="5"/>
      <c r="CQ755" s="5"/>
      <c r="CR755" s="1"/>
      <c r="CS755" s="5"/>
      <c r="CT755" s="1"/>
      <c r="CU755" s="5"/>
      <c r="CV755" s="5"/>
      <c r="CW755" s="5"/>
      <c r="CX755" s="1"/>
      <c r="CY755" s="5"/>
      <c r="CZ755" s="1"/>
      <c r="DA755" s="5"/>
      <c r="DB755" s="5"/>
      <c r="DC755" s="5"/>
      <c r="DD755" s="1"/>
      <c r="DE755" s="5"/>
      <c r="DF755" s="1"/>
      <c r="DG755" s="5"/>
      <c r="DH755" s="5"/>
      <c r="DI755" s="5"/>
      <c r="DJ755" s="1"/>
      <c r="DK755" s="5"/>
      <c r="DL755" s="1"/>
      <c r="DM755" s="5"/>
      <c r="DN755" s="5"/>
      <c r="DO755" s="5"/>
      <c r="DP755" s="1"/>
      <c r="DQ755" s="5"/>
      <c r="DR755" s="1"/>
      <c r="DS755" s="5"/>
      <c r="DT755" s="5"/>
      <c r="DU755" s="5"/>
      <c r="DV755" s="1"/>
      <c r="DW755" s="5"/>
      <c r="DX755" s="1"/>
      <c r="DY755" s="5"/>
      <c r="DZ755" s="5"/>
      <c r="EA755" s="5"/>
      <c r="EB755" s="1"/>
      <c r="EC755" s="5"/>
      <c r="ED755" s="1"/>
      <c r="EE755" s="5"/>
      <c r="EF755" s="5"/>
      <c r="EG755" s="5"/>
      <c r="EH755" s="1"/>
      <c r="EI755" s="5"/>
      <c r="EJ755" s="1"/>
      <c r="EK755" s="5"/>
      <c r="EL755" s="5"/>
      <c r="EM755" s="5"/>
      <c r="EN755" s="1"/>
      <c r="EO755" s="5"/>
      <c r="EP755" s="1"/>
      <c r="EQ755" s="5"/>
      <c r="ER755" s="5"/>
      <c r="ES755" s="5"/>
      <c r="ET755" s="1"/>
      <c r="EU755" s="5"/>
      <c r="EV755" s="1"/>
      <c r="EW755" s="5"/>
      <c r="EX755" s="5"/>
      <c r="EY755" s="5"/>
      <c r="EZ755" s="1"/>
      <c r="FA755" s="5"/>
      <c r="FB755" s="1"/>
      <c r="FC755" s="5"/>
      <c r="FD755" s="4"/>
      <c r="FE755" s="4"/>
      <c r="FF755" s="1"/>
      <c r="FG755" s="4"/>
      <c r="FH755" s="1"/>
      <c r="FI755" s="4"/>
      <c r="FJ755" s="4"/>
      <c r="FK755" s="4"/>
      <c r="FL755" s="1"/>
      <c r="FM755" s="4"/>
      <c r="FN755" s="1"/>
      <c r="FO755" s="4"/>
      <c r="FP755" s="4"/>
      <c r="FQ755" s="4"/>
      <c r="FR755" s="1"/>
      <c r="FS755" s="4"/>
      <c r="FT755" s="1"/>
      <c r="FU755" s="4"/>
      <c r="FV755" s="4"/>
      <c r="FW755" s="4"/>
      <c r="FX755" s="1"/>
      <c r="FY755" s="4"/>
      <c r="FZ755" s="1"/>
      <c r="GA755" s="4"/>
      <c r="GB755" s="4"/>
      <c r="GC755" s="4"/>
      <c r="GD755" s="1"/>
      <c r="GE755" s="4"/>
      <c r="GF755" s="1"/>
      <c r="GG755" s="4"/>
      <c r="GH755" s="4"/>
      <c r="GI755" s="4"/>
      <c r="GJ755" s="1"/>
      <c r="GK755" s="4"/>
      <c r="GL755" s="1"/>
      <c r="GM755" s="4"/>
      <c r="GN755" s="4"/>
      <c r="GO755" s="4"/>
      <c r="GP755" s="1"/>
      <c r="GQ755" s="4"/>
      <c r="GR755" s="1"/>
      <c r="GS755" s="4"/>
      <c r="GT755" s="4"/>
      <c r="GU755" s="4"/>
      <c r="GV755" s="1"/>
      <c r="GW755" s="4"/>
      <c r="GX755" s="1"/>
      <c r="GY755" s="4"/>
    </row>
    <row r="756" spans="1:207" s="8" customFormat="1" x14ac:dyDescent="0.25">
      <c r="A756" s="4"/>
      <c r="B756" s="4"/>
      <c r="C756" s="4"/>
      <c r="D756" s="30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6"/>
      <c r="BM756" s="5"/>
      <c r="BN756" s="4"/>
      <c r="BO756" s="7"/>
      <c r="BP756" s="7"/>
      <c r="BQ756" s="4"/>
      <c r="BR756" s="5"/>
      <c r="BS756" s="5"/>
      <c r="BT756" s="1"/>
      <c r="BU756" s="5"/>
      <c r="BV756" s="1"/>
      <c r="BW756" s="5"/>
      <c r="BX756" s="5"/>
      <c r="BY756" s="5"/>
      <c r="BZ756" s="1"/>
      <c r="CA756" s="5"/>
      <c r="CB756" s="1"/>
      <c r="CC756" s="5"/>
      <c r="CD756" s="5"/>
      <c r="CE756" s="5"/>
      <c r="CF756" s="1"/>
      <c r="CG756" s="5"/>
      <c r="CH756" s="1"/>
      <c r="CI756" s="5"/>
      <c r="CJ756" s="5"/>
      <c r="CK756" s="5"/>
      <c r="CL756" s="1"/>
      <c r="CM756" s="5"/>
      <c r="CN756" s="1"/>
      <c r="CO756" s="5"/>
      <c r="CP756" s="5"/>
      <c r="CQ756" s="5"/>
      <c r="CR756" s="1"/>
      <c r="CS756" s="5"/>
      <c r="CT756" s="1"/>
      <c r="CU756" s="5"/>
      <c r="CV756" s="5"/>
      <c r="CW756" s="5"/>
      <c r="CX756" s="1"/>
      <c r="CY756" s="5"/>
      <c r="CZ756" s="1"/>
      <c r="DA756" s="5"/>
      <c r="DB756" s="5"/>
      <c r="DC756" s="5"/>
      <c r="DD756" s="1"/>
      <c r="DE756" s="5"/>
      <c r="DF756" s="1"/>
      <c r="DG756" s="5"/>
      <c r="DH756" s="5"/>
      <c r="DI756" s="5"/>
      <c r="DJ756" s="1"/>
      <c r="DK756" s="5"/>
      <c r="DL756" s="1"/>
      <c r="DM756" s="5"/>
      <c r="DN756" s="5"/>
      <c r="DO756" s="5"/>
      <c r="DP756" s="1"/>
      <c r="DQ756" s="5"/>
      <c r="DR756" s="1"/>
      <c r="DS756" s="5"/>
      <c r="DT756" s="5"/>
      <c r="DU756" s="5"/>
      <c r="DV756" s="1"/>
      <c r="DW756" s="5"/>
      <c r="DX756" s="1"/>
      <c r="DY756" s="5"/>
      <c r="DZ756" s="5"/>
      <c r="EA756" s="5"/>
      <c r="EB756" s="1"/>
      <c r="EC756" s="5"/>
      <c r="ED756" s="1"/>
      <c r="EE756" s="5"/>
      <c r="EF756" s="5"/>
      <c r="EG756" s="5"/>
      <c r="EH756" s="1"/>
      <c r="EI756" s="5"/>
      <c r="EJ756" s="1"/>
      <c r="EK756" s="5"/>
      <c r="EL756" s="5"/>
      <c r="EM756" s="5"/>
      <c r="EN756" s="1"/>
      <c r="EO756" s="5"/>
      <c r="EP756" s="1"/>
      <c r="EQ756" s="5"/>
      <c r="ER756" s="5"/>
      <c r="ES756" s="5"/>
      <c r="ET756" s="1"/>
      <c r="EU756" s="5"/>
      <c r="EV756" s="1"/>
      <c r="EW756" s="5"/>
      <c r="EX756" s="5"/>
      <c r="EY756" s="5"/>
      <c r="EZ756" s="1"/>
      <c r="FA756" s="5"/>
      <c r="FB756" s="1"/>
      <c r="FC756" s="5"/>
      <c r="FD756" s="4"/>
      <c r="FE756" s="4"/>
      <c r="FF756" s="1"/>
      <c r="FG756" s="4"/>
      <c r="FH756" s="1"/>
      <c r="FI756" s="4"/>
      <c r="FJ756" s="4"/>
      <c r="FK756" s="4"/>
      <c r="FL756" s="1"/>
      <c r="FM756" s="4"/>
      <c r="FN756" s="1"/>
      <c r="FO756" s="4"/>
      <c r="FP756" s="4"/>
      <c r="FQ756" s="4"/>
      <c r="FR756" s="1"/>
      <c r="FS756" s="4"/>
      <c r="FT756" s="1"/>
      <c r="FU756" s="4"/>
      <c r="FV756" s="4"/>
      <c r="FW756" s="4"/>
      <c r="FX756" s="1"/>
      <c r="FY756" s="4"/>
      <c r="FZ756" s="1"/>
      <c r="GA756" s="4"/>
      <c r="GB756" s="4"/>
      <c r="GC756" s="4"/>
      <c r="GD756" s="1"/>
      <c r="GE756" s="4"/>
      <c r="GF756" s="1"/>
      <c r="GG756" s="4"/>
      <c r="GH756" s="4"/>
      <c r="GI756" s="4"/>
      <c r="GJ756" s="1"/>
      <c r="GK756" s="4"/>
      <c r="GL756" s="1"/>
      <c r="GM756" s="4"/>
      <c r="GN756" s="4"/>
      <c r="GO756" s="4"/>
      <c r="GP756" s="1"/>
      <c r="GQ756" s="4"/>
      <c r="GR756" s="1"/>
      <c r="GS756" s="4"/>
      <c r="GT756" s="4"/>
      <c r="GU756" s="4"/>
      <c r="GV756" s="1"/>
      <c r="GW756" s="4"/>
      <c r="GX756" s="1"/>
      <c r="GY756" s="4"/>
    </row>
    <row r="757" spans="1:207" s="8" customFormat="1" x14ac:dyDescent="0.25">
      <c r="A757" s="4"/>
      <c r="B757" s="4"/>
      <c r="C757" s="4"/>
      <c r="D757" s="30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6"/>
      <c r="BM757" s="5"/>
      <c r="BN757" s="4"/>
      <c r="BO757" s="7"/>
      <c r="BP757" s="7"/>
      <c r="BQ757" s="4"/>
      <c r="BR757" s="5"/>
      <c r="BS757" s="5"/>
      <c r="BT757" s="1"/>
      <c r="BU757" s="5"/>
      <c r="BV757" s="1"/>
      <c r="BW757" s="5"/>
      <c r="BX757" s="5"/>
      <c r="BY757" s="5"/>
      <c r="BZ757" s="1"/>
      <c r="CA757" s="5"/>
      <c r="CB757" s="1"/>
      <c r="CC757" s="5"/>
      <c r="CD757" s="5"/>
      <c r="CE757" s="5"/>
      <c r="CF757" s="1"/>
      <c r="CG757" s="5"/>
      <c r="CH757" s="1"/>
      <c r="CI757" s="5"/>
      <c r="CJ757" s="5"/>
      <c r="CK757" s="5"/>
      <c r="CL757" s="1"/>
      <c r="CM757" s="5"/>
      <c r="CN757" s="1"/>
      <c r="CO757" s="5"/>
      <c r="CP757" s="5"/>
      <c r="CQ757" s="5"/>
      <c r="CR757" s="1"/>
      <c r="CS757" s="5"/>
      <c r="CT757" s="1"/>
      <c r="CU757" s="5"/>
      <c r="CV757" s="5"/>
      <c r="CW757" s="5"/>
      <c r="CX757" s="1"/>
      <c r="CY757" s="5"/>
      <c r="CZ757" s="1"/>
      <c r="DA757" s="5"/>
      <c r="DB757" s="5"/>
      <c r="DC757" s="5"/>
      <c r="DD757" s="1"/>
      <c r="DE757" s="5"/>
      <c r="DF757" s="1"/>
      <c r="DG757" s="5"/>
      <c r="DH757" s="5"/>
      <c r="DI757" s="5"/>
      <c r="DJ757" s="1"/>
      <c r="DK757" s="5"/>
      <c r="DL757" s="1"/>
      <c r="DM757" s="5"/>
      <c r="DN757" s="5"/>
      <c r="DO757" s="5"/>
      <c r="DP757" s="1"/>
      <c r="DQ757" s="5"/>
      <c r="DR757" s="1"/>
      <c r="DS757" s="5"/>
      <c r="DT757" s="5"/>
      <c r="DU757" s="5"/>
      <c r="DV757" s="1"/>
      <c r="DW757" s="5"/>
      <c r="DX757" s="1"/>
      <c r="DY757" s="5"/>
      <c r="DZ757" s="5"/>
      <c r="EA757" s="5"/>
      <c r="EB757" s="1"/>
      <c r="EC757" s="5"/>
      <c r="ED757" s="1"/>
      <c r="EE757" s="5"/>
      <c r="EF757" s="5"/>
      <c r="EG757" s="5"/>
      <c r="EH757" s="1"/>
      <c r="EI757" s="5"/>
      <c r="EJ757" s="1"/>
      <c r="EK757" s="5"/>
      <c r="EL757" s="5"/>
      <c r="EM757" s="5"/>
      <c r="EN757" s="1"/>
      <c r="EO757" s="5"/>
      <c r="EP757" s="1"/>
      <c r="EQ757" s="5"/>
      <c r="ER757" s="5"/>
      <c r="ES757" s="5"/>
      <c r="ET757" s="1"/>
      <c r="EU757" s="5"/>
      <c r="EV757" s="1"/>
      <c r="EW757" s="5"/>
      <c r="EX757" s="5"/>
      <c r="EY757" s="5"/>
      <c r="EZ757" s="1"/>
      <c r="FA757" s="5"/>
      <c r="FB757" s="1"/>
      <c r="FC757" s="5"/>
      <c r="FD757" s="4"/>
      <c r="FE757" s="4"/>
      <c r="FF757" s="1"/>
      <c r="FG757" s="4"/>
      <c r="FH757" s="1"/>
      <c r="FI757" s="4"/>
      <c r="FJ757" s="4"/>
      <c r="FK757" s="4"/>
      <c r="FL757" s="1"/>
      <c r="FM757" s="4"/>
      <c r="FN757" s="1"/>
      <c r="FO757" s="4"/>
      <c r="FP757" s="4"/>
      <c r="FQ757" s="4"/>
      <c r="FR757" s="1"/>
      <c r="FS757" s="4"/>
      <c r="FT757" s="1"/>
      <c r="FU757" s="4"/>
      <c r="FV757" s="4"/>
      <c r="FW757" s="4"/>
      <c r="FX757" s="1"/>
      <c r="FY757" s="4"/>
      <c r="FZ757" s="1"/>
      <c r="GA757" s="4"/>
      <c r="GB757" s="4"/>
      <c r="GC757" s="4"/>
      <c r="GD757" s="1"/>
      <c r="GE757" s="4"/>
      <c r="GF757" s="1"/>
      <c r="GG757" s="4"/>
      <c r="GH757" s="4"/>
      <c r="GI757" s="4"/>
      <c r="GJ757" s="1"/>
      <c r="GK757" s="4"/>
      <c r="GL757" s="1"/>
      <c r="GM757" s="4"/>
      <c r="GN757" s="4"/>
      <c r="GO757" s="4"/>
      <c r="GP757" s="1"/>
      <c r="GQ757" s="4"/>
      <c r="GR757" s="1"/>
      <c r="GS757" s="4"/>
      <c r="GT757" s="4"/>
      <c r="GU757" s="4"/>
      <c r="GV757" s="1"/>
      <c r="GW757" s="4"/>
      <c r="GX757" s="1"/>
      <c r="GY757" s="4"/>
    </row>
    <row r="758" spans="1:207" s="8" customFormat="1" x14ac:dyDescent="0.25">
      <c r="A758" s="4"/>
      <c r="B758" s="4"/>
      <c r="C758" s="4"/>
      <c r="D758" s="30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6"/>
      <c r="BM758" s="5"/>
      <c r="BN758" s="4"/>
      <c r="BO758" s="7"/>
      <c r="BP758" s="7"/>
      <c r="BQ758" s="4"/>
      <c r="BR758" s="5"/>
      <c r="BS758" s="5"/>
      <c r="BT758" s="1"/>
      <c r="BU758" s="5"/>
      <c r="BV758" s="1"/>
      <c r="BW758" s="5"/>
      <c r="BX758" s="5"/>
      <c r="BY758" s="5"/>
      <c r="BZ758" s="1"/>
      <c r="CA758" s="5"/>
      <c r="CB758" s="1"/>
      <c r="CC758" s="5"/>
      <c r="CD758" s="5"/>
      <c r="CE758" s="5"/>
      <c r="CF758" s="1"/>
      <c r="CG758" s="5"/>
      <c r="CH758" s="1"/>
      <c r="CI758" s="5"/>
      <c r="CJ758" s="5"/>
      <c r="CK758" s="5"/>
      <c r="CL758" s="1"/>
      <c r="CM758" s="5"/>
      <c r="CN758" s="1"/>
      <c r="CO758" s="5"/>
      <c r="CP758" s="5"/>
      <c r="CQ758" s="5"/>
      <c r="CR758" s="1"/>
      <c r="CS758" s="5"/>
      <c r="CT758" s="1"/>
      <c r="CU758" s="5"/>
      <c r="CV758" s="5"/>
      <c r="CW758" s="5"/>
      <c r="CX758" s="1"/>
      <c r="CY758" s="5"/>
      <c r="CZ758" s="1"/>
      <c r="DA758" s="5"/>
      <c r="DB758" s="5"/>
      <c r="DC758" s="5"/>
      <c r="DD758" s="1"/>
      <c r="DE758" s="5"/>
      <c r="DF758" s="1"/>
      <c r="DG758" s="5"/>
      <c r="DH758" s="5"/>
      <c r="DI758" s="5"/>
      <c r="DJ758" s="1"/>
      <c r="DK758" s="5"/>
      <c r="DL758" s="1"/>
      <c r="DM758" s="5"/>
      <c r="DN758" s="5"/>
      <c r="DO758" s="5"/>
      <c r="DP758" s="1"/>
      <c r="DQ758" s="5"/>
      <c r="DR758" s="1"/>
      <c r="DS758" s="5"/>
      <c r="DT758" s="5"/>
      <c r="DU758" s="5"/>
      <c r="DV758" s="1"/>
      <c r="DW758" s="5"/>
      <c r="DX758" s="1"/>
      <c r="DY758" s="5"/>
      <c r="DZ758" s="5"/>
      <c r="EA758" s="5"/>
      <c r="EB758" s="1"/>
      <c r="EC758" s="5"/>
      <c r="ED758" s="1"/>
      <c r="EE758" s="5"/>
      <c r="EF758" s="5"/>
      <c r="EG758" s="5"/>
      <c r="EH758" s="1"/>
      <c r="EI758" s="5"/>
      <c r="EJ758" s="1"/>
      <c r="EK758" s="5"/>
      <c r="EL758" s="5"/>
      <c r="EM758" s="5"/>
      <c r="EN758" s="1"/>
      <c r="EO758" s="5"/>
      <c r="EP758" s="1"/>
      <c r="EQ758" s="5"/>
      <c r="ER758" s="5"/>
      <c r="ES758" s="5"/>
      <c r="ET758" s="1"/>
      <c r="EU758" s="5"/>
      <c r="EV758" s="1"/>
      <c r="EW758" s="5"/>
      <c r="EX758" s="5"/>
      <c r="EY758" s="5"/>
      <c r="EZ758" s="1"/>
      <c r="FA758" s="5"/>
      <c r="FB758" s="1"/>
      <c r="FC758" s="5"/>
      <c r="FD758" s="4"/>
      <c r="FE758" s="4"/>
      <c r="FF758" s="1"/>
      <c r="FG758" s="4"/>
      <c r="FH758" s="1"/>
      <c r="FI758" s="4"/>
      <c r="FJ758" s="4"/>
      <c r="FK758" s="4"/>
      <c r="FL758" s="1"/>
      <c r="FM758" s="4"/>
      <c r="FN758" s="1"/>
      <c r="FO758" s="4"/>
      <c r="FP758" s="4"/>
      <c r="FQ758" s="4"/>
      <c r="FR758" s="1"/>
      <c r="FS758" s="4"/>
      <c r="FT758" s="1"/>
      <c r="FU758" s="4"/>
      <c r="FV758" s="4"/>
      <c r="FW758" s="4"/>
      <c r="FX758" s="1"/>
      <c r="FY758" s="4"/>
      <c r="FZ758" s="1"/>
      <c r="GA758" s="4"/>
      <c r="GB758" s="4"/>
      <c r="GC758" s="4"/>
      <c r="GD758" s="1"/>
      <c r="GE758" s="4"/>
      <c r="GF758" s="1"/>
      <c r="GG758" s="4"/>
      <c r="GH758" s="4"/>
      <c r="GI758" s="4"/>
      <c r="GJ758" s="1"/>
      <c r="GK758" s="4"/>
      <c r="GL758" s="1"/>
      <c r="GM758" s="4"/>
      <c r="GN758" s="4"/>
      <c r="GO758" s="4"/>
      <c r="GP758" s="1"/>
      <c r="GQ758" s="4"/>
      <c r="GR758" s="1"/>
      <c r="GS758" s="4"/>
      <c r="GT758" s="4"/>
      <c r="GU758" s="4"/>
      <c r="GV758" s="1"/>
      <c r="GW758" s="4"/>
      <c r="GX758" s="1"/>
      <c r="GY758" s="4"/>
    </row>
    <row r="759" spans="1:207" s="8" customFormat="1" x14ac:dyDescent="0.25">
      <c r="A759" s="4"/>
      <c r="B759" s="4"/>
      <c r="C759" s="4"/>
      <c r="D759" s="30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6"/>
      <c r="BM759" s="5"/>
      <c r="BN759" s="4"/>
      <c r="BO759" s="7"/>
      <c r="BP759" s="7"/>
      <c r="BQ759" s="4"/>
      <c r="BR759" s="5"/>
      <c r="BS759" s="5"/>
      <c r="BT759" s="1"/>
      <c r="BU759" s="5"/>
      <c r="BV759" s="1"/>
      <c r="BW759" s="5"/>
      <c r="BX759" s="5"/>
      <c r="BY759" s="5"/>
      <c r="BZ759" s="1"/>
      <c r="CA759" s="5"/>
      <c r="CB759" s="1"/>
      <c r="CC759" s="5"/>
      <c r="CD759" s="5"/>
      <c r="CE759" s="5"/>
      <c r="CF759" s="1"/>
      <c r="CG759" s="5"/>
      <c r="CH759" s="1"/>
      <c r="CI759" s="5"/>
      <c r="CJ759" s="5"/>
      <c r="CK759" s="5"/>
      <c r="CL759" s="1"/>
      <c r="CM759" s="5"/>
      <c r="CN759" s="1"/>
      <c r="CO759" s="5"/>
      <c r="CP759" s="5"/>
      <c r="CQ759" s="5"/>
      <c r="CR759" s="1"/>
      <c r="CS759" s="5"/>
      <c r="CT759" s="1"/>
      <c r="CU759" s="5"/>
      <c r="CV759" s="5"/>
      <c r="CW759" s="5"/>
      <c r="CX759" s="1"/>
      <c r="CY759" s="5"/>
      <c r="CZ759" s="1"/>
      <c r="DA759" s="5"/>
      <c r="DB759" s="5"/>
      <c r="DC759" s="5"/>
      <c r="DD759" s="1"/>
      <c r="DE759" s="5"/>
      <c r="DF759" s="1"/>
      <c r="DG759" s="5"/>
      <c r="DH759" s="5"/>
      <c r="DI759" s="5"/>
      <c r="DJ759" s="1"/>
      <c r="DK759" s="5"/>
      <c r="DL759" s="1"/>
      <c r="DM759" s="5"/>
      <c r="DN759" s="5"/>
      <c r="DO759" s="5"/>
      <c r="DP759" s="1"/>
      <c r="DQ759" s="5"/>
      <c r="DR759" s="1"/>
      <c r="DS759" s="5"/>
      <c r="DT759" s="5"/>
      <c r="DU759" s="5"/>
      <c r="DV759" s="1"/>
      <c r="DW759" s="5"/>
      <c r="DX759" s="1"/>
      <c r="DY759" s="5"/>
      <c r="DZ759" s="5"/>
      <c r="EA759" s="5"/>
      <c r="EB759" s="1"/>
      <c r="EC759" s="5"/>
      <c r="ED759" s="1"/>
      <c r="EE759" s="5"/>
      <c r="EF759" s="5"/>
      <c r="EG759" s="5"/>
      <c r="EH759" s="1"/>
      <c r="EI759" s="5"/>
      <c r="EJ759" s="1"/>
      <c r="EK759" s="5"/>
      <c r="EL759" s="5"/>
      <c r="EM759" s="5"/>
      <c r="EN759" s="1"/>
      <c r="EO759" s="5"/>
      <c r="EP759" s="1"/>
      <c r="EQ759" s="5"/>
      <c r="ER759" s="5"/>
      <c r="ES759" s="5"/>
      <c r="ET759" s="1"/>
      <c r="EU759" s="5"/>
      <c r="EV759" s="1"/>
      <c r="EW759" s="5"/>
      <c r="EX759" s="5"/>
      <c r="EY759" s="5"/>
      <c r="EZ759" s="1"/>
      <c r="FA759" s="5"/>
      <c r="FB759" s="1"/>
      <c r="FC759" s="5"/>
      <c r="FD759" s="4"/>
      <c r="FE759" s="4"/>
      <c r="FF759" s="1"/>
      <c r="FG759" s="4"/>
      <c r="FH759" s="1"/>
      <c r="FI759" s="4"/>
      <c r="FJ759" s="4"/>
      <c r="FK759" s="4"/>
      <c r="FL759" s="1"/>
      <c r="FM759" s="4"/>
      <c r="FN759" s="1"/>
      <c r="FO759" s="4"/>
      <c r="FP759" s="4"/>
      <c r="FQ759" s="4"/>
      <c r="FR759" s="1"/>
      <c r="FS759" s="4"/>
      <c r="FT759" s="1"/>
      <c r="FU759" s="4"/>
      <c r="FV759" s="4"/>
      <c r="FW759" s="4"/>
      <c r="FX759" s="1"/>
      <c r="FY759" s="4"/>
      <c r="FZ759" s="1"/>
      <c r="GA759" s="4"/>
      <c r="GB759" s="4"/>
      <c r="GC759" s="4"/>
      <c r="GD759" s="1"/>
      <c r="GE759" s="4"/>
      <c r="GF759" s="1"/>
      <c r="GG759" s="4"/>
      <c r="GH759" s="4"/>
      <c r="GI759" s="4"/>
      <c r="GJ759" s="1"/>
      <c r="GK759" s="4"/>
      <c r="GL759" s="1"/>
      <c r="GM759" s="4"/>
      <c r="GN759" s="4"/>
      <c r="GO759" s="4"/>
      <c r="GP759" s="1"/>
      <c r="GQ759" s="4"/>
      <c r="GR759" s="1"/>
      <c r="GS759" s="4"/>
      <c r="GT759" s="4"/>
      <c r="GU759" s="4"/>
      <c r="GV759" s="1"/>
      <c r="GW759" s="4"/>
      <c r="GX759" s="1"/>
      <c r="GY759" s="4"/>
    </row>
    <row r="760" spans="1:207" s="8" customFormat="1" x14ac:dyDescent="0.25">
      <c r="A760" s="4"/>
      <c r="B760" s="4"/>
      <c r="C760" s="4"/>
      <c r="D760" s="30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6"/>
      <c r="BM760" s="5"/>
      <c r="BN760" s="4"/>
      <c r="BO760" s="7"/>
      <c r="BP760" s="7"/>
      <c r="BQ760" s="4"/>
      <c r="BR760" s="5"/>
      <c r="BS760" s="5"/>
      <c r="BT760" s="1"/>
      <c r="BU760" s="5"/>
      <c r="BV760" s="1"/>
      <c r="BW760" s="5"/>
      <c r="BX760" s="5"/>
      <c r="BY760" s="5"/>
      <c r="BZ760" s="1"/>
      <c r="CA760" s="5"/>
      <c r="CB760" s="1"/>
      <c r="CC760" s="5"/>
      <c r="CD760" s="5"/>
      <c r="CE760" s="5"/>
      <c r="CF760" s="1"/>
      <c r="CG760" s="5"/>
      <c r="CH760" s="1"/>
      <c r="CI760" s="5"/>
      <c r="CJ760" s="5"/>
      <c r="CK760" s="5"/>
      <c r="CL760" s="1"/>
      <c r="CM760" s="5"/>
      <c r="CN760" s="1"/>
      <c r="CO760" s="5"/>
      <c r="CP760" s="5"/>
      <c r="CQ760" s="5"/>
      <c r="CR760" s="1"/>
      <c r="CS760" s="5"/>
      <c r="CT760" s="1"/>
      <c r="CU760" s="5"/>
      <c r="CV760" s="5"/>
      <c r="CW760" s="5"/>
      <c r="CX760" s="1"/>
      <c r="CY760" s="5"/>
      <c r="CZ760" s="1"/>
      <c r="DA760" s="5"/>
      <c r="DB760" s="5"/>
      <c r="DC760" s="5"/>
      <c r="DD760" s="1"/>
      <c r="DE760" s="5"/>
      <c r="DF760" s="1"/>
      <c r="DG760" s="5"/>
      <c r="DH760" s="5"/>
      <c r="DI760" s="5"/>
      <c r="DJ760" s="1"/>
      <c r="DK760" s="5"/>
      <c r="DL760" s="1"/>
      <c r="DM760" s="5"/>
      <c r="DN760" s="5"/>
      <c r="DO760" s="5"/>
      <c r="DP760" s="1"/>
      <c r="DQ760" s="5"/>
      <c r="DR760" s="1"/>
      <c r="DS760" s="5"/>
      <c r="DT760" s="5"/>
      <c r="DU760" s="5"/>
      <c r="DV760" s="1"/>
      <c r="DW760" s="5"/>
      <c r="DX760" s="1"/>
      <c r="DY760" s="5"/>
      <c r="DZ760" s="5"/>
      <c r="EA760" s="5"/>
      <c r="EB760" s="1"/>
      <c r="EC760" s="5"/>
      <c r="ED760" s="1"/>
      <c r="EE760" s="5"/>
      <c r="EF760" s="5"/>
      <c r="EG760" s="5"/>
      <c r="EH760" s="1"/>
      <c r="EI760" s="5"/>
      <c r="EJ760" s="1"/>
      <c r="EK760" s="5"/>
      <c r="EL760" s="5"/>
      <c r="EM760" s="5"/>
      <c r="EN760" s="1"/>
      <c r="EO760" s="5"/>
      <c r="EP760" s="1"/>
      <c r="EQ760" s="5"/>
      <c r="ER760" s="5"/>
      <c r="ES760" s="5"/>
      <c r="ET760" s="1"/>
      <c r="EU760" s="5"/>
      <c r="EV760" s="1"/>
      <c r="EW760" s="5"/>
      <c r="EX760" s="5"/>
      <c r="EY760" s="5"/>
      <c r="EZ760" s="1"/>
      <c r="FA760" s="5"/>
      <c r="FB760" s="1"/>
      <c r="FC760" s="5"/>
      <c r="FD760" s="4"/>
      <c r="FE760" s="4"/>
      <c r="FF760" s="1"/>
      <c r="FG760" s="4"/>
      <c r="FH760" s="1"/>
      <c r="FI760" s="4"/>
      <c r="FJ760" s="4"/>
      <c r="FK760" s="4"/>
      <c r="FL760" s="1"/>
      <c r="FM760" s="4"/>
      <c r="FN760" s="1"/>
      <c r="FO760" s="4"/>
      <c r="FP760" s="4"/>
      <c r="FQ760" s="4"/>
      <c r="FR760" s="1"/>
      <c r="FS760" s="4"/>
      <c r="FT760" s="1"/>
      <c r="FU760" s="4"/>
      <c r="FV760" s="4"/>
      <c r="FW760" s="4"/>
      <c r="FX760" s="1"/>
      <c r="FY760" s="4"/>
      <c r="FZ760" s="1"/>
      <c r="GA760" s="4"/>
      <c r="GB760" s="4"/>
      <c r="GC760" s="4"/>
      <c r="GD760" s="1"/>
      <c r="GE760" s="4"/>
      <c r="GF760" s="1"/>
      <c r="GG760" s="4"/>
      <c r="GH760" s="4"/>
      <c r="GI760" s="4"/>
      <c r="GJ760" s="1"/>
      <c r="GK760" s="4"/>
      <c r="GL760" s="1"/>
      <c r="GM760" s="4"/>
      <c r="GN760" s="4"/>
      <c r="GO760" s="4"/>
      <c r="GP760" s="1"/>
      <c r="GQ760" s="4"/>
      <c r="GR760" s="1"/>
      <c r="GS760" s="4"/>
      <c r="GT760" s="4"/>
      <c r="GU760" s="4"/>
      <c r="GV760" s="1"/>
      <c r="GW760" s="4"/>
      <c r="GX760" s="1"/>
      <c r="GY760" s="4"/>
    </row>
    <row r="761" spans="1:207" s="8" customFormat="1" x14ac:dyDescent="0.25">
      <c r="A761" s="4"/>
      <c r="B761" s="4"/>
      <c r="C761" s="4"/>
      <c r="D761" s="30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6"/>
      <c r="BM761" s="5"/>
      <c r="BN761" s="4"/>
      <c r="BO761" s="7"/>
      <c r="BP761" s="7"/>
      <c r="BQ761" s="4"/>
      <c r="BR761" s="5"/>
      <c r="BS761" s="5"/>
      <c r="BT761" s="1"/>
      <c r="BU761" s="5"/>
      <c r="BV761" s="1"/>
      <c r="BW761" s="5"/>
      <c r="BX761" s="5"/>
      <c r="BY761" s="5"/>
      <c r="BZ761" s="1"/>
      <c r="CA761" s="5"/>
      <c r="CB761" s="1"/>
      <c r="CC761" s="5"/>
      <c r="CD761" s="5"/>
      <c r="CE761" s="5"/>
      <c r="CF761" s="1"/>
      <c r="CG761" s="5"/>
      <c r="CH761" s="1"/>
      <c r="CI761" s="5"/>
      <c r="CJ761" s="5"/>
      <c r="CK761" s="5"/>
      <c r="CL761" s="1"/>
      <c r="CM761" s="5"/>
      <c r="CN761" s="1"/>
      <c r="CO761" s="5"/>
      <c r="CP761" s="5"/>
      <c r="CQ761" s="5"/>
      <c r="CR761" s="1"/>
      <c r="CS761" s="5"/>
      <c r="CT761" s="1"/>
      <c r="CU761" s="5"/>
      <c r="CV761" s="5"/>
      <c r="CW761" s="5"/>
      <c r="CX761" s="1"/>
      <c r="CY761" s="5"/>
      <c r="CZ761" s="1"/>
      <c r="DA761" s="5"/>
      <c r="DB761" s="5"/>
      <c r="DC761" s="5"/>
      <c r="DD761" s="1"/>
      <c r="DE761" s="5"/>
      <c r="DF761" s="1"/>
      <c r="DG761" s="5"/>
      <c r="DH761" s="5"/>
      <c r="DI761" s="5"/>
      <c r="DJ761" s="1"/>
      <c r="DK761" s="5"/>
      <c r="DL761" s="1"/>
      <c r="DM761" s="5"/>
      <c r="DN761" s="5"/>
      <c r="DO761" s="5"/>
      <c r="DP761" s="1"/>
      <c r="DQ761" s="5"/>
      <c r="DR761" s="1"/>
      <c r="DS761" s="5"/>
      <c r="DT761" s="5"/>
      <c r="DU761" s="5"/>
      <c r="DV761" s="1"/>
      <c r="DW761" s="5"/>
      <c r="DX761" s="1"/>
      <c r="DY761" s="5"/>
      <c r="DZ761" s="5"/>
      <c r="EA761" s="5"/>
      <c r="EB761" s="1"/>
      <c r="EC761" s="5"/>
      <c r="ED761" s="1"/>
      <c r="EE761" s="5"/>
      <c r="EF761" s="5"/>
      <c r="EG761" s="5"/>
      <c r="EH761" s="1"/>
      <c r="EI761" s="5"/>
      <c r="EJ761" s="1"/>
      <c r="EK761" s="5"/>
      <c r="EL761" s="5"/>
      <c r="EM761" s="5"/>
      <c r="EN761" s="1"/>
      <c r="EO761" s="5"/>
      <c r="EP761" s="1"/>
      <c r="EQ761" s="5"/>
      <c r="ER761" s="5"/>
      <c r="ES761" s="5"/>
      <c r="ET761" s="1"/>
      <c r="EU761" s="5"/>
      <c r="EV761" s="1"/>
      <c r="EW761" s="5"/>
      <c r="EX761" s="5"/>
      <c r="EY761" s="5"/>
      <c r="EZ761" s="1"/>
      <c r="FA761" s="5"/>
      <c r="FB761" s="1"/>
      <c r="FC761" s="5"/>
      <c r="FD761" s="4"/>
      <c r="FE761" s="4"/>
      <c r="FF761" s="1"/>
      <c r="FG761" s="4"/>
      <c r="FH761" s="1"/>
      <c r="FI761" s="4"/>
      <c r="FJ761" s="4"/>
      <c r="FK761" s="4"/>
      <c r="FL761" s="1"/>
      <c r="FM761" s="4"/>
      <c r="FN761" s="1"/>
      <c r="FO761" s="4"/>
      <c r="FP761" s="4"/>
      <c r="FQ761" s="4"/>
      <c r="FR761" s="1"/>
      <c r="FS761" s="4"/>
      <c r="FT761" s="1"/>
      <c r="FU761" s="4"/>
      <c r="FV761" s="4"/>
      <c r="FW761" s="4"/>
      <c r="FX761" s="1"/>
      <c r="FY761" s="4"/>
      <c r="FZ761" s="1"/>
      <c r="GA761" s="4"/>
      <c r="GB761" s="4"/>
      <c r="GC761" s="4"/>
      <c r="GD761" s="1"/>
      <c r="GE761" s="4"/>
      <c r="GF761" s="1"/>
      <c r="GG761" s="4"/>
      <c r="GH761" s="4"/>
      <c r="GI761" s="4"/>
      <c r="GJ761" s="1"/>
      <c r="GK761" s="4"/>
      <c r="GL761" s="1"/>
      <c r="GM761" s="4"/>
      <c r="GN761" s="4"/>
      <c r="GO761" s="4"/>
      <c r="GP761" s="1"/>
      <c r="GQ761" s="4"/>
      <c r="GR761" s="1"/>
      <c r="GS761" s="4"/>
      <c r="GT761" s="4"/>
      <c r="GU761" s="4"/>
      <c r="GV761" s="1"/>
      <c r="GW761" s="4"/>
      <c r="GX761" s="1"/>
      <c r="GY761" s="4"/>
    </row>
    <row r="762" spans="1:207" s="8" customFormat="1" x14ac:dyDescent="0.25">
      <c r="A762" s="4"/>
      <c r="B762" s="4"/>
      <c r="C762" s="4"/>
      <c r="D762" s="30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6"/>
      <c r="BM762" s="5"/>
      <c r="BN762" s="4"/>
      <c r="BO762" s="7"/>
      <c r="BP762" s="7"/>
      <c r="BQ762" s="4"/>
      <c r="BR762" s="5"/>
      <c r="BS762" s="5"/>
      <c r="BT762" s="1"/>
      <c r="BU762" s="5"/>
      <c r="BV762" s="1"/>
      <c r="BW762" s="5"/>
      <c r="BX762" s="5"/>
      <c r="BY762" s="5"/>
      <c r="BZ762" s="1"/>
      <c r="CA762" s="5"/>
      <c r="CB762" s="1"/>
      <c r="CC762" s="5"/>
      <c r="CD762" s="5"/>
      <c r="CE762" s="5"/>
      <c r="CF762" s="1"/>
      <c r="CG762" s="5"/>
      <c r="CH762" s="1"/>
      <c r="CI762" s="5"/>
      <c r="CJ762" s="5"/>
      <c r="CK762" s="5"/>
      <c r="CL762" s="1"/>
      <c r="CM762" s="5"/>
      <c r="CN762" s="1"/>
      <c r="CO762" s="5"/>
      <c r="CP762" s="5"/>
      <c r="CQ762" s="5"/>
      <c r="CR762" s="1"/>
      <c r="CS762" s="5"/>
      <c r="CT762" s="1"/>
      <c r="CU762" s="5"/>
      <c r="CV762" s="5"/>
      <c r="CW762" s="5"/>
      <c r="CX762" s="1"/>
      <c r="CY762" s="5"/>
      <c r="CZ762" s="1"/>
      <c r="DA762" s="5"/>
      <c r="DB762" s="5"/>
      <c r="DC762" s="5"/>
      <c r="DD762" s="1"/>
      <c r="DE762" s="5"/>
      <c r="DF762" s="1"/>
      <c r="DG762" s="5"/>
      <c r="DH762" s="5"/>
      <c r="DI762" s="5"/>
      <c r="DJ762" s="1"/>
      <c r="DK762" s="5"/>
      <c r="DL762" s="1"/>
      <c r="DM762" s="5"/>
      <c r="DN762" s="5"/>
      <c r="DO762" s="5"/>
      <c r="DP762" s="1"/>
      <c r="DQ762" s="5"/>
      <c r="DR762" s="1"/>
      <c r="DS762" s="5"/>
      <c r="DT762" s="5"/>
      <c r="DU762" s="5"/>
      <c r="DV762" s="1"/>
      <c r="DW762" s="5"/>
      <c r="DX762" s="1"/>
      <c r="DY762" s="5"/>
      <c r="DZ762" s="5"/>
      <c r="EA762" s="5"/>
      <c r="EB762" s="1"/>
      <c r="EC762" s="5"/>
      <c r="ED762" s="1"/>
      <c r="EE762" s="5"/>
      <c r="EF762" s="5"/>
      <c r="EG762" s="5"/>
      <c r="EH762" s="1"/>
      <c r="EI762" s="5"/>
      <c r="EJ762" s="1"/>
      <c r="EK762" s="5"/>
      <c r="EL762" s="5"/>
      <c r="EM762" s="5"/>
      <c r="EN762" s="1"/>
      <c r="EO762" s="5"/>
      <c r="EP762" s="1"/>
      <c r="EQ762" s="5"/>
      <c r="ER762" s="5"/>
      <c r="ES762" s="5"/>
      <c r="ET762" s="1"/>
      <c r="EU762" s="5"/>
      <c r="EV762" s="1"/>
      <c r="EW762" s="5"/>
      <c r="EX762" s="5"/>
      <c r="EY762" s="5"/>
      <c r="EZ762" s="1"/>
      <c r="FA762" s="5"/>
      <c r="FB762" s="1"/>
      <c r="FC762" s="5"/>
      <c r="FD762" s="4"/>
      <c r="FE762" s="4"/>
      <c r="FF762" s="1"/>
      <c r="FG762" s="4"/>
      <c r="FH762" s="1"/>
      <c r="FI762" s="4"/>
      <c r="FJ762" s="4"/>
      <c r="FK762" s="4"/>
      <c r="FL762" s="1"/>
      <c r="FM762" s="4"/>
      <c r="FN762" s="1"/>
      <c r="FO762" s="4"/>
      <c r="FP762" s="4"/>
      <c r="FQ762" s="4"/>
      <c r="FR762" s="1"/>
      <c r="FS762" s="4"/>
      <c r="FT762" s="1"/>
      <c r="FU762" s="4"/>
      <c r="FV762" s="4"/>
      <c r="FW762" s="4"/>
      <c r="FX762" s="1"/>
      <c r="FY762" s="4"/>
      <c r="FZ762" s="1"/>
      <c r="GA762" s="4"/>
      <c r="GB762" s="4"/>
      <c r="GC762" s="4"/>
      <c r="GD762" s="1"/>
      <c r="GE762" s="4"/>
      <c r="GF762" s="1"/>
      <c r="GG762" s="4"/>
      <c r="GH762" s="4"/>
      <c r="GI762" s="4"/>
      <c r="GJ762" s="1"/>
      <c r="GK762" s="4"/>
      <c r="GL762" s="1"/>
      <c r="GM762" s="4"/>
      <c r="GN762" s="4"/>
      <c r="GO762" s="4"/>
      <c r="GP762" s="1"/>
      <c r="GQ762" s="4"/>
      <c r="GR762" s="1"/>
      <c r="GS762" s="4"/>
      <c r="GT762" s="4"/>
      <c r="GU762" s="4"/>
      <c r="GV762" s="1"/>
      <c r="GW762" s="4"/>
      <c r="GX762" s="1"/>
      <c r="GY762" s="4"/>
    </row>
    <row r="763" spans="1:207" s="8" customFormat="1" x14ac:dyDescent="0.25">
      <c r="A763" s="4"/>
      <c r="B763" s="4"/>
      <c r="C763" s="4"/>
      <c r="D763" s="30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6"/>
      <c r="BM763" s="5"/>
      <c r="BN763" s="4"/>
      <c r="BO763" s="7"/>
      <c r="BP763" s="7"/>
      <c r="BQ763" s="4"/>
      <c r="BR763" s="5"/>
      <c r="BS763" s="5"/>
      <c r="BT763" s="1"/>
      <c r="BU763" s="5"/>
      <c r="BV763" s="1"/>
      <c r="BW763" s="5"/>
      <c r="BX763" s="5"/>
      <c r="BY763" s="5"/>
      <c r="BZ763" s="1"/>
      <c r="CA763" s="5"/>
      <c r="CB763" s="1"/>
      <c r="CC763" s="5"/>
      <c r="CD763" s="5"/>
      <c r="CE763" s="5"/>
      <c r="CF763" s="1"/>
      <c r="CG763" s="5"/>
      <c r="CH763" s="1"/>
      <c r="CI763" s="5"/>
      <c r="CJ763" s="5"/>
      <c r="CK763" s="5"/>
      <c r="CL763" s="1"/>
      <c r="CM763" s="5"/>
      <c r="CN763" s="1"/>
      <c r="CO763" s="5"/>
      <c r="CP763" s="5"/>
      <c r="CQ763" s="5"/>
      <c r="CR763" s="1"/>
      <c r="CS763" s="5"/>
      <c r="CT763" s="1"/>
      <c r="CU763" s="5"/>
      <c r="CV763" s="5"/>
      <c r="CW763" s="5"/>
      <c r="CX763" s="1"/>
      <c r="CY763" s="5"/>
      <c r="CZ763" s="1"/>
      <c r="DA763" s="5"/>
      <c r="DB763" s="5"/>
      <c r="DC763" s="5"/>
      <c r="DD763" s="1"/>
      <c r="DE763" s="5"/>
      <c r="DF763" s="1"/>
      <c r="DG763" s="5"/>
      <c r="DH763" s="5"/>
      <c r="DI763" s="5"/>
      <c r="DJ763" s="1"/>
      <c r="DK763" s="5"/>
      <c r="DL763" s="1"/>
      <c r="DM763" s="5"/>
      <c r="DN763" s="5"/>
      <c r="DO763" s="5"/>
      <c r="DP763" s="1"/>
      <c r="DQ763" s="5"/>
      <c r="DR763" s="1"/>
      <c r="DS763" s="5"/>
      <c r="DT763" s="5"/>
      <c r="DU763" s="5"/>
      <c r="DV763" s="1"/>
      <c r="DW763" s="5"/>
      <c r="DX763" s="1"/>
      <c r="DY763" s="5"/>
      <c r="DZ763" s="5"/>
      <c r="EA763" s="5"/>
      <c r="EB763" s="1"/>
      <c r="EC763" s="5"/>
      <c r="ED763" s="1"/>
      <c r="EE763" s="5"/>
      <c r="EF763" s="5"/>
      <c r="EG763" s="5"/>
      <c r="EH763" s="1"/>
      <c r="EI763" s="5"/>
      <c r="EJ763" s="1"/>
      <c r="EK763" s="5"/>
      <c r="EL763" s="5"/>
      <c r="EM763" s="5"/>
      <c r="EN763" s="1"/>
      <c r="EO763" s="5"/>
      <c r="EP763" s="1"/>
      <c r="EQ763" s="5"/>
      <c r="ER763" s="5"/>
      <c r="ES763" s="5"/>
      <c r="ET763" s="1"/>
      <c r="EU763" s="5"/>
      <c r="EV763" s="1"/>
      <c r="EW763" s="5"/>
      <c r="EX763" s="5"/>
      <c r="EY763" s="5"/>
      <c r="EZ763" s="1"/>
      <c r="FA763" s="5"/>
      <c r="FB763" s="1"/>
      <c r="FC763" s="5"/>
      <c r="FD763" s="4"/>
      <c r="FE763" s="4"/>
      <c r="FF763" s="1"/>
      <c r="FG763" s="4"/>
      <c r="FH763" s="1"/>
      <c r="FI763" s="4"/>
      <c r="FJ763" s="4"/>
      <c r="FK763" s="4"/>
      <c r="FL763" s="1"/>
      <c r="FM763" s="4"/>
      <c r="FN763" s="1"/>
      <c r="FO763" s="4"/>
      <c r="FP763" s="4"/>
      <c r="FQ763" s="4"/>
      <c r="FR763" s="1"/>
      <c r="FS763" s="4"/>
      <c r="FT763" s="1"/>
      <c r="FU763" s="4"/>
      <c r="FV763" s="4"/>
      <c r="FW763" s="4"/>
      <c r="FX763" s="1"/>
      <c r="FY763" s="4"/>
      <c r="FZ763" s="1"/>
      <c r="GA763" s="4"/>
      <c r="GB763" s="4"/>
      <c r="GC763" s="4"/>
      <c r="GD763" s="1"/>
      <c r="GE763" s="4"/>
      <c r="GF763" s="1"/>
      <c r="GG763" s="4"/>
      <c r="GH763" s="4"/>
      <c r="GI763" s="4"/>
      <c r="GJ763" s="1"/>
      <c r="GK763" s="4"/>
      <c r="GL763" s="1"/>
      <c r="GM763" s="4"/>
      <c r="GN763" s="4"/>
      <c r="GO763" s="4"/>
      <c r="GP763" s="1"/>
      <c r="GQ763" s="4"/>
      <c r="GR763" s="1"/>
      <c r="GS763" s="4"/>
      <c r="GT763" s="4"/>
      <c r="GU763" s="4"/>
      <c r="GV763" s="1"/>
      <c r="GW763" s="4"/>
      <c r="GX763" s="1"/>
      <c r="GY763" s="4"/>
    </row>
    <row r="764" spans="1:207" s="8" customFormat="1" x14ac:dyDescent="0.25">
      <c r="A764" s="4"/>
      <c r="B764" s="4"/>
      <c r="C764" s="4"/>
      <c r="D764" s="30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6"/>
      <c r="BM764" s="5"/>
      <c r="BN764" s="4"/>
      <c r="BO764" s="7"/>
      <c r="BP764" s="7"/>
      <c r="BQ764" s="4"/>
      <c r="BR764" s="5"/>
      <c r="BS764" s="5"/>
      <c r="BT764" s="1"/>
      <c r="BU764" s="5"/>
      <c r="BV764" s="1"/>
      <c r="BW764" s="5"/>
      <c r="BX764" s="5"/>
      <c r="BY764" s="5"/>
      <c r="BZ764" s="1"/>
      <c r="CA764" s="5"/>
      <c r="CB764" s="1"/>
      <c r="CC764" s="5"/>
      <c r="CD764" s="5"/>
      <c r="CE764" s="5"/>
      <c r="CF764" s="1"/>
      <c r="CG764" s="5"/>
      <c r="CH764" s="1"/>
      <c r="CI764" s="5"/>
      <c r="CJ764" s="5"/>
      <c r="CK764" s="5"/>
      <c r="CL764" s="1"/>
      <c r="CM764" s="5"/>
      <c r="CN764" s="1"/>
      <c r="CO764" s="5"/>
      <c r="CP764" s="5"/>
      <c r="CQ764" s="5"/>
      <c r="CR764" s="1"/>
      <c r="CS764" s="5"/>
      <c r="CT764" s="1"/>
      <c r="CU764" s="5"/>
      <c r="CV764" s="5"/>
      <c r="CW764" s="5"/>
      <c r="CX764" s="1"/>
      <c r="CY764" s="5"/>
      <c r="CZ764" s="1"/>
      <c r="DA764" s="5"/>
      <c r="DB764" s="5"/>
      <c r="DC764" s="5"/>
      <c r="DD764" s="1"/>
      <c r="DE764" s="5"/>
      <c r="DF764" s="1"/>
      <c r="DG764" s="5"/>
      <c r="DH764" s="5"/>
      <c r="DI764" s="5"/>
      <c r="DJ764" s="1"/>
      <c r="DK764" s="5"/>
      <c r="DL764" s="1"/>
      <c r="DM764" s="5"/>
      <c r="DN764" s="5"/>
      <c r="DO764" s="5"/>
      <c r="DP764" s="1"/>
      <c r="DQ764" s="5"/>
      <c r="DR764" s="1"/>
      <c r="DS764" s="5"/>
      <c r="DT764" s="5"/>
      <c r="DU764" s="5"/>
      <c r="DV764" s="1"/>
      <c r="DW764" s="5"/>
      <c r="DX764" s="1"/>
      <c r="DY764" s="5"/>
      <c r="DZ764" s="5"/>
      <c r="EA764" s="5"/>
      <c r="EB764" s="1"/>
      <c r="EC764" s="5"/>
      <c r="ED764" s="1"/>
      <c r="EE764" s="5"/>
      <c r="EF764" s="5"/>
      <c r="EG764" s="5"/>
      <c r="EH764" s="1"/>
      <c r="EI764" s="5"/>
      <c r="EJ764" s="1"/>
      <c r="EK764" s="5"/>
      <c r="EL764" s="5"/>
      <c r="EM764" s="5"/>
      <c r="EN764" s="1"/>
      <c r="EO764" s="5"/>
      <c r="EP764" s="1"/>
      <c r="EQ764" s="5"/>
      <c r="ER764" s="5"/>
      <c r="ES764" s="5"/>
      <c r="ET764" s="1"/>
      <c r="EU764" s="5"/>
      <c r="EV764" s="1"/>
      <c r="EW764" s="5"/>
      <c r="EX764" s="5"/>
      <c r="EY764" s="5"/>
      <c r="EZ764" s="1"/>
      <c r="FA764" s="5"/>
      <c r="FB764" s="1"/>
      <c r="FC764" s="5"/>
      <c r="FD764" s="4"/>
      <c r="FE764" s="4"/>
      <c r="FF764" s="1"/>
      <c r="FG764" s="4"/>
      <c r="FH764" s="1"/>
      <c r="FI764" s="4"/>
      <c r="FJ764" s="4"/>
      <c r="FK764" s="4"/>
      <c r="FL764" s="1"/>
      <c r="FM764" s="4"/>
      <c r="FN764" s="1"/>
      <c r="FO764" s="4"/>
      <c r="FP764" s="4"/>
      <c r="FQ764" s="4"/>
      <c r="FR764" s="1"/>
      <c r="FS764" s="4"/>
      <c r="FT764" s="1"/>
      <c r="FU764" s="4"/>
      <c r="FV764" s="4"/>
      <c r="FW764" s="4"/>
      <c r="FX764" s="1"/>
      <c r="FY764" s="4"/>
      <c r="FZ764" s="1"/>
      <c r="GA764" s="4"/>
      <c r="GB764" s="4"/>
      <c r="GC764" s="4"/>
      <c r="GD764" s="1"/>
      <c r="GE764" s="4"/>
      <c r="GF764" s="1"/>
      <c r="GG764" s="4"/>
      <c r="GH764" s="4"/>
      <c r="GI764" s="4"/>
      <c r="GJ764" s="1"/>
      <c r="GK764" s="4"/>
      <c r="GL764" s="1"/>
      <c r="GM764" s="4"/>
      <c r="GN764" s="4"/>
      <c r="GO764" s="4"/>
      <c r="GP764" s="1"/>
      <c r="GQ764" s="4"/>
      <c r="GR764" s="1"/>
      <c r="GS764" s="4"/>
      <c r="GT764" s="4"/>
      <c r="GU764" s="4"/>
      <c r="GV764" s="1"/>
      <c r="GW764" s="4"/>
      <c r="GX764" s="1"/>
      <c r="GY764" s="4"/>
    </row>
    <row r="765" spans="1:207" s="8" customFormat="1" x14ac:dyDescent="0.25">
      <c r="A765" s="4"/>
      <c r="B765" s="4"/>
      <c r="C765" s="4"/>
      <c r="D765" s="30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6"/>
      <c r="BM765" s="5"/>
      <c r="BN765" s="4"/>
      <c r="BO765" s="7"/>
      <c r="BP765" s="7"/>
      <c r="BQ765" s="4"/>
      <c r="BR765" s="5"/>
      <c r="BS765" s="5"/>
      <c r="BT765" s="1"/>
      <c r="BU765" s="5"/>
      <c r="BV765" s="1"/>
      <c r="BW765" s="5"/>
      <c r="BX765" s="5"/>
      <c r="BY765" s="5"/>
      <c r="BZ765" s="1"/>
      <c r="CA765" s="5"/>
      <c r="CB765" s="1"/>
      <c r="CC765" s="5"/>
      <c r="CD765" s="5"/>
      <c r="CE765" s="5"/>
      <c r="CF765" s="1"/>
      <c r="CG765" s="5"/>
      <c r="CH765" s="1"/>
      <c r="CI765" s="5"/>
      <c r="CJ765" s="5"/>
      <c r="CK765" s="5"/>
      <c r="CL765" s="1"/>
      <c r="CM765" s="5"/>
      <c r="CN765" s="1"/>
      <c r="CO765" s="5"/>
      <c r="CP765" s="5"/>
      <c r="CQ765" s="5"/>
      <c r="CR765" s="1"/>
      <c r="CS765" s="5"/>
      <c r="CT765" s="1"/>
      <c r="CU765" s="5"/>
      <c r="CV765" s="5"/>
      <c r="CW765" s="5"/>
      <c r="CX765" s="1"/>
      <c r="CY765" s="5"/>
      <c r="CZ765" s="1"/>
      <c r="DA765" s="5"/>
      <c r="DB765" s="5"/>
      <c r="DC765" s="5"/>
      <c r="DD765" s="1"/>
      <c r="DE765" s="5"/>
      <c r="DF765" s="1"/>
      <c r="DG765" s="5"/>
      <c r="DH765" s="5"/>
      <c r="DI765" s="5"/>
      <c r="DJ765" s="1"/>
      <c r="DK765" s="5"/>
      <c r="DL765" s="1"/>
      <c r="DM765" s="5"/>
      <c r="DN765" s="5"/>
      <c r="DO765" s="5"/>
      <c r="DP765" s="1"/>
      <c r="DQ765" s="5"/>
      <c r="DR765" s="1"/>
      <c r="DS765" s="5"/>
      <c r="DT765" s="5"/>
      <c r="DU765" s="5"/>
      <c r="DV765" s="1"/>
      <c r="DW765" s="5"/>
      <c r="DX765" s="1"/>
      <c r="DY765" s="5"/>
      <c r="DZ765" s="5"/>
      <c r="EA765" s="5"/>
      <c r="EB765" s="1"/>
      <c r="EC765" s="5"/>
      <c r="ED765" s="1"/>
      <c r="EE765" s="5"/>
      <c r="EF765" s="5"/>
      <c r="EG765" s="5"/>
      <c r="EH765" s="1"/>
      <c r="EI765" s="5"/>
      <c r="EJ765" s="1"/>
      <c r="EK765" s="5"/>
      <c r="EL765" s="5"/>
      <c r="EM765" s="5"/>
      <c r="EN765" s="1"/>
      <c r="EO765" s="5"/>
      <c r="EP765" s="1"/>
      <c r="EQ765" s="5"/>
      <c r="ER765" s="5"/>
      <c r="ES765" s="5"/>
      <c r="ET765" s="1"/>
      <c r="EU765" s="5"/>
      <c r="EV765" s="1"/>
      <c r="EW765" s="5"/>
      <c r="EX765" s="5"/>
      <c r="EY765" s="5"/>
      <c r="EZ765" s="1"/>
      <c r="FA765" s="5"/>
      <c r="FB765" s="1"/>
      <c r="FC765" s="5"/>
      <c r="FD765" s="4"/>
      <c r="FE765" s="4"/>
      <c r="FF765" s="1"/>
      <c r="FG765" s="4"/>
      <c r="FH765" s="1"/>
      <c r="FI765" s="4"/>
      <c r="FJ765" s="4"/>
      <c r="FK765" s="4"/>
      <c r="FL765" s="1"/>
      <c r="FM765" s="4"/>
      <c r="FN765" s="1"/>
      <c r="FO765" s="4"/>
      <c r="FP765" s="4"/>
      <c r="FQ765" s="4"/>
      <c r="FR765" s="1"/>
      <c r="FS765" s="4"/>
      <c r="FT765" s="1"/>
      <c r="FU765" s="4"/>
      <c r="FV765" s="4"/>
      <c r="FW765" s="4"/>
      <c r="FX765" s="1"/>
      <c r="FY765" s="4"/>
      <c r="FZ765" s="1"/>
      <c r="GA765" s="4"/>
      <c r="GB765" s="4"/>
      <c r="GC765" s="4"/>
      <c r="GD765" s="1"/>
      <c r="GE765" s="4"/>
      <c r="GF765" s="1"/>
      <c r="GG765" s="4"/>
      <c r="GH765" s="4"/>
      <c r="GI765" s="4"/>
      <c r="GJ765" s="1"/>
      <c r="GK765" s="4"/>
      <c r="GL765" s="1"/>
      <c r="GM765" s="4"/>
      <c r="GN765" s="4"/>
      <c r="GO765" s="4"/>
      <c r="GP765" s="1"/>
      <c r="GQ765" s="4"/>
      <c r="GR765" s="1"/>
      <c r="GS765" s="4"/>
      <c r="GT765" s="4"/>
      <c r="GU765" s="4"/>
      <c r="GV765" s="1"/>
      <c r="GW765" s="4"/>
      <c r="GX765" s="1"/>
      <c r="GY765" s="4"/>
    </row>
    <row r="766" spans="1:207" s="8" customFormat="1" x14ac:dyDescent="0.25">
      <c r="A766" s="4"/>
      <c r="B766" s="4"/>
      <c r="C766" s="4"/>
      <c r="D766" s="30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6"/>
      <c r="BM766" s="5"/>
      <c r="BN766" s="4"/>
      <c r="BO766" s="7"/>
      <c r="BP766" s="7"/>
      <c r="BQ766" s="4"/>
      <c r="BR766" s="5"/>
      <c r="BS766" s="5"/>
      <c r="BT766" s="1"/>
      <c r="BU766" s="5"/>
      <c r="BV766" s="1"/>
      <c r="BW766" s="5"/>
      <c r="BX766" s="5"/>
      <c r="BY766" s="5"/>
      <c r="BZ766" s="1"/>
      <c r="CA766" s="5"/>
      <c r="CB766" s="1"/>
      <c r="CC766" s="5"/>
      <c r="CD766" s="5"/>
      <c r="CE766" s="5"/>
      <c r="CF766" s="1"/>
      <c r="CG766" s="5"/>
      <c r="CH766" s="1"/>
      <c r="CI766" s="5"/>
      <c r="CJ766" s="5"/>
      <c r="CK766" s="5"/>
      <c r="CL766" s="1"/>
      <c r="CM766" s="5"/>
      <c r="CN766" s="1"/>
      <c r="CO766" s="5"/>
      <c r="CP766" s="5"/>
      <c r="CQ766" s="5"/>
      <c r="CR766" s="1"/>
      <c r="CS766" s="5"/>
      <c r="CT766" s="1"/>
      <c r="CU766" s="5"/>
      <c r="CV766" s="5"/>
      <c r="CW766" s="5"/>
      <c r="CX766" s="1"/>
      <c r="CY766" s="5"/>
      <c r="CZ766" s="1"/>
      <c r="DA766" s="5"/>
      <c r="DB766" s="5"/>
      <c r="DC766" s="5"/>
      <c r="DD766" s="1"/>
      <c r="DE766" s="5"/>
      <c r="DF766" s="1"/>
      <c r="DG766" s="5"/>
      <c r="DH766" s="5"/>
      <c r="DI766" s="5"/>
      <c r="DJ766" s="1"/>
      <c r="DK766" s="5"/>
      <c r="DL766" s="1"/>
      <c r="DM766" s="5"/>
      <c r="DN766" s="5"/>
      <c r="DO766" s="5"/>
      <c r="DP766" s="1"/>
      <c r="DQ766" s="5"/>
      <c r="DR766" s="1"/>
      <c r="DS766" s="5"/>
      <c r="DT766" s="5"/>
      <c r="DU766" s="5"/>
      <c r="DV766" s="1"/>
      <c r="DW766" s="5"/>
      <c r="DX766" s="1"/>
      <c r="DY766" s="5"/>
      <c r="DZ766" s="5"/>
      <c r="EA766" s="5"/>
      <c r="EB766" s="1"/>
      <c r="EC766" s="5"/>
      <c r="ED766" s="1"/>
      <c r="EE766" s="5"/>
      <c r="EF766" s="5"/>
      <c r="EG766" s="5"/>
      <c r="EH766" s="1"/>
      <c r="EI766" s="5"/>
      <c r="EJ766" s="1"/>
      <c r="EK766" s="5"/>
      <c r="EL766" s="5"/>
      <c r="EM766" s="5"/>
      <c r="EN766" s="1"/>
      <c r="EO766" s="5"/>
      <c r="EP766" s="1"/>
      <c r="EQ766" s="5"/>
      <c r="ER766" s="5"/>
      <c r="ES766" s="5"/>
      <c r="ET766" s="1"/>
      <c r="EU766" s="5"/>
      <c r="EV766" s="1"/>
      <c r="EW766" s="5"/>
      <c r="EX766" s="5"/>
      <c r="EY766" s="5"/>
      <c r="EZ766" s="1"/>
      <c r="FA766" s="5"/>
      <c r="FB766" s="1"/>
      <c r="FC766" s="5"/>
      <c r="FD766" s="4"/>
      <c r="FE766" s="4"/>
      <c r="FF766" s="1"/>
      <c r="FG766" s="4"/>
      <c r="FH766" s="1"/>
      <c r="FI766" s="4"/>
      <c r="FJ766" s="4"/>
      <c r="FK766" s="4"/>
      <c r="FL766" s="1"/>
      <c r="FM766" s="4"/>
      <c r="FN766" s="1"/>
      <c r="FO766" s="4"/>
      <c r="FP766" s="4"/>
      <c r="FQ766" s="4"/>
      <c r="FR766" s="1"/>
      <c r="FS766" s="4"/>
      <c r="FT766" s="1"/>
      <c r="FU766" s="4"/>
      <c r="FV766" s="4"/>
      <c r="FW766" s="4"/>
      <c r="FX766" s="1"/>
      <c r="FY766" s="4"/>
      <c r="FZ766" s="1"/>
      <c r="GA766" s="4"/>
      <c r="GB766" s="4"/>
      <c r="GC766" s="4"/>
      <c r="GD766" s="1"/>
      <c r="GE766" s="4"/>
      <c r="GF766" s="1"/>
      <c r="GG766" s="4"/>
      <c r="GH766" s="4"/>
      <c r="GI766" s="4"/>
      <c r="GJ766" s="1"/>
      <c r="GK766" s="4"/>
      <c r="GL766" s="1"/>
      <c r="GM766" s="4"/>
      <c r="GN766" s="4"/>
      <c r="GO766" s="4"/>
      <c r="GP766" s="1"/>
      <c r="GQ766" s="4"/>
      <c r="GR766" s="1"/>
      <c r="GS766" s="4"/>
      <c r="GT766" s="4"/>
      <c r="GU766" s="4"/>
      <c r="GV766" s="1"/>
      <c r="GW766" s="4"/>
      <c r="GX766" s="1"/>
      <c r="GY766" s="4"/>
    </row>
    <row r="767" spans="1:207" s="8" customFormat="1" x14ac:dyDescent="0.25">
      <c r="A767" s="4"/>
      <c r="B767" s="4"/>
      <c r="C767" s="4"/>
      <c r="D767" s="30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6"/>
      <c r="BM767" s="5"/>
      <c r="BN767" s="4"/>
      <c r="BO767" s="7"/>
      <c r="BP767" s="7"/>
      <c r="BQ767" s="4"/>
      <c r="BR767" s="5"/>
      <c r="BS767" s="5"/>
      <c r="BT767" s="1"/>
      <c r="BU767" s="5"/>
      <c r="BV767" s="1"/>
      <c r="BW767" s="5"/>
      <c r="BX767" s="5"/>
      <c r="BY767" s="5"/>
      <c r="BZ767" s="1"/>
      <c r="CA767" s="5"/>
      <c r="CB767" s="1"/>
      <c r="CC767" s="5"/>
      <c r="CD767" s="5"/>
      <c r="CE767" s="5"/>
      <c r="CF767" s="1"/>
      <c r="CG767" s="5"/>
      <c r="CH767" s="1"/>
      <c r="CI767" s="5"/>
      <c r="CJ767" s="5"/>
      <c r="CK767" s="5"/>
      <c r="CL767" s="1"/>
      <c r="CM767" s="5"/>
      <c r="CN767" s="1"/>
      <c r="CO767" s="5"/>
      <c r="CP767" s="5"/>
      <c r="CQ767" s="5"/>
      <c r="CR767" s="1"/>
      <c r="CS767" s="5"/>
      <c r="CT767" s="1"/>
      <c r="CU767" s="5"/>
      <c r="CV767" s="5"/>
      <c r="CW767" s="5"/>
      <c r="CX767" s="1"/>
      <c r="CY767" s="5"/>
      <c r="CZ767" s="1"/>
      <c r="DA767" s="5"/>
      <c r="DB767" s="5"/>
      <c r="DC767" s="5"/>
      <c r="DD767" s="1"/>
      <c r="DE767" s="5"/>
      <c r="DF767" s="1"/>
      <c r="DG767" s="5"/>
      <c r="DH767" s="5"/>
      <c r="DI767" s="5"/>
      <c r="DJ767" s="1"/>
      <c r="DK767" s="5"/>
      <c r="DL767" s="1"/>
      <c r="DM767" s="5"/>
      <c r="DN767" s="5"/>
      <c r="DO767" s="5"/>
      <c r="DP767" s="1"/>
      <c r="DQ767" s="5"/>
      <c r="DR767" s="1"/>
      <c r="DS767" s="5"/>
      <c r="DT767" s="5"/>
      <c r="DU767" s="5"/>
      <c r="DV767" s="1"/>
      <c r="DW767" s="5"/>
      <c r="DX767" s="1"/>
      <c r="DY767" s="5"/>
      <c r="DZ767" s="5"/>
      <c r="EA767" s="5"/>
      <c r="EB767" s="1"/>
      <c r="EC767" s="5"/>
      <c r="ED767" s="1"/>
      <c r="EE767" s="5"/>
      <c r="EF767" s="5"/>
      <c r="EG767" s="5"/>
      <c r="EH767" s="1"/>
      <c r="EI767" s="5"/>
      <c r="EJ767" s="1"/>
      <c r="EK767" s="5"/>
      <c r="EL767" s="5"/>
      <c r="EM767" s="5"/>
      <c r="EN767" s="1"/>
      <c r="EO767" s="5"/>
      <c r="EP767" s="1"/>
      <c r="EQ767" s="5"/>
      <c r="ER767" s="5"/>
      <c r="ES767" s="5"/>
      <c r="ET767" s="1"/>
      <c r="EU767" s="5"/>
      <c r="EV767" s="1"/>
      <c r="EW767" s="5"/>
      <c r="EX767" s="5"/>
      <c r="EY767" s="5"/>
      <c r="EZ767" s="1"/>
      <c r="FA767" s="5"/>
      <c r="FB767" s="1"/>
      <c r="FC767" s="5"/>
      <c r="FD767" s="4"/>
      <c r="FE767" s="4"/>
      <c r="FF767" s="1"/>
      <c r="FG767" s="4"/>
      <c r="FH767" s="1"/>
      <c r="FI767" s="4"/>
      <c r="FJ767" s="4"/>
      <c r="FK767" s="4"/>
      <c r="FL767" s="1"/>
      <c r="FM767" s="4"/>
      <c r="FN767" s="1"/>
      <c r="FO767" s="4"/>
      <c r="FP767" s="4"/>
      <c r="FQ767" s="4"/>
      <c r="FR767" s="1"/>
      <c r="FS767" s="4"/>
      <c r="FT767" s="1"/>
      <c r="FU767" s="4"/>
      <c r="FV767" s="4"/>
      <c r="FW767" s="4"/>
      <c r="FX767" s="1"/>
      <c r="FY767" s="4"/>
      <c r="FZ767" s="1"/>
      <c r="GA767" s="4"/>
      <c r="GB767" s="4"/>
      <c r="GC767" s="4"/>
      <c r="GD767" s="1"/>
      <c r="GE767" s="4"/>
      <c r="GF767" s="1"/>
      <c r="GG767" s="4"/>
      <c r="GH767" s="4"/>
      <c r="GI767" s="4"/>
      <c r="GJ767" s="1"/>
      <c r="GK767" s="4"/>
      <c r="GL767" s="1"/>
      <c r="GM767" s="4"/>
      <c r="GN767" s="4"/>
      <c r="GO767" s="4"/>
      <c r="GP767" s="1"/>
      <c r="GQ767" s="4"/>
      <c r="GR767" s="1"/>
      <c r="GS767" s="4"/>
      <c r="GT767" s="4"/>
      <c r="GU767" s="4"/>
      <c r="GV767" s="1"/>
      <c r="GW767" s="4"/>
      <c r="GX767" s="1"/>
      <c r="GY767" s="4"/>
    </row>
    <row r="768" spans="1:207" s="8" customFormat="1" x14ac:dyDescent="0.25">
      <c r="A768" s="4"/>
      <c r="B768" s="4"/>
      <c r="C768" s="4"/>
      <c r="D768" s="30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6"/>
      <c r="BM768" s="5"/>
      <c r="BN768" s="4"/>
      <c r="BO768" s="7"/>
      <c r="BP768" s="7"/>
      <c r="BQ768" s="4"/>
      <c r="BR768" s="5"/>
      <c r="BS768" s="5"/>
      <c r="BT768" s="1"/>
      <c r="BU768" s="5"/>
      <c r="BV768" s="1"/>
      <c r="BW768" s="5"/>
      <c r="BX768" s="5"/>
      <c r="BY768" s="5"/>
      <c r="BZ768" s="1"/>
      <c r="CA768" s="5"/>
      <c r="CB768" s="1"/>
      <c r="CC768" s="5"/>
      <c r="CD768" s="5"/>
      <c r="CE768" s="5"/>
      <c r="CF768" s="1"/>
      <c r="CG768" s="5"/>
      <c r="CH768" s="1"/>
      <c r="CI768" s="5"/>
      <c r="CJ768" s="5"/>
      <c r="CK768" s="5"/>
      <c r="CL768" s="1"/>
      <c r="CM768" s="5"/>
      <c r="CN768" s="1"/>
      <c r="CO768" s="5"/>
      <c r="CP768" s="5"/>
      <c r="CQ768" s="5"/>
      <c r="CR768" s="1"/>
      <c r="CS768" s="5"/>
      <c r="CT768" s="1"/>
      <c r="CU768" s="5"/>
      <c r="CV768" s="5"/>
      <c r="CW768" s="5"/>
      <c r="CX768" s="1"/>
      <c r="CY768" s="5"/>
      <c r="CZ768" s="1"/>
      <c r="DA768" s="5"/>
      <c r="DB768" s="5"/>
      <c r="DC768" s="5"/>
      <c r="DD768" s="1"/>
      <c r="DE768" s="5"/>
      <c r="DF768" s="1"/>
      <c r="DG768" s="5"/>
      <c r="DH768" s="5"/>
      <c r="DI768" s="5"/>
      <c r="DJ768" s="1"/>
      <c r="DK768" s="5"/>
      <c r="DL768" s="1"/>
      <c r="DM768" s="5"/>
      <c r="DN768" s="5"/>
      <c r="DO768" s="5"/>
      <c r="DP768" s="1"/>
      <c r="DQ768" s="5"/>
      <c r="DR768" s="1"/>
      <c r="DS768" s="5"/>
      <c r="DT768" s="5"/>
      <c r="DU768" s="5"/>
      <c r="DV768" s="1"/>
      <c r="DW768" s="5"/>
      <c r="DX768" s="1"/>
      <c r="DY768" s="5"/>
      <c r="DZ768" s="5"/>
      <c r="EA768" s="5"/>
      <c r="EB768" s="1"/>
      <c r="EC768" s="5"/>
      <c r="ED768" s="1"/>
      <c r="EE768" s="5"/>
      <c r="EF768" s="5"/>
      <c r="EG768" s="5"/>
      <c r="EH768" s="1"/>
      <c r="EI768" s="5"/>
      <c r="EJ768" s="1"/>
      <c r="EK768" s="5"/>
      <c r="EL768" s="5"/>
      <c r="EM768" s="5"/>
      <c r="EN768" s="1"/>
      <c r="EO768" s="5"/>
      <c r="EP768" s="1"/>
      <c r="EQ768" s="5"/>
      <c r="ER768" s="5"/>
      <c r="ES768" s="5"/>
      <c r="ET768" s="1"/>
      <c r="EU768" s="5"/>
      <c r="EV768" s="1"/>
      <c r="EW768" s="5"/>
      <c r="EX768" s="5"/>
      <c r="EY768" s="5"/>
      <c r="EZ768" s="1"/>
      <c r="FA768" s="5"/>
      <c r="FB768" s="1"/>
      <c r="FC768" s="5"/>
      <c r="FD768" s="4"/>
      <c r="FE768" s="4"/>
      <c r="FF768" s="1"/>
      <c r="FG768" s="4"/>
      <c r="FH768" s="1"/>
      <c r="FI768" s="4"/>
      <c r="FJ768" s="4"/>
      <c r="FK768" s="4"/>
      <c r="FL768" s="1"/>
      <c r="FM768" s="4"/>
      <c r="FN768" s="1"/>
      <c r="FO768" s="4"/>
      <c r="FP768" s="4"/>
      <c r="FQ768" s="4"/>
      <c r="FR768" s="1"/>
      <c r="FS768" s="4"/>
      <c r="FT768" s="1"/>
      <c r="FU768" s="4"/>
      <c r="FV768" s="4"/>
      <c r="FW768" s="4"/>
      <c r="FX768" s="1"/>
      <c r="FY768" s="4"/>
      <c r="FZ768" s="1"/>
      <c r="GA768" s="4"/>
      <c r="GB768" s="4"/>
      <c r="GC768" s="4"/>
      <c r="GD768" s="1"/>
      <c r="GE768" s="4"/>
      <c r="GF768" s="1"/>
      <c r="GG768" s="4"/>
      <c r="GH768" s="4"/>
      <c r="GI768" s="4"/>
      <c r="GJ768" s="1"/>
      <c r="GK768" s="4"/>
      <c r="GL768" s="1"/>
      <c r="GM768" s="4"/>
      <c r="GN768" s="4"/>
      <c r="GO768" s="4"/>
      <c r="GP768" s="1"/>
      <c r="GQ768" s="4"/>
      <c r="GR768" s="1"/>
      <c r="GS768" s="4"/>
      <c r="GT768" s="4"/>
      <c r="GU768" s="4"/>
      <c r="GV768" s="1"/>
      <c r="GW768" s="4"/>
      <c r="GX768" s="1"/>
      <c r="GY768" s="4"/>
    </row>
    <row r="769" spans="1:207" s="8" customFormat="1" x14ac:dyDescent="0.25">
      <c r="A769" s="4"/>
      <c r="B769" s="4"/>
      <c r="C769" s="4"/>
      <c r="D769" s="30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6"/>
      <c r="BM769" s="5"/>
      <c r="BN769" s="4"/>
      <c r="BO769" s="7"/>
      <c r="BP769" s="7"/>
      <c r="BQ769" s="4"/>
      <c r="BR769" s="5"/>
      <c r="BS769" s="5"/>
      <c r="BT769" s="1"/>
      <c r="BU769" s="5"/>
      <c r="BV769" s="1"/>
      <c r="BW769" s="5"/>
      <c r="BX769" s="5"/>
      <c r="BY769" s="5"/>
      <c r="BZ769" s="1"/>
      <c r="CA769" s="5"/>
      <c r="CB769" s="1"/>
      <c r="CC769" s="5"/>
      <c r="CD769" s="5"/>
      <c r="CE769" s="5"/>
      <c r="CF769" s="1"/>
      <c r="CG769" s="5"/>
      <c r="CH769" s="1"/>
      <c r="CI769" s="5"/>
      <c r="CJ769" s="5"/>
      <c r="CK769" s="5"/>
      <c r="CL769" s="1"/>
      <c r="CM769" s="5"/>
      <c r="CN769" s="1"/>
      <c r="CO769" s="5"/>
      <c r="CP769" s="5"/>
      <c r="CQ769" s="5"/>
      <c r="CR769" s="1"/>
      <c r="CS769" s="5"/>
      <c r="CT769" s="1"/>
      <c r="CU769" s="5"/>
      <c r="CV769" s="5"/>
      <c r="CW769" s="5"/>
      <c r="CX769" s="1"/>
      <c r="CY769" s="5"/>
      <c r="CZ769" s="1"/>
      <c r="DA769" s="5"/>
      <c r="DB769" s="5"/>
      <c r="DC769" s="5"/>
      <c r="DD769" s="1"/>
      <c r="DE769" s="5"/>
      <c r="DF769" s="1"/>
      <c r="DG769" s="5"/>
      <c r="DH769" s="5"/>
      <c r="DI769" s="5"/>
      <c r="DJ769" s="1"/>
      <c r="DK769" s="5"/>
      <c r="DL769" s="1"/>
      <c r="DM769" s="5"/>
      <c r="DN769" s="5"/>
      <c r="DO769" s="5"/>
      <c r="DP769" s="1"/>
      <c r="DQ769" s="5"/>
      <c r="DR769" s="1"/>
      <c r="DS769" s="5"/>
      <c r="DT769" s="5"/>
      <c r="DU769" s="5"/>
      <c r="DV769" s="1"/>
      <c r="DW769" s="5"/>
      <c r="DX769" s="1"/>
      <c r="DY769" s="5"/>
      <c r="DZ769" s="5"/>
      <c r="EA769" s="5"/>
      <c r="EB769" s="1"/>
      <c r="EC769" s="5"/>
      <c r="ED769" s="1"/>
      <c r="EE769" s="5"/>
      <c r="EF769" s="5"/>
      <c r="EG769" s="5"/>
      <c r="EH769" s="1"/>
      <c r="EI769" s="5"/>
      <c r="EJ769" s="1"/>
      <c r="EK769" s="5"/>
      <c r="EL769" s="5"/>
      <c r="EM769" s="5"/>
      <c r="EN769" s="1"/>
      <c r="EO769" s="5"/>
      <c r="EP769" s="1"/>
      <c r="EQ769" s="5"/>
      <c r="ER769" s="5"/>
      <c r="ES769" s="5"/>
      <c r="ET769" s="1"/>
      <c r="EU769" s="5"/>
      <c r="EV769" s="1"/>
      <c r="EW769" s="5"/>
      <c r="EX769" s="5"/>
      <c r="EY769" s="5"/>
      <c r="EZ769" s="1"/>
      <c r="FA769" s="5"/>
      <c r="FB769" s="1"/>
      <c r="FC769" s="5"/>
      <c r="FD769" s="4"/>
      <c r="FE769" s="4"/>
      <c r="FF769" s="1"/>
      <c r="FG769" s="4"/>
      <c r="FH769" s="1"/>
      <c r="FI769" s="4"/>
      <c r="FJ769" s="4"/>
      <c r="FK769" s="4"/>
      <c r="FL769" s="1"/>
      <c r="FM769" s="4"/>
      <c r="FN769" s="1"/>
      <c r="FO769" s="4"/>
      <c r="FP769" s="4"/>
      <c r="FQ769" s="4"/>
      <c r="FR769" s="1"/>
      <c r="FS769" s="4"/>
      <c r="FT769" s="1"/>
      <c r="FU769" s="4"/>
      <c r="FV769" s="4"/>
      <c r="FW769" s="4"/>
      <c r="FX769" s="1"/>
      <c r="FY769" s="4"/>
      <c r="FZ769" s="1"/>
      <c r="GA769" s="4"/>
      <c r="GB769" s="4"/>
      <c r="GC769" s="4"/>
      <c r="GD769" s="1"/>
      <c r="GE769" s="4"/>
      <c r="GF769" s="1"/>
      <c r="GG769" s="4"/>
      <c r="GH769" s="4"/>
      <c r="GI769" s="4"/>
      <c r="GJ769" s="1"/>
      <c r="GK769" s="4"/>
      <c r="GL769" s="1"/>
      <c r="GM769" s="4"/>
      <c r="GN769" s="4"/>
      <c r="GO769" s="4"/>
      <c r="GP769" s="1"/>
      <c r="GQ769" s="4"/>
      <c r="GR769" s="1"/>
      <c r="GS769" s="4"/>
      <c r="GT769" s="4"/>
      <c r="GU769" s="4"/>
      <c r="GV769" s="1"/>
      <c r="GW769" s="4"/>
      <c r="GX769" s="1"/>
      <c r="GY769" s="4"/>
    </row>
    <row r="770" spans="1:207" s="8" customFormat="1" x14ac:dyDescent="0.25">
      <c r="A770" s="4"/>
      <c r="B770" s="4"/>
      <c r="C770" s="4"/>
      <c r="D770" s="30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6"/>
      <c r="BM770" s="5"/>
      <c r="BN770" s="4"/>
      <c r="BO770" s="7"/>
      <c r="BP770" s="7"/>
      <c r="BQ770" s="4"/>
      <c r="BR770" s="5"/>
      <c r="BS770" s="5"/>
      <c r="BT770" s="1"/>
      <c r="BU770" s="5"/>
      <c r="BV770" s="1"/>
      <c r="BW770" s="5"/>
      <c r="BX770" s="5"/>
      <c r="BY770" s="5"/>
      <c r="BZ770" s="1"/>
      <c r="CA770" s="5"/>
      <c r="CB770" s="1"/>
      <c r="CC770" s="5"/>
      <c r="CD770" s="5"/>
      <c r="CE770" s="5"/>
      <c r="CF770" s="1"/>
      <c r="CG770" s="5"/>
      <c r="CH770" s="1"/>
      <c r="CI770" s="5"/>
      <c r="CJ770" s="5"/>
      <c r="CK770" s="5"/>
      <c r="CL770" s="1"/>
      <c r="CM770" s="5"/>
      <c r="CN770" s="1"/>
      <c r="CO770" s="5"/>
      <c r="CP770" s="5"/>
      <c r="CQ770" s="5"/>
      <c r="CR770" s="1"/>
      <c r="CS770" s="5"/>
      <c r="CT770" s="1"/>
      <c r="CU770" s="5"/>
      <c r="CV770" s="5"/>
      <c r="CW770" s="5"/>
      <c r="CX770" s="1"/>
      <c r="CY770" s="5"/>
      <c r="CZ770" s="1"/>
      <c r="DA770" s="5"/>
      <c r="DB770" s="5"/>
      <c r="DC770" s="5"/>
      <c r="DD770" s="1"/>
      <c r="DE770" s="5"/>
      <c r="DF770" s="1"/>
      <c r="DG770" s="5"/>
      <c r="DH770" s="5"/>
      <c r="DI770" s="5"/>
      <c r="DJ770" s="1"/>
      <c r="DK770" s="5"/>
      <c r="DL770" s="1"/>
      <c r="DM770" s="5"/>
      <c r="DN770" s="5"/>
      <c r="DO770" s="5"/>
      <c r="DP770" s="1"/>
      <c r="DQ770" s="5"/>
      <c r="DR770" s="1"/>
      <c r="DS770" s="5"/>
      <c r="DT770" s="5"/>
      <c r="DU770" s="5"/>
      <c r="DV770" s="1"/>
      <c r="DW770" s="5"/>
      <c r="DX770" s="1"/>
      <c r="DY770" s="5"/>
      <c r="DZ770" s="5"/>
      <c r="EA770" s="5"/>
      <c r="EB770" s="1"/>
      <c r="EC770" s="5"/>
      <c r="ED770" s="1"/>
      <c r="EE770" s="5"/>
      <c r="EF770" s="5"/>
      <c r="EG770" s="5"/>
      <c r="EH770" s="1"/>
      <c r="EI770" s="5"/>
      <c r="EJ770" s="1"/>
      <c r="EK770" s="5"/>
      <c r="EL770" s="5"/>
      <c r="EM770" s="5"/>
      <c r="EN770" s="1"/>
      <c r="EO770" s="5"/>
      <c r="EP770" s="1"/>
      <c r="EQ770" s="5"/>
      <c r="ER770" s="5"/>
      <c r="ES770" s="5"/>
      <c r="ET770" s="1"/>
      <c r="EU770" s="5"/>
      <c r="EV770" s="1"/>
      <c r="EW770" s="5"/>
      <c r="EX770" s="5"/>
      <c r="EY770" s="5"/>
      <c r="EZ770" s="1"/>
      <c r="FA770" s="5"/>
      <c r="FB770" s="1"/>
      <c r="FC770" s="5"/>
      <c r="FD770" s="4"/>
      <c r="FE770" s="4"/>
      <c r="FF770" s="1"/>
      <c r="FG770" s="4"/>
      <c r="FH770" s="1"/>
      <c r="FI770" s="4"/>
      <c r="FJ770" s="4"/>
      <c r="FK770" s="4"/>
      <c r="FL770" s="1"/>
      <c r="FM770" s="4"/>
      <c r="FN770" s="1"/>
      <c r="FO770" s="4"/>
      <c r="FP770" s="4"/>
      <c r="FQ770" s="4"/>
      <c r="FR770" s="1"/>
      <c r="FS770" s="4"/>
      <c r="FT770" s="1"/>
      <c r="FU770" s="4"/>
      <c r="FV770" s="4"/>
      <c r="FW770" s="4"/>
      <c r="FX770" s="1"/>
      <c r="FY770" s="4"/>
      <c r="FZ770" s="1"/>
      <c r="GA770" s="4"/>
      <c r="GB770" s="4"/>
      <c r="GC770" s="4"/>
      <c r="GD770" s="1"/>
      <c r="GE770" s="4"/>
      <c r="GF770" s="1"/>
      <c r="GG770" s="4"/>
      <c r="GH770" s="4"/>
      <c r="GI770" s="4"/>
      <c r="GJ770" s="1"/>
      <c r="GK770" s="4"/>
      <c r="GL770" s="1"/>
      <c r="GM770" s="4"/>
      <c r="GN770" s="4"/>
      <c r="GO770" s="4"/>
      <c r="GP770" s="1"/>
      <c r="GQ770" s="4"/>
      <c r="GR770" s="1"/>
      <c r="GS770" s="4"/>
      <c r="GT770" s="4"/>
      <c r="GU770" s="4"/>
      <c r="GV770" s="1"/>
      <c r="GW770" s="4"/>
      <c r="GX770" s="1"/>
      <c r="GY770" s="4"/>
    </row>
    <row r="771" spans="1:207" s="8" customFormat="1" x14ac:dyDescent="0.25">
      <c r="A771" s="4"/>
      <c r="B771" s="4"/>
      <c r="C771" s="4"/>
      <c r="D771" s="30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6"/>
      <c r="BM771" s="5"/>
      <c r="BN771" s="4"/>
      <c r="BO771" s="7"/>
      <c r="BP771" s="7"/>
      <c r="BQ771" s="4"/>
      <c r="BR771" s="5"/>
      <c r="BS771" s="5"/>
      <c r="BT771" s="1"/>
      <c r="BU771" s="5"/>
      <c r="BV771" s="1"/>
      <c r="BW771" s="5"/>
      <c r="BX771" s="5"/>
      <c r="BY771" s="5"/>
      <c r="BZ771" s="1"/>
      <c r="CA771" s="5"/>
      <c r="CB771" s="1"/>
      <c r="CC771" s="5"/>
      <c r="CD771" s="5"/>
      <c r="CE771" s="5"/>
      <c r="CF771" s="1"/>
      <c r="CG771" s="5"/>
      <c r="CH771" s="1"/>
      <c r="CI771" s="5"/>
      <c r="CJ771" s="5"/>
      <c r="CK771" s="5"/>
      <c r="CL771" s="1"/>
      <c r="CM771" s="5"/>
      <c r="CN771" s="1"/>
      <c r="CO771" s="5"/>
      <c r="CP771" s="5"/>
      <c r="CQ771" s="5"/>
      <c r="CR771" s="1"/>
      <c r="CS771" s="5"/>
      <c r="CT771" s="1"/>
      <c r="CU771" s="5"/>
      <c r="CV771" s="5"/>
      <c r="CW771" s="5"/>
      <c r="CX771" s="1"/>
      <c r="CY771" s="5"/>
      <c r="CZ771" s="1"/>
      <c r="DA771" s="5"/>
      <c r="DB771" s="5"/>
      <c r="DC771" s="5"/>
      <c r="DD771" s="1"/>
      <c r="DE771" s="5"/>
      <c r="DF771" s="1"/>
      <c r="DG771" s="5"/>
      <c r="DH771" s="5"/>
      <c r="DI771" s="5"/>
      <c r="DJ771" s="1"/>
      <c r="DK771" s="5"/>
      <c r="DL771" s="1"/>
      <c r="DM771" s="5"/>
      <c r="DN771" s="5"/>
      <c r="DO771" s="5"/>
      <c r="DP771" s="1"/>
      <c r="DQ771" s="5"/>
      <c r="DR771" s="1"/>
      <c r="DS771" s="5"/>
      <c r="DT771" s="5"/>
      <c r="DU771" s="5"/>
      <c r="DV771" s="1"/>
      <c r="DW771" s="5"/>
      <c r="DX771" s="1"/>
      <c r="DY771" s="5"/>
      <c r="DZ771" s="5"/>
      <c r="EA771" s="5"/>
      <c r="EB771" s="1"/>
      <c r="EC771" s="5"/>
      <c r="ED771" s="1"/>
      <c r="EE771" s="5"/>
      <c r="EF771" s="5"/>
      <c r="EG771" s="5"/>
      <c r="EH771" s="1"/>
      <c r="EI771" s="5"/>
      <c r="EJ771" s="1"/>
      <c r="EK771" s="5"/>
      <c r="EL771" s="5"/>
      <c r="EM771" s="5"/>
      <c r="EN771" s="1"/>
      <c r="EO771" s="5"/>
      <c r="EP771" s="1"/>
      <c r="EQ771" s="5"/>
      <c r="ER771" s="5"/>
      <c r="ES771" s="5"/>
      <c r="ET771" s="1"/>
      <c r="EU771" s="5"/>
      <c r="EV771" s="1"/>
      <c r="EW771" s="5"/>
      <c r="EX771" s="5"/>
      <c r="EY771" s="5"/>
      <c r="EZ771" s="1"/>
      <c r="FA771" s="5"/>
      <c r="FB771" s="1"/>
      <c r="FC771" s="5"/>
      <c r="FD771" s="4"/>
      <c r="FE771" s="4"/>
      <c r="FF771" s="1"/>
      <c r="FG771" s="4"/>
      <c r="FH771" s="1"/>
      <c r="FI771" s="4"/>
      <c r="FJ771" s="4"/>
      <c r="FK771" s="4"/>
      <c r="FL771" s="1"/>
      <c r="FM771" s="4"/>
      <c r="FN771" s="1"/>
      <c r="FO771" s="4"/>
      <c r="FP771" s="4"/>
      <c r="FQ771" s="4"/>
      <c r="FR771" s="1"/>
      <c r="FS771" s="4"/>
      <c r="FT771" s="1"/>
      <c r="FU771" s="4"/>
      <c r="FV771" s="4"/>
      <c r="FW771" s="4"/>
      <c r="FX771" s="1"/>
      <c r="FY771" s="4"/>
      <c r="FZ771" s="1"/>
      <c r="GA771" s="4"/>
      <c r="GB771" s="4"/>
      <c r="GC771" s="4"/>
      <c r="GD771" s="1"/>
      <c r="GE771" s="4"/>
      <c r="GF771" s="1"/>
      <c r="GG771" s="4"/>
      <c r="GH771" s="4"/>
      <c r="GI771" s="4"/>
      <c r="GJ771" s="1"/>
      <c r="GK771" s="4"/>
      <c r="GL771" s="1"/>
      <c r="GM771" s="4"/>
      <c r="GN771" s="4"/>
      <c r="GO771" s="4"/>
      <c r="GP771" s="1"/>
      <c r="GQ771" s="4"/>
      <c r="GR771" s="1"/>
      <c r="GS771" s="4"/>
      <c r="GT771" s="4"/>
      <c r="GU771" s="4"/>
      <c r="GV771" s="1"/>
      <c r="GW771" s="4"/>
      <c r="GX771" s="1"/>
      <c r="GY771" s="4"/>
    </row>
    <row r="772" spans="1:207" s="8" customFormat="1" x14ac:dyDescent="0.25">
      <c r="A772" s="4"/>
      <c r="B772" s="4"/>
      <c r="C772" s="4"/>
      <c r="D772" s="30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6"/>
      <c r="BM772" s="5"/>
      <c r="BN772" s="4"/>
      <c r="BO772" s="7"/>
      <c r="BP772" s="7"/>
      <c r="BQ772" s="4"/>
      <c r="BR772" s="5"/>
      <c r="BS772" s="5"/>
      <c r="BT772" s="1"/>
      <c r="BU772" s="5"/>
      <c r="BV772" s="1"/>
      <c r="BW772" s="5"/>
      <c r="BX772" s="5"/>
      <c r="BY772" s="5"/>
      <c r="BZ772" s="1"/>
      <c r="CA772" s="5"/>
      <c r="CB772" s="1"/>
      <c r="CC772" s="5"/>
      <c r="CD772" s="5"/>
      <c r="CE772" s="5"/>
      <c r="CF772" s="1"/>
      <c r="CG772" s="5"/>
      <c r="CH772" s="1"/>
      <c r="CI772" s="5"/>
      <c r="CJ772" s="5"/>
      <c r="CK772" s="5"/>
      <c r="CL772" s="1"/>
      <c r="CM772" s="5"/>
      <c r="CN772" s="1"/>
      <c r="CO772" s="5"/>
      <c r="CP772" s="5"/>
      <c r="CQ772" s="5"/>
      <c r="CR772" s="1"/>
      <c r="CS772" s="5"/>
      <c r="CT772" s="1"/>
      <c r="CU772" s="5"/>
      <c r="CV772" s="5"/>
      <c r="CW772" s="5"/>
      <c r="CX772" s="1"/>
      <c r="CY772" s="5"/>
      <c r="CZ772" s="1"/>
      <c r="DA772" s="5"/>
      <c r="DB772" s="5"/>
      <c r="DC772" s="5"/>
      <c r="DD772" s="1"/>
      <c r="DE772" s="5"/>
      <c r="DF772" s="1"/>
      <c r="DG772" s="5"/>
      <c r="DH772" s="5"/>
      <c r="DI772" s="5"/>
      <c r="DJ772" s="1"/>
      <c r="DK772" s="5"/>
      <c r="DL772" s="1"/>
      <c r="DM772" s="5"/>
      <c r="DN772" s="5"/>
      <c r="DO772" s="5"/>
      <c r="DP772" s="1"/>
      <c r="DQ772" s="5"/>
      <c r="DR772" s="1"/>
      <c r="DS772" s="5"/>
      <c r="DT772" s="5"/>
      <c r="DU772" s="5"/>
      <c r="DV772" s="1"/>
      <c r="DW772" s="5"/>
      <c r="DX772" s="1"/>
      <c r="DY772" s="5"/>
      <c r="DZ772" s="5"/>
      <c r="EA772" s="5"/>
      <c r="EB772" s="1"/>
      <c r="EC772" s="5"/>
      <c r="ED772" s="1"/>
      <c r="EE772" s="5"/>
      <c r="EF772" s="5"/>
      <c r="EG772" s="5"/>
      <c r="EH772" s="1"/>
      <c r="EI772" s="5"/>
      <c r="EJ772" s="1"/>
      <c r="EK772" s="5"/>
      <c r="EL772" s="5"/>
      <c r="EM772" s="5"/>
      <c r="EN772" s="1"/>
      <c r="EO772" s="5"/>
      <c r="EP772" s="1"/>
      <c r="EQ772" s="5"/>
      <c r="ER772" s="5"/>
      <c r="ES772" s="5"/>
      <c r="ET772" s="1"/>
      <c r="EU772" s="5"/>
      <c r="EV772" s="1"/>
      <c r="EW772" s="5"/>
      <c r="EX772" s="5"/>
      <c r="EY772" s="5"/>
      <c r="EZ772" s="1"/>
      <c r="FA772" s="5"/>
      <c r="FB772" s="1"/>
      <c r="FC772" s="5"/>
      <c r="FD772" s="4"/>
      <c r="FE772" s="4"/>
      <c r="FF772" s="1"/>
      <c r="FG772" s="4"/>
      <c r="FH772" s="1"/>
      <c r="FI772" s="4"/>
      <c r="FJ772" s="4"/>
      <c r="FK772" s="4"/>
      <c r="FL772" s="1"/>
      <c r="FM772" s="4"/>
      <c r="FN772" s="1"/>
      <c r="FO772" s="4"/>
      <c r="FP772" s="4"/>
      <c r="FQ772" s="4"/>
      <c r="FR772" s="1"/>
      <c r="FS772" s="4"/>
      <c r="FT772" s="1"/>
      <c r="FU772" s="4"/>
      <c r="FV772" s="4"/>
      <c r="FW772" s="4"/>
      <c r="FX772" s="1"/>
      <c r="FY772" s="4"/>
      <c r="FZ772" s="1"/>
      <c r="GA772" s="4"/>
      <c r="GB772" s="4"/>
      <c r="GC772" s="4"/>
      <c r="GD772" s="1"/>
      <c r="GE772" s="4"/>
      <c r="GF772" s="1"/>
      <c r="GG772" s="4"/>
      <c r="GH772" s="4"/>
      <c r="GI772" s="4"/>
      <c r="GJ772" s="1"/>
      <c r="GK772" s="4"/>
      <c r="GL772" s="1"/>
      <c r="GM772" s="4"/>
      <c r="GN772" s="4"/>
      <c r="GO772" s="4"/>
      <c r="GP772" s="1"/>
      <c r="GQ772" s="4"/>
      <c r="GR772" s="1"/>
      <c r="GS772" s="4"/>
      <c r="GT772" s="4"/>
      <c r="GU772" s="4"/>
      <c r="GV772" s="1"/>
      <c r="GW772" s="4"/>
      <c r="GX772" s="1"/>
      <c r="GY772" s="4"/>
    </row>
    <row r="773" spans="1:207" s="8" customFormat="1" x14ac:dyDescent="0.25">
      <c r="A773" s="4"/>
      <c r="B773" s="4"/>
      <c r="C773" s="4"/>
      <c r="D773" s="30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6"/>
      <c r="BM773" s="5"/>
      <c r="BN773" s="4"/>
      <c r="BO773" s="7"/>
      <c r="BP773" s="7"/>
      <c r="BQ773" s="4"/>
      <c r="BR773" s="5"/>
      <c r="BS773" s="5"/>
      <c r="BT773" s="1"/>
      <c r="BU773" s="5"/>
      <c r="BV773" s="1"/>
      <c r="BW773" s="5"/>
      <c r="BX773" s="5"/>
      <c r="BY773" s="5"/>
      <c r="BZ773" s="1"/>
      <c r="CA773" s="5"/>
      <c r="CB773" s="1"/>
      <c r="CC773" s="5"/>
      <c r="CD773" s="5"/>
      <c r="CE773" s="5"/>
      <c r="CF773" s="1"/>
      <c r="CG773" s="5"/>
      <c r="CH773" s="1"/>
      <c r="CI773" s="5"/>
      <c r="CJ773" s="5"/>
      <c r="CK773" s="5"/>
      <c r="CL773" s="1"/>
      <c r="CM773" s="5"/>
      <c r="CN773" s="1"/>
      <c r="CO773" s="5"/>
      <c r="CP773" s="5"/>
      <c r="CQ773" s="5"/>
      <c r="CR773" s="1"/>
      <c r="CS773" s="5"/>
      <c r="CT773" s="1"/>
      <c r="CU773" s="5"/>
      <c r="CV773" s="5"/>
      <c r="CW773" s="5"/>
      <c r="CX773" s="1"/>
      <c r="CY773" s="5"/>
      <c r="CZ773" s="1"/>
      <c r="DA773" s="5"/>
      <c r="DB773" s="5"/>
      <c r="DC773" s="5"/>
      <c r="DD773" s="1"/>
      <c r="DE773" s="5"/>
      <c r="DF773" s="1"/>
      <c r="DG773" s="5"/>
      <c r="DH773" s="5"/>
      <c r="DI773" s="5"/>
      <c r="DJ773" s="1"/>
      <c r="DK773" s="5"/>
      <c r="DL773" s="1"/>
      <c r="DM773" s="5"/>
      <c r="DN773" s="5"/>
      <c r="DO773" s="5"/>
      <c r="DP773" s="1"/>
      <c r="DQ773" s="5"/>
      <c r="DR773" s="1"/>
      <c r="DS773" s="5"/>
      <c r="DT773" s="5"/>
      <c r="DU773" s="5"/>
      <c r="DV773" s="1"/>
      <c r="DW773" s="5"/>
      <c r="DX773" s="1"/>
      <c r="DY773" s="5"/>
      <c r="DZ773" s="5"/>
      <c r="EA773" s="5"/>
      <c r="EB773" s="1"/>
      <c r="EC773" s="5"/>
      <c r="ED773" s="1"/>
      <c r="EE773" s="5"/>
      <c r="EF773" s="5"/>
      <c r="EG773" s="5"/>
      <c r="EH773" s="1"/>
      <c r="EI773" s="5"/>
      <c r="EJ773" s="1"/>
      <c r="EK773" s="5"/>
      <c r="EL773" s="5"/>
      <c r="EM773" s="5"/>
      <c r="EN773" s="1"/>
      <c r="EO773" s="5"/>
      <c r="EP773" s="1"/>
      <c r="EQ773" s="5"/>
      <c r="ER773" s="5"/>
      <c r="ES773" s="5"/>
      <c r="ET773" s="1"/>
      <c r="EU773" s="5"/>
      <c r="EV773" s="1"/>
      <c r="EW773" s="5"/>
      <c r="EX773" s="5"/>
      <c r="EY773" s="5"/>
      <c r="EZ773" s="1"/>
      <c r="FA773" s="5"/>
      <c r="FB773" s="1"/>
      <c r="FC773" s="5"/>
      <c r="FD773" s="4"/>
      <c r="FE773" s="4"/>
      <c r="FF773" s="1"/>
      <c r="FG773" s="4"/>
      <c r="FH773" s="1"/>
      <c r="FI773" s="4"/>
      <c r="FJ773" s="4"/>
      <c r="FK773" s="4"/>
      <c r="FL773" s="1"/>
      <c r="FM773" s="4"/>
      <c r="FN773" s="1"/>
      <c r="FO773" s="4"/>
      <c r="FP773" s="4"/>
      <c r="FQ773" s="4"/>
      <c r="FR773" s="1"/>
      <c r="FS773" s="4"/>
      <c r="FT773" s="1"/>
      <c r="FU773" s="4"/>
      <c r="FV773" s="4"/>
      <c r="FW773" s="4"/>
      <c r="FX773" s="1"/>
      <c r="FY773" s="4"/>
      <c r="FZ773" s="1"/>
      <c r="GA773" s="4"/>
      <c r="GB773" s="4"/>
      <c r="GC773" s="4"/>
      <c r="GD773" s="1"/>
      <c r="GE773" s="4"/>
      <c r="GF773" s="1"/>
      <c r="GG773" s="4"/>
      <c r="GH773" s="4"/>
      <c r="GI773" s="4"/>
      <c r="GJ773" s="1"/>
      <c r="GK773" s="4"/>
      <c r="GL773" s="1"/>
      <c r="GM773" s="4"/>
      <c r="GN773" s="4"/>
      <c r="GO773" s="4"/>
      <c r="GP773" s="1"/>
      <c r="GQ773" s="4"/>
      <c r="GR773" s="1"/>
      <c r="GS773" s="4"/>
      <c r="GT773" s="4"/>
      <c r="GU773" s="4"/>
      <c r="GV773" s="1"/>
      <c r="GW773" s="4"/>
      <c r="GX773" s="1"/>
      <c r="GY773" s="4"/>
    </row>
    <row r="774" spans="1:207" s="8" customFormat="1" x14ac:dyDescent="0.25">
      <c r="A774" s="4"/>
      <c r="B774" s="4"/>
      <c r="C774" s="4"/>
      <c r="D774" s="30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6"/>
      <c r="BM774" s="5"/>
      <c r="BN774" s="4"/>
      <c r="BO774" s="7"/>
      <c r="BP774" s="7"/>
      <c r="BQ774" s="4"/>
      <c r="BR774" s="5"/>
      <c r="BS774" s="5"/>
      <c r="BT774" s="1"/>
      <c r="BU774" s="5"/>
      <c r="BV774" s="1"/>
      <c r="BW774" s="5"/>
      <c r="BX774" s="5"/>
      <c r="BY774" s="5"/>
      <c r="BZ774" s="1"/>
      <c r="CA774" s="5"/>
      <c r="CB774" s="1"/>
      <c r="CC774" s="5"/>
      <c r="CD774" s="5"/>
      <c r="CE774" s="5"/>
      <c r="CF774" s="1"/>
      <c r="CG774" s="5"/>
      <c r="CH774" s="1"/>
      <c r="CI774" s="5"/>
      <c r="CJ774" s="5"/>
      <c r="CK774" s="5"/>
      <c r="CL774" s="1"/>
      <c r="CM774" s="5"/>
      <c r="CN774" s="1"/>
      <c r="CO774" s="5"/>
      <c r="CP774" s="5"/>
      <c r="CQ774" s="5"/>
      <c r="CR774" s="1"/>
      <c r="CS774" s="5"/>
      <c r="CT774" s="1"/>
      <c r="CU774" s="5"/>
      <c r="CV774" s="5"/>
      <c r="CW774" s="5"/>
      <c r="CX774" s="1"/>
      <c r="CY774" s="5"/>
      <c r="CZ774" s="1"/>
      <c r="DA774" s="5"/>
      <c r="DB774" s="5"/>
      <c r="DC774" s="5"/>
      <c r="DD774" s="1"/>
      <c r="DE774" s="5"/>
      <c r="DF774" s="1"/>
      <c r="DG774" s="5"/>
      <c r="DH774" s="5"/>
      <c r="DI774" s="5"/>
      <c r="DJ774" s="1"/>
      <c r="DK774" s="5"/>
      <c r="DL774" s="1"/>
      <c r="DM774" s="5"/>
      <c r="DN774" s="5"/>
      <c r="DO774" s="5"/>
      <c r="DP774" s="1"/>
      <c r="DQ774" s="5"/>
      <c r="DR774" s="1"/>
      <c r="DS774" s="5"/>
      <c r="DT774" s="5"/>
      <c r="DU774" s="5"/>
      <c r="DV774" s="1"/>
      <c r="DW774" s="5"/>
      <c r="DX774" s="1"/>
      <c r="DY774" s="5"/>
      <c r="DZ774" s="5"/>
      <c r="EA774" s="5"/>
      <c r="EB774" s="1"/>
      <c r="EC774" s="5"/>
      <c r="ED774" s="1"/>
      <c r="EE774" s="5"/>
      <c r="EF774" s="5"/>
      <c r="EG774" s="5"/>
      <c r="EH774" s="1"/>
      <c r="EI774" s="5"/>
      <c r="EJ774" s="1"/>
      <c r="EK774" s="5"/>
      <c r="EL774" s="5"/>
      <c r="EM774" s="5"/>
      <c r="EN774" s="1"/>
      <c r="EO774" s="5"/>
      <c r="EP774" s="1"/>
      <c r="EQ774" s="5"/>
      <c r="ER774" s="5"/>
      <c r="ES774" s="5"/>
      <c r="ET774" s="1"/>
      <c r="EU774" s="5"/>
      <c r="EV774" s="1"/>
      <c r="EW774" s="5"/>
      <c r="EX774" s="5"/>
      <c r="EY774" s="5"/>
      <c r="EZ774" s="1"/>
      <c r="FA774" s="5"/>
      <c r="FB774" s="1"/>
      <c r="FC774" s="5"/>
      <c r="FD774" s="4"/>
      <c r="FE774" s="4"/>
      <c r="FF774" s="1"/>
      <c r="FG774" s="4"/>
      <c r="FH774" s="1"/>
      <c r="FI774" s="4"/>
      <c r="FJ774" s="4"/>
      <c r="FK774" s="4"/>
      <c r="FL774" s="1"/>
      <c r="FM774" s="4"/>
      <c r="FN774" s="1"/>
      <c r="FO774" s="4"/>
      <c r="FP774" s="4"/>
      <c r="FQ774" s="4"/>
      <c r="FR774" s="1"/>
      <c r="FS774" s="4"/>
      <c r="FT774" s="1"/>
      <c r="FU774" s="4"/>
      <c r="FV774" s="4"/>
      <c r="FW774" s="4"/>
      <c r="FX774" s="1"/>
      <c r="FY774" s="4"/>
      <c r="FZ774" s="1"/>
      <c r="GA774" s="4"/>
      <c r="GB774" s="4"/>
      <c r="GC774" s="4"/>
      <c r="GD774" s="1"/>
      <c r="GE774" s="4"/>
      <c r="GF774" s="1"/>
      <c r="GG774" s="4"/>
      <c r="GH774" s="4"/>
      <c r="GI774" s="4"/>
      <c r="GJ774" s="1"/>
      <c r="GK774" s="4"/>
      <c r="GL774" s="1"/>
      <c r="GM774" s="4"/>
      <c r="GN774" s="4"/>
      <c r="GO774" s="4"/>
      <c r="GP774" s="1"/>
      <c r="GQ774" s="4"/>
      <c r="GR774" s="1"/>
      <c r="GS774" s="4"/>
      <c r="GT774" s="4"/>
      <c r="GU774" s="4"/>
      <c r="GV774" s="1"/>
      <c r="GW774" s="4"/>
      <c r="GX774" s="1"/>
      <c r="GY774" s="4"/>
    </row>
    <row r="775" spans="1:207" s="8" customFormat="1" x14ac:dyDescent="0.25">
      <c r="A775" s="4"/>
      <c r="B775" s="4"/>
      <c r="C775" s="4"/>
      <c r="D775" s="30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6"/>
      <c r="BM775" s="5"/>
      <c r="BN775" s="4"/>
      <c r="BO775" s="7"/>
      <c r="BP775" s="7"/>
      <c r="BQ775" s="4"/>
      <c r="BR775" s="5"/>
      <c r="BS775" s="5"/>
      <c r="BT775" s="1"/>
      <c r="BU775" s="5"/>
      <c r="BV775" s="1"/>
      <c r="BW775" s="5"/>
      <c r="BX775" s="5"/>
      <c r="BY775" s="5"/>
      <c r="BZ775" s="1"/>
      <c r="CA775" s="5"/>
      <c r="CB775" s="1"/>
      <c r="CC775" s="5"/>
      <c r="CD775" s="5"/>
      <c r="CE775" s="5"/>
      <c r="CF775" s="1"/>
      <c r="CG775" s="5"/>
      <c r="CH775" s="1"/>
      <c r="CI775" s="5"/>
      <c r="CJ775" s="5"/>
      <c r="CK775" s="5"/>
      <c r="CL775" s="1"/>
      <c r="CM775" s="5"/>
      <c r="CN775" s="1"/>
      <c r="CO775" s="5"/>
      <c r="CP775" s="5"/>
      <c r="CQ775" s="5"/>
      <c r="CR775" s="1"/>
      <c r="CS775" s="5"/>
      <c r="CT775" s="1"/>
      <c r="CU775" s="5"/>
      <c r="CV775" s="5"/>
      <c r="CW775" s="5"/>
      <c r="CX775" s="1"/>
      <c r="CY775" s="5"/>
      <c r="CZ775" s="1"/>
      <c r="DA775" s="5"/>
      <c r="DB775" s="5"/>
      <c r="DC775" s="5"/>
      <c r="DD775" s="1"/>
      <c r="DE775" s="5"/>
      <c r="DF775" s="1"/>
      <c r="DG775" s="5"/>
      <c r="DH775" s="5"/>
      <c r="DI775" s="5"/>
      <c r="DJ775" s="1"/>
      <c r="DK775" s="5"/>
      <c r="DL775" s="1"/>
      <c r="DM775" s="5"/>
      <c r="DN775" s="5"/>
      <c r="DO775" s="5"/>
      <c r="DP775" s="1"/>
      <c r="DQ775" s="5"/>
      <c r="DR775" s="1"/>
      <c r="DS775" s="5"/>
      <c r="DT775" s="5"/>
      <c r="DU775" s="5"/>
      <c r="DV775" s="1"/>
      <c r="DW775" s="5"/>
      <c r="DX775" s="1"/>
      <c r="DY775" s="5"/>
      <c r="DZ775" s="5"/>
      <c r="EA775" s="5"/>
      <c r="EB775" s="1"/>
      <c r="EC775" s="5"/>
      <c r="ED775" s="1"/>
      <c r="EE775" s="5"/>
      <c r="EF775" s="5"/>
      <c r="EG775" s="5"/>
      <c r="EH775" s="1"/>
      <c r="EI775" s="5"/>
      <c r="EJ775" s="1"/>
      <c r="EK775" s="5"/>
      <c r="EL775" s="5"/>
      <c r="EM775" s="5"/>
      <c r="EN775" s="1"/>
      <c r="EO775" s="5"/>
      <c r="EP775" s="1"/>
      <c r="EQ775" s="5"/>
      <c r="ER775" s="5"/>
      <c r="ES775" s="5"/>
      <c r="ET775" s="1"/>
      <c r="EU775" s="5"/>
      <c r="EV775" s="1"/>
      <c r="EW775" s="5"/>
      <c r="EX775" s="5"/>
      <c r="EY775" s="5"/>
      <c r="EZ775" s="1"/>
      <c r="FA775" s="5"/>
      <c r="FB775" s="1"/>
      <c r="FC775" s="5"/>
      <c r="FD775" s="4"/>
      <c r="FE775" s="4"/>
      <c r="FF775" s="1"/>
      <c r="FG775" s="4"/>
      <c r="FH775" s="1"/>
      <c r="FI775" s="4"/>
      <c r="FJ775" s="4"/>
      <c r="FK775" s="4"/>
      <c r="FL775" s="1"/>
      <c r="FM775" s="4"/>
      <c r="FN775" s="1"/>
      <c r="FO775" s="4"/>
      <c r="FP775" s="4"/>
      <c r="FQ775" s="4"/>
      <c r="FR775" s="1"/>
      <c r="FS775" s="4"/>
      <c r="FT775" s="1"/>
      <c r="FU775" s="4"/>
      <c r="FV775" s="4"/>
      <c r="FW775" s="4"/>
      <c r="FX775" s="1"/>
      <c r="FY775" s="4"/>
      <c r="FZ775" s="1"/>
      <c r="GA775" s="4"/>
      <c r="GB775" s="4"/>
      <c r="GC775" s="4"/>
      <c r="GD775" s="1"/>
      <c r="GE775" s="4"/>
      <c r="GF775" s="1"/>
      <c r="GG775" s="4"/>
      <c r="GH775" s="4"/>
      <c r="GI775" s="4"/>
      <c r="GJ775" s="1"/>
      <c r="GK775" s="4"/>
      <c r="GL775" s="1"/>
      <c r="GM775" s="4"/>
      <c r="GN775" s="4"/>
      <c r="GO775" s="4"/>
      <c r="GP775" s="1"/>
      <c r="GQ775" s="4"/>
      <c r="GR775" s="1"/>
      <c r="GS775" s="4"/>
      <c r="GT775" s="4"/>
      <c r="GU775" s="4"/>
      <c r="GV775" s="1"/>
      <c r="GW775" s="4"/>
      <c r="GX775" s="1"/>
      <c r="GY775" s="4"/>
    </row>
    <row r="776" spans="1:207" s="8" customFormat="1" x14ac:dyDescent="0.25">
      <c r="A776" s="4"/>
      <c r="B776" s="4"/>
      <c r="C776" s="4"/>
      <c r="D776" s="30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6"/>
      <c r="BM776" s="5"/>
      <c r="BN776" s="4"/>
      <c r="BO776" s="7"/>
      <c r="BP776" s="7"/>
      <c r="BQ776" s="4"/>
      <c r="BR776" s="5"/>
      <c r="BS776" s="5"/>
      <c r="BT776" s="1"/>
      <c r="BU776" s="5"/>
      <c r="BV776" s="1"/>
      <c r="BW776" s="5"/>
      <c r="BX776" s="5"/>
      <c r="BY776" s="5"/>
      <c r="BZ776" s="1"/>
      <c r="CA776" s="5"/>
      <c r="CB776" s="1"/>
      <c r="CC776" s="5"/>
      <c r="CD776" s="5"/>
      <c r="CE776" s="5"/>
      <c r="CF776" s="1"/>
      <c r="CG776" s="5"/>
      <c r="CH776" s="1"/>
      <c r="CI776" s="5"/>
      <c r="CJ776" s="5"/>
      <c r="CK776" s="5"/>
      <c r="CL776" s="1"/>
      <c r="CM776" s="5"/>
      <c r="CN776" s="1"/>
      <c r="CO776" s="5"/>
      <c r="CP776" s="5"/>
      <c r="CQ776" s="5"/>
      <c r="CR776" s="1"/>
      <c r="CS776" s="5"/>
      <c r="CT776" s="1"/>
      <c r="CU776" s="5"/>
      <c r="CV776" s="5"/>
      <c r="CW776" s="5"/>
      <c r="CX776" s="1"/>
      <c r="CY776" s="5"/>
      <c r="CZ776" s="1"/>
      <c r="DA776" s="5"/>
      <c r="DB776" s="5"/>
      <c r="DC776" s="5"/>
      <c r="DD776" s="1"/>
      <c r="DE776" s="5"/>
      <c r="DF776" s="1"/>
      <c r="DG776" s="5"/>
      <c r="DH776" s="5"/>
      <c r="DI776" s="5"/>
      <c r="DJ776" s="1"/>
      <c r="DK776" s="5"/>
      <c r="DL776" s="1"/>
      <c r="DM776" s="5"/>
      <c r="DN776" s="5"/>
      <c r="DO776" s="5"/>
      <c r="DP776" s="1"/>
      <c r="DQ776" s="5"/>
      <c r="DR776" s="1"/>
      <c r="DS776" s="5"/>
      <c r="DT776" s="5"/>
      <c r="DU776" s="5"/>
      <c r="DV776" s="1"/>
      <c r="DW776" s="5"/>
      <c r="DX776" s="1"/>
      <c r="DY776" s="5"/>
      <c r="DZ776" s="5"/>
      <c r="EA776" s="5"/>
      <c r="EB776" s="1"/>
      <c r="EC776" s="5"/>
      <c r="ED776" s="1"/>
      <c r="EE776" s="5"/>
      <c r="EF776" s="5"/>
      <c r="EG776" s="5"/>
      <c r="EH776" s="1"/>
      <c r="EI776" s="5"/>
      <c r="EJ776" s="1"/>
      <c r="EK776" s="5"/>
      <c r="EL776" s="5"/>
      <c r="EM776" s="5"/>
      <c r="EN776" s="1"/>
      <c r="EO776" s="5"/>
      <c r="EP776" s="1"/>
      <c r="EQ776" s="5"/>
      <c r="ER776" s="5"/>
      <c r="ES776" s="5"/>
      <c r="ET776" s="1"/>
      <c r="EU776" s="5"/>
      <c r="EV776" s="1"/>
      <c r="EW776" s="5"/>
      <c r="EX776" s="5"/>
      <c r="EY776" s="5"/>
      <c r="EZ776" s="1"/>
      <c r="FA776" s="5"/>
      <c r="FB776" s="1"/>
      <c r="FC776" s="5"/>
      <c r="FD776" s="4"/>
      <c r="FE776" s="4"/>
      <c r="FF776" s="1"/>
      <c r="FG776" s="4"/>
      <c r="FH776" s="1"/>
      <c r="FI776" s="4"/>
      <c r="FJ776" s="4"/>
      <c r="FK776" s="4"/>
      <c r="FL776" s="1"/>
      <c r="FM776" s="4"/>
      <c r="FN776" s="1"/>
      <c r="FO776" s="4"/>
      <c r="FP776" s="4"/>
      <c r="FQ776" s="4"/>
      <c r="FR776" s="1"/>
      <c r="FS776" s="4"/>
      <c r="FT776" s="1"/>
      <c r="FU776" s="4"/>
      <c r="FV776" s="4"/>
      <c r="FW776" s="4"/>
      <c r="FX776" s="1"/>
      <c r="FY776" s="4"/>
      <c r="FZ776" s="1"/>
      <c r="GA776" s="4"/>
      <c r="GB776" s="4"/>
      <c r="GC776" s="4"/>
      <c r="GD776" s="1"/>
      <c r="GE776" s="4"/>
      <c r="GF776" s="1"/>
      <c r="GG776" s="4"/>
      <c r="GH776" s="4"/>
      <c r="GI776" s="4"/>
      <c r="GJ776" s="1"/>
      <c r="GK776" s="4"/>
      <c r="GL776" s="1"/>
      <c r="GM776" s="4"/>
      <c r="GN776" s="4"/>
      <c r="GO776" s="4"/>
      <c r="GP776" s="1"/>
      <c r="GQ776" s="4"/>
      <c r="GR776" s="1"/>
      <c r="GS776" s="4"/>
      <c r="GT776" s="4"/>
      <c r="GU776" s="4"/>
      <c r="GV776" s="1"/>
      <c r="GW776" s="4"/>
      <c r="GX776" s="1"/>
      <c r="GY776" s="4"/>
    </row>
    <row r="777" spans="1:207" s="8" customFormat="1" x14ac:dyDescent="0.25">
      <c r="A777" s="4"/>
      <c r="B777" s="4"/>
      <c r="C777" s="4"/>
      <c r="D777" s="30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6"/>
      <c r="BM777" s="5"/>
      <c r="BN777" s="4"/>
      <c r="BO777" s="7"/>
      <c r="BP777" s="7"/>
      <c r="BQ777" s="4"/>
      <c r="BR777" s="5"/>
      <c r="BS777" s="5"/>
      <c r="BT777" s="1"/>
      <c r="BU777" s="5"/>
      <c r="BV777" s="1"/>
      <c r="BW777" s="5"/>
      <c r="BX777" s="5"/>
      <c r="BY777" s="5"/>
      <c r="BZ777" s="1"/>
      <c r="CA777" s="5"/>
      <c r="CB777" s="1"/>
      <c r="CC777" s="5"/>
      <c r="CD777" s="5"/>
      <c r="CE777" s="5"/>
      <c r="CF777" s="1"/>
      <c r="CG777" s="5"/>
      <c r="CH777" s="1"/>
      <c r="CI777" s="5"/>
      <c r="CJ777" s="5"/>
      <c r="CK777" s="5"/>
      <c r="CL777" s="1"/>
      <c r="CM777" s="5"/>
      <c r="CN777" s="1"/>
      <c r="CO777" s="5"/>
      <c r="CP777" s="5"/>
      <c r="CQ777" s="5"/>
      <c r="CR777" s="1"/>
      <c r="CS777" s="5"/>
      <c r="CT777" s="1"/>
      <c r="CU777" s="5"/>
      <c r="CV777" s="5"/>
      <c r="CW777" s="5"/>
      <c r="CX777" s="1"/>
      <c r="CY777" s="5"/>
      <c r="CZ777" s="1"/>
      <c r="DA777" s="5"/>
      <c r="DB777" s="5"/>
      <c r="DC777" s="5"/>
      <c r="DD777" s="1"/>
      <c r="DE777" s="5"/>
      <c r="DF777" s="1"/>
      <c r="DG777" s="5"/>
      <c r="DH777" s="5"/>
      <c r="DI777" s="5"/>
      <c r="DJ777" s="1"/>
      <c r="DK777" s="5"/>
      <c r="DL777" s="1"/>
      <c r="DM777" s="5"/>
      <c r="DN777" s="5"/>
      <c r="DO777" s="5"/>
      <c r="DP777" s="1"/>
      <c r="DQ777" s="5"/>
      <c r="DR777" s="1"/>
      <c r="DS777" s="5"/>
      <c r="DT777" s="5"/>
      <c r="DU777" s="5"/>
      <c r="DV777" s="1"/>
      <c r="DW777" s="5"/>
      <c r="DX777" s="1"/>
      <c r="DY777" s="5"/>
      <c r="DZ777" s="5"/>
      <c r="EA777" s="5"/>
      <c r="EB777" s="1"/>
      <c r="EC777" s="5"/>
      <c r="ED777" s="1"/>
      <c r="EE777" s="5"/>
      <c r="EF777" s="5"/>
      <c r="EG777" s="5"/>
      <c r="EH777" s="1"/>
      <c r="EI777" s="5"/>
      <c r="EJ777" s="1"/>
      <c r="EK777" s="5"/>
      <c r="EL777" s="5"/>
      <c r="EM777" s="5"/>
      <c r="EN777" s="1"/>
      <c r="EO777" s="5"/>
      <c r="EP777" s="1"/>
      <c r="EQ777" s="5"/>
      <c r="ER777" s="5"/>
      <c r="ES777" s="5"/>
      <c r="ET777" s="1"/>
      <c r="EU777" s="5"/>
      <c r="EV777" s="1"/>
      <c r="EW777" s="5"/>
      <c r="EX777" s="5"/>
      <c r="EY777" s="5"/>
      <c r="EZ777" s="1"/>
      <c r="FA777" s="5"/>
      <c r="FB777" s="1"/>
      <c r="FC777" s="5"/>
      <c r="FD777" s="4"/>
      <c r="FE777" s="4"/>
      <c r="FF777" s="1"/>
      <c r="FG777" s="4"/>
      <c r="FH777" s="1"/>
      <c r="FI777" s="4"/>
      <c r="FJ777" s="4"/>
      <c r="FK777" s="4"/>
      <c r="FL777" s="1"/>
      <c r="FM777" s="4"/>
      <c r="FN777" s="1"/>
      <c r="FO777" s="4"/>
      <c r="FP777" s="4"/>
      <c r="FQ777" s="4"/>
      <c r="FR777" s="1"/>
      <c r="FS777" s="4"/>
      <c r="FT777" s="1"/>
      <c r="FU777" s="4"/>
      <c r="FV777" s="4"/>
      <c r="FW777" s="4"/>
      <c r="FX777" s="1"/>
      <c r="FY777" s="4"/>
      <c r="FZ777" s="1"/>
      <c r="GA777" s="4"/>
      <c r="GB777" s="4"/>
      <c r="GC777" s="4"/>
      <c r="GD777" s="1"/>
      <c r="GE777" s="4"/>
      <c r="GF777" s="1"/>
      <c r="GG777" s="4"/>
      <c r="GH777" s="4"/>
      <c r="GI777" s="4"/>
      <c r="GJ777" s="1"/>
      <c r="GK777" s="4"/>
      <c r="GL777" s="1"/>
      <c r="GM777" s="4"/>
      <c r="GN777" s="4"/>
      <c r="GO777" s="4"/>
      <c r="GP777" s="1"/>
      <c r="GQ777" s="4"/>
      <c r="GR777" s="1"/>
      <c r="GS777" s="4"/>
      <c r="GT777" s="4"/>
      <c r="GU777" s="4"/>
      <c r="GV777" s="1"/>
      <c r="GW777" s="4"/>
      <c r="GX777" s="1"/>
      <c r="GY777" s="4"/>
    </row>
    <row r="778" spans="1:207" s="8" customFormat="1" x14ac:dyDescent="0.25">
      <c r="A778" s="4"/>
      <c r="B778" s="4"/>
      <c r="C778" s="4"/>
      <c r="D778" s="30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6"/>
      <c r="BM778" s="5"/>
      <c r="BN778" s="4"/>
      <c r="BO778" s="7"/>
      <c r="BP778" s="7"/>
      <c r="BQ778" s="4"/>
      <c r="BR778" s="5"/>
      <c r="BS778" s="5"/>
      <c r="BT778" s="1"/>
      <c r="BU778" s="5"/>
      <c r="BV778" s="1"/>
      <c r="BW778" s="5"/>
      <c r="BX778" s="5"/>
      <c r="BY778" s="5"/>
      <c r="BZ778" s="1"/>
      <c r="CA778" s="5"/>
      <c r="CB778" s="1"/>
      <c r="CC778" s="5"/>
      <c r="CD778" s="5"/>
      <c r="CE778" s="5"/>
      <c r="CF778" s="1"/>
      <c r="CG778" s="5"/>
      <c r="CH778" s="1"/>
      <c r="CI778" s="5"/>
      <c r="CJ778" s="5"/>
      <c r="CK778" s="5"/>
      <c r="CL778" s="1"/>
      <c r="CM778" s="5"/>
      <c r="CN778" s="1"/>
      <c r="CO778" s="5"/>
      <c r="CP778" s="5"/>
      <c r="CQ778" s="5"/>
      <c r="CR778" s="1"/>
      <c r="CS778" s="5"/>
      <c r="CT778" s="1"/>
      <c r="CU778" s="5"/>
      <c r="CV778" s="5"/>
      <c r="CW778" s="5"/>
      <c r="CX778" s="1"/>
      <c r="CY778" s="5"/>
      <c r="CZ778" s="1"/>
      <c r="DA778" s="5"/>
      <c r="DB778" s="5"/>
      <c r="DC778" s="5"/>
      <c r="DD778" s="1"/>
      <c r="DE778" s="5"/>
      <c r="DF778" s="1"/>
      <c r="DG778" s="5"/>
      <c r="DH778" s="5"/>
      <c r="DI778" s="5"/>
      <c r="DJ778" s="1"/>
      <c r="DK778" s="5"/>
      <c r="DL778" s="1"/>
      <c r="DM778" s="5"/>
      <c r="DN778" s="5"/>
      <c r="DO778" s="5"/>
      <c r="DP778" s="1"/>
      <c r="DQ778" s="5"/>
      <c r="DR778" s="1"/>
      <c r="DS778" s="5"/>
      <c r="DT778" s="5"/>
      <c r="DU778" s="5"/>
      <c r="DV778" s="1"/>
      <c r="DW778" s="5"/>
      <c r="DX778" s="1"/>
      <c r="DY778" s="5"/>
      <c r="DZ778" s="5"/>
      <c r="EA778" s="5"/>
      <c r="EB778" s="1"/>
      <c r="EC778" s="5"/>
      <c r="ED778" s="1"/>
      <c r="EE778" s="5"/>
      <c r="EF778" s="5"/>
      <c r="EG778" s="5"/>
      <c r="EH778" s="1"/>
      <c r="EI778" s="5"/>
      <c r="EJ778" s="1"/>
      <c r="EK778" s="5"/>
      <c r="EL778" s="5"/>
      <c r="EM778" s="5"/>
      <c r="EN778" s="1"/>
      <c r="EO778" s="5"/>
      <c r="EP778" s="1"/>
      <c r="EQ778" s="5"/>
      <c r="ER778" s="5"/>
      <c r="ES778" s="5"/>
      <c r="ET778" s="1"/>
      <c r="EU778" s="5"/>
      <c r="EV778" s="1"/>
      <c r="EW778" s="5"/>
      <c r="EX778" s="5"/>
      <c r="EY778" s="5"/>
      <c r="EZ778" s="1"/>
      <c r="FA778" s="5"/>
      <c r="FB778" s="1"/>
      <c r="FC778" s="5"/>
      <c r="FD778" s="4"/>
      <c r="FE778" s="4"/>
      <c r="FF778" s="1"/>
      <c r="FG778" s="4"/>
      <c r="FH778" s="1"/>
      <c r="FI778" s="4"/>
      <c r="FJ778" s="4"/>
      <c r="FK778" s="4"/>
      <c r="FL778" s="1"/>
      <c r="FM778" s="4"/>
      <c r="FN778" s="1"/>
      <c r="FO778" s="4"/>
      <c r="FP778" s="4"/>
      <c r="FQ778" s="4"/>
      <c r="FR778" s="1"/>
      <c r="FS778" s="4"/>
      <c r="FT778" s="1"/>
      <c r="FU778" s="4"/>
      <c r="FV778" s="4"/>
      <c r="FW778" s="4"/>
      <c r="FX778" s="1"/>
      <c r="FY778" s="4"/>
      <c r="FZ778" s="1"/>
      <c r="GA778" s="4"/>
      <c r="GB778" s="4"/>
      <c r="GC778" s="4"/>
      <c r="GD778" s="1"/>
      <c r="GE778" s="4"/>
      <c r="GF778" s="1"/>
      <c r="GG778" s="4"/>
      <c r="GH778" s="4"/>
      <c r="GI778" s="4"/>
      <c r="GJ778" s="1"/>
      <c r="GK778" s="4"/>
      <c r="GL778" s="1"/>
      <c r="GM778" s="4"/>
      <c r="GN778" s="4"/>
      <c r="GO778" s="4"/>
      <c r="GP778" s="1"/>
      <c r="GQ778" s="4"/>
      <c r="GR778" s="1"/>
      <c r="GS778" s="4"/>
      <c r="GT778" s="4"/>
      <c r="GU778" s="4"/>
      <c r="GV778" s="1"/>
      <c r="GW778" s="4"/>
      <c r="GX778" s="1"/>
      <c r="GY778" s="4"/>
    </row>
    <row r="779" spans="1:207" s="8" customFormat="1" x14ac:dyDescent="0.25">
      <c r="A779" s="4"/>
      <c r="B779" s="4"/>
      <c r="C779" s="4"/>
      <c r="D779" s="30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6"/>
      <c r="BM779" s="5"/>
      <c r="BN779" s="4"/>
      <c r="BO779" s="7"/>
      <c r="BP779" s="7"/>
      <c r="BQ779" s="4"/>
      <c r="BR779" s="5"/>
      <c r="BS779" s="5"/>
      <c r="BT779" s="1"/>
      <c r="BU779" s="5"/>
      <c r="BV779" s="1"/>
      <c r="BW779" s="5"/>
      <c r="BX779" s="5"/>
      <c r="BY779" s="5"/>
      <c r="BZ779" s="1"/>
      <c r="CA779" s="5"/>
      <c r="CB779" s="1"/>
      <c r="CC779" s="5"/>
      <c r="CD779" s="5"/>
      <c r="CE779" s="5"/>
      <c r="CF779" s="1"/>
      <c r="CG779" s="5"/>
      <c r="CH779" s="1"/>
      <c r="CI779" s="5"/>
      <c r="CJ779" s="5"/>
      <c r="CK779" s="5"/>
      <c r="CL779" s="1"/>
      <c r="CM779" s="5"/>
      <c r="CN779" s="1"/>
      <c r="CO779" s="5"/>
      <c r="CP779" s="5"/>
      <c r="CQ779" s="5"/>
      <c r="CR779" s="1"/>
      <c r="CS779" s="5"/>
      <c r="CT779" s="1"/>
      <c r="CU779" s="5"/>
      <c r="CV779" s="5"/>
      <c r="CW779" s="5"/>
      <c r="CX779" s="1"/>
      <c r="CY779" s="5"/>
      <c r="CZ779" s="1"/>
      <c r="DA779" s="5"/>
      <c r="DB779" s="5"/>
      <c r="DC779" s="5"/>
      <c r="DD779" s="1"/>
      <c r="DE779" s="5"/>
      <c r="DF779" s="1"/>
      <c r="DG779" s="5"/>
      <c r="DH779" s="5"/>
      <c r="DI779" s="5"/>
      <c r="DJ779" s="1"/>
      <c r="DK779" s="5"/>
      <c r="DL779" s="1"/>
      <c r="DM779" s="5"/>
      <c r="DN779" s="5"/>
      <c r="DO779" s="5"/>
      <c r="DP779" s="1"/>
      <c r="DQ779" s="5"/>
      <c r="DR779" s="1"/>
      <c r="DS779" s="5"/>
      <c r="DT779" s="5"/>
      <c r="DU779" s="5"/>
      <c r="DV779" s="1"/>
      <c r="DW779" s="5"/>
      <c r="DX779" s="1"/>
      <c r="DY779" s="5"/>
      <c r="DZ779" s="5"/>
      <c r="EA779" s="5"/>
      <c r="EB779" s="1"/>
      <c r="EC779" s="5"/>
      <c r="ED779" s="1"/>
      <c r="EE779" s="5"/>
      <c r="EF779" s="5"/>
      <c r="EG779" s="5"/>
      <c r="EH779" s="1"/>
      <c r="EI779" s="5"/>
      <c r="EJ779" s="1"/>
      <c r="EK779" s="5"/>
      <c r="EL779" s="5"/>
      <c r="EM779" s="5"/>
      <c r="EN779" s="1"/>
      <c r="EO779" s="5"/>
      <c r="EP779" s="1"/>
      <c r="EQ779" s="5"/>
      <c r="ER779" s="5"/>
      <c r="ES779" s="5"/>
      <c r="ET779" s="1"/>
      <c r="EU779" s="5"/>
      <c r="EV779" s="1"/>
      <c r="EW779" s="5"/>
      <c r="EX779" s="5"/>
      <c r="EY779" s="5"/>
      <c r="EZ779" s="1"/>
      <c r="FA779" s="5"/>
      <c r="FB779" s="1"/>
      <c r="FC779" s="5"/>
      <c r="FD779" s="4"/>
      <c r="FE779" s="4"/>
      <c r="FF779" s="1"/>
      <c r="FG779" s="4"/>
      <c r="FH779" s="1"/>
      <c r="FI779" s="4"/>
      <c r="FJ779" s="4"/>
      <c r="FK779" s="4"/>
      <c r="FL779" s="1"/>
      <c r="FM779" s="4"/>
      <c r="FN779" s="1"/>
      <c r="FO779" s="4"/>
      <c r="FP779" s="4"/>
      <c r="FQ779" s="4"/>
      <c r="FR779" s="1"/>
      <c r="FS779" s="4"/>
      <c r="FT779" s="1"/>
      <c r="FU779" s="4"/>
      <c r="FV779" s="4"/>
      <c r="FW779" s="4"/>
      <c r="FX779" s="1"/>
      <c r="FY779" s="4"/>
      <c r="FZ779" s="1"/>
      <c r="GA779" s="4"/>
      <c r="GB779" s="4"/>
      <c r="GC779" s="4"/>
      <c r="GD779" s="1"/>
      <c r="GE779" s="4"/>
      <c r="GF779" s="1"/>
      <c r="GG779" s="4"/>
      <c r="GH779" s="4"/>
      <c r="GI779" s="4"/>
      <c r="GJ779" s="1"/>
      <c r="GK779" s="4"/>
      <c r="GL779" s="1"/>
      <c r="GM779" s="4"/>
      <c r="GN779" s="4"/>
      <c r="GO779" s="4"/>
      <c r="GP779" s="1"/>
      <c r="GQ779" s="4"/>
      <c r="GR779" s="1"/>
      <c r="GS779" s="4"/>
      <c r="GT779" s="4"/>
      <c r="GU779" s="4"/>
      <c r="GV779" s="1"/>
      <c r="GW779" s="4"/>
      <c r="GX779" s="1"/>
      <c r="GY779" s="4"/>
    </row>
    <row r="780" spans="1:207" s="8" customFormat="1" x14ac:dyDescent="0.25">
      <c r="A780" s="4"/>
      <c r="B780" s="4"/>
      <c r="C780" s="4"/>
      <c r="D780" s="30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6"/>
      <c r="BM780" s="5"/>
      <c r="BN780" s="4"/>
      <c r="BO780" s="7"/>
      <c r="BP780" s="7"/>
      <c r="BQ780" s="4"/>
      <c r="BR780" s="5"/>
      <c r="BS780" s="5"/>
      <c r="BT780" s="1"/>
      <c r="BU780" s="5"/>
      <c r="BV780" s="1"/>
      <c r="BW780" s="5"/>
      <c r="BX780" s="5"/>
      <c r="BY780" s="5"/>
      <c r="BZ780" s="1"/>
      <c r="CA780" s="5"/>
      <c r="CB780" s="1"/>
      <c r="CC780" s="5"/>
      <c r="CD780" s="5"/>
      <c r="CE780" s="5"/>
      <c r="CF780" s="1"/>
      <c r="CG780" s="5"/>
      <c r="CH780" s="1"/>
      <c r="CI780" s="5"/>
      <c r="CJ780" s="5"/>
      <c r="CK780" s="5"/>
      <c r="CL780" s="1"/>
      <c r="CM780" s="5"/>
      <c r="CN780" s="1"/>
      <c r="CO780" s="5"/>
      <c r="CP780" s="5"/>
      <c r="CQ780" s="5"/>
      <c r="CR780" s="1"/>
      <c r="CS780" s="5"/>
      <c r="CT780" s="1"/>
      <c r="CU780" s="5"/>
      <c r="CV780" s="5"/>
      <c r="CW780" s="5"/>
      <c r="CX780" s="1"/>
      <c r="CY780" s="5"/>
      <c r="CZ780" s="1"/>
      <c r="DA780" s="5"/>
      <c r="DB780" s="5"/>
      <c r="DC780" s="5"/>
      <c r="DD780" s="1"/>
      <c r="DE780" s="5"/>
      <c r="DF780" s="1"/>
      <c r="DG780" s="5"/>
      <c r="DH780" s="5"/>
      <c r="DI780" s="5"/>
      <c r="DJ780" s="1"/>
      <c r="DK780" s="5"/>
      <c r="DL780" s="1"/>
      <c r="DM780" s="5"/>
      <c r="DN780" s="5"/>
      <c r="DO780" s="5"/>
      <c r="DP780" s="1"/>
      <c r="DQ780" s="5"/>
      <c r="DR780" s="1"/>
      <c r="DS780" s="5"/>
      <c r="DT780" s="5"/>
      <c r="DU780" s="5"/>
      <c r="DV780" s="1"/>
      <c r="DW780" s="5"/>
      <c r="DX780" s="1"/>
      <c r="DY780" s="5"/>
      <c r="DZ780" s="5"/>
      <c r="EA780" s="5"/>
      <c r="EB780" s="1"/>
      <c r="EC780" s="5"/>
      <c r="ED780" s="1"/>
      <c r="EE780" s="5"/>
      <c r="EF780" s="5"/>
      <c r="EG780" s="5"/>
      <c r="EH780" s="1"/>
      <c r="EI780" s="5"/>
      <c r="EJ780" s="1"/>
      <c r="EK780" s="5"/>
      <c r="EL780" s="5"/>
      <c r="EM780" s="5"/>
      <c r="EN780" s="1"/>
      <c r="EO780" s="5"/>
      <c r="EP780" s="1"/>
      <c r="EQ780" s="5"/>
      <c r="ER780" s="5"/>
      <c r="ES780" s="5"/>
      <c r="ET780" s="1"/>
      <c r="EU780" s="5"/>
      <c r="EV780" s="1"/>
      <c r="EW780" s="5"/>
      <c r="EX780" s="5"/>
      <c r="EY780" s="5"/>
      <c r="EZ780" s="1"/>
      <c r="FA780" s="5"/>
      <c r="FB780" s="1"/>
      <c r="FC780" s="5"/>
      <c r="FD780" s="4"/>
      <c r="FE780" s="4"/>
      <c r="FF780" s="1"/>
      <c r="FG780" s="4"/>
      <c r="FH780" s="1"/>
      <c r="FI780" s="4"/>
      <c r="FJ780" s="4"/>
      <c r="FK780" s="4"/>
      <c r="FL780" s="1"/>
      <c r="FM780" s="4"/>
      <c r="FN780" s="1"/>
      <c r="FO780" s="4"/>
      <c r="FP780" s="4"/>
      <c r="FQ780" s="4"/>
      <c r="FR780" s="1"/>
      <c r="FS780" s="4"/>
      <c r="FT780" s="1"/>
      <c r="FU780" s="4"/>
      <c r="FV780" s="4"/>
      <c r="FW780" s="4"/>
      <c r="FX780" s="1"/>
      <c r="FY780" s="4"/>
      <c r="FZ780" s="1"/>
      <c r="GA780" s="4"/>
      <c r="GB780" s="4"/>
      <c r="GC780" s="4"/>
      <c r="GD780" s="1"/>
      <c r="GE780" s="4"/>
      <c r="GF780" s="1"/>
      <c r="GG780" s="4"/>
      <c r="GH780" s="4"/>
      <c r="GI780" s="4"/>
      <c r="GJ780" s="1"/>
      <c r="GK780" s="4"/>
      <c r="GL780" s="1"/>
      <c r="GM780" s="4"/>
      <c r="GN780" s="4"/>
      <c r="GO780" s="4"/>
      <c r="GP780" s="1"/>
      <c r="GQ780" s="4"/>
      <c r="GR780" s="1"/>
      <c r="GS780" s="4"/>
      <c r="GT780" s="4"/>
      <c r="GU780" s="4"/>
      <c r="GV780" s="1"/>
      <c r="GW780" s="4"/>
      <c r="GX780" s="1"/>
      <c r="GY780" s="4"/>
    </row>
    <row r="781" spans="1:207" s="8" customFormat="1" x14ac:dyDescent="0.25">
      <c r="A781" s="4"/>
      <c r="B781" s="4"/>
      <c r="C781" s="4"/>
      <c r="D781" s="30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6"/>
      <c r="BM781" s="5"/>
      <c r="BN781" s="4"/>
      <c r="BO781" s="7"/>
      <c r="BP781" s="7"/>
      <c r="BQ781" s="4"/>
      <c r="BR781" s="5"/>
      <c r="BS781" s="5"/>
      <c r="BT781" s="1"/>
      <c r="BU781" s="5"/>
      <c r="BV781" s="1"/>
      <c r="BW781" s="5"/>
      <c r="BX781" s="5"/>
      <c r="BY781" s="5"/>
      <c r="BZ781" s="1"/>
      <c r="CA781" s="5"/>
      <c r="CB781" s="1"/>
      <c r="CC781" s="5"/>
      <c r="CD781" s="5"/>
      <c r="CE781" s="5"/>
      <c r="CF781" s="1"/>
      <c r="CG781" s="5"/>
      <c r="CH781" s="1"/>
      <c r="CI781" s="5"/>
      <c r="CJ781" s="5"/>
      <c r="CK781" s="5"/>
      <c r="CL781" s="1"/>
      <c r="CM781" s="5"/>
      <c r="CN781" s="1"/>
      <c r="CO781" s="5"/>
      <c r="CP781" s="5"/>
      <c r="CQ781" s="5"/>
      <c r="CR781" s="1"/>
      <c r="CS781" s="5"/>
      <c r="CT781" s="1"/>
      <c r="CU781" s="5"/>
      <c r="CV781" s="5"/>
      <c r="CW781" s="5"/>
      <c r="CX781" s="1"/>
      <c r="CY781" s="5"/>
      <c r="CZ781" s="1"/>
      <c r="DA781" s="5"/>
      <c r="DB781" s="5"/>
      <c r="DC781" s="5"/>
      <c r="DD781" s="1"/>
      <c r="DE781" s="5"/>
      <c r="DF781" s="1"/>
      <c r="DG781" s="5"/>
      <c r="DH781" s="5"/>
      <c r="DI781" s="5"/>
      <c r="DJ781" s="1"/>
      <c r="DK781" s="5"/>
      <c r="DL781" s="1"/>
      <c r="DM781" s="5"/>
      <c r="DN781" s="5"/>
      <c r="DO781" s="5"/>
      <c r="DP781" s="1"/>
      <c r="DQ781" s="5"/>
      <c r="DR781" s="1"/>
      <c r="DS781" s="5"/>
      <c r="DT781" s="5"/>
      <c r="DU781" s="5"/>
      <c r="DV781" s="1"/>
      <c r="DW781" s="5"/>
      <c r="DX781" s="1"/>
      <c r="DY781" s="5"/>
      <c r="DZ781" s="5"/>
      <c r="EA781" s="5"/>
      <c r="EB781" s="1"/>
      <c r="EC781" s="5"/>
      <c r="ED781" s="1"/>
      <c r="EE781" s="5"/>
      <c r="EF781" s="5"/>
      <c r="EG781" s="5"/>
      <c r="EH781" s="1"/>
      <c r="EI781" s="5"/>
      <c r="EJ781" s="1"/>
      <c r="EK781" s="5"/>
      <c r="EL781" s="5"/>
      <c r="EM781" s="5"/>
      <c r="EN781" s="1"/>
      <c r="EO781" s="5"/>
      <c r="EP781" s="1"/>
      <c r="EQ781" s="5"/>
      <c r="ER781" s="5"/>
      <c r="ES781" s="5"/>
      <c r="ET781" s="1"/>
      <c r="EU781" s="5"/>
      <c r="EV781" s="1"/>
      <c r="EW781" s="5"/>
      <c r="EX781" s="5"/>
      <c r="EY781" s="5"/>
      <c r="EZ781" s="1"/>
      <c r="FA781" s="5"/>
      <c r="FB781" s="1"/>
      <c r="FC781" s="5"/>
      <c r="FD781" s="4"/>
      <c r="FE781" s="4"/>
      <c r="FF781" s="1"/>
      <c r="FG781" s="4"/>
      <c r="FH781" s="1"/>
      <c r="FI781" s="4"/>
      <c r="FJ781" s="4"/>
      <c r="FK781" s="4"/>
      <c r="FL781" s="1"/>
      <c r="FM781" s="4"/>
      <c r="FN781" s="1"/>
      <c r="FO781" s="4"/>
      <c r="FP781" s="4"/>
      <c r="FQ781" s="4"/>
      <c r="FR781" s="1"/>
      <c r="FS781" s="4"/>
      <c r="FT781" s="1"/>
      <c r="FU781" s="4"/>
      <c r="FV781" s="4"/>
      <c r="FW781" s="4"/>
      <c r="FX781" s="1"/>
      <c r="FY781" s="4"/>
      <c r="FZ781" s="1"/>
      <c r="GA781" s="4"/>
      <c r="GB781" s="4"/>
      <c r="GC781" s="4"/>
      <c r="GD781" s="1"/>
      <c r="GE781" s="4"/>
      <c r="GF781" s="1"/>
      <c r="GG781" s="4"/>
      <c r="GH781" s="4"/>
      <c r="GI781" s="4"/>
      <c r="GJ781" s="1"/>
      <c r="GK781" s="4"/>
      <c r="GL781" s="1"/>
      <c r="GM781" s="4"/>
      <c r="GN781" s="4"/>
      <c r="GO781" s="4"/>
      <c r="GP781" s="1"/>
      <c r="GQ781" s="4"/>
      <c r="GR781" s="1"/>
      <c r="GS781" s="4"/>
      <c r="GT781" s="4"/>
      <c r="GU781" s="4"/>
      <c r="GV781" s="1"/>
      <c r="GW781" s="4"/>
      <c r="GX781" s="1"/>
      <c r="GY781" s="4"/>
    </row>
    <row r="782" spans="1:207" s="8" customFormat="1" x14ac:dyDescent="0.25">
      <c r="A782" s="4"/>
      <c r="B782" s="4"/>
      <c r="C782" s="4"/>
      <c r="D782" s="30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6"/>
      <c r="BM782" s="5"/>
      <c r="BN782" s="4"/>
      <c r="BO782" s="7"/>
      <c r="BP782" s="7"/>
      <c r="BQ782" s="4"/>
      <c r="BR782" s="5"/>
      <c r="BS782" s="5"/>
      <c r="BT782" s="1"/>
      <c r="BU782" s="5"/>
      <c r="BV782" s="1"/>
      <c r="BW782" s="5"/>
      <c r="BX782" s="5"/>
      <c r="BY782" s="5"/>
      <c r="BZ782" s="1"/>
      <c r="CA782" s="5"/>
      <c r="CB782" s="1"/>
      <c r="CC782" s="5"/>
      <c r="CD782" s="5"/>
      <c r="CE782" s="5"/>
      <c r="CF782" s="1"/>
      <c r="CG782" s="5"/>
      <c r="CH782" s="1"/>
      <c r="CI782" s="5"/>
      <c r="CJ782" s="5"/>
      <c r="CK782" s="5"/>
      <c r="CL782" s="1"/>
      <c r="CM782" s="5"/>
      <c r="CN782" s="1"/>
      <c r="CO782" s="5"/>
      <c r="CP782" s="5"/>
      <c r="CQ782" s="5"/>
      <c r="CR782" s="1"/>
      <c r="CS782" s="5"/>
      <c r="CT782" s="1"/>
      <c r="CU782" s="5"/>
      <c r="CV782" s="5"/>
      <c r="CW782" s="5"/>
      <c r="CX782" s="1"/>
      <c r="CY782" s="5"/>
      <c r="CZ782" s="1"/>
      <c r="DA782" s="5"/>
      <c r="DB782" s="5"/>
      <c r="DC782" s="5"/>
      <c r="DD782" s="1"/>
      <c r="DE782" s="5"/>
      <c r="DF782" s="1"/>
      <c r="DG782" s="5"/>
      <c r="DH782" s="5"/>
      <c r="DI782" s="5"/>
      <c r="DJ782" s="1"/>
      <c r="DK782" s="5"/>
      <c r="DL782" s="1"/>
      <c r="DM782" s="5"/>
      <c r="DN782" s="5"/>
      <c r="DO782" s="5"/>
      <c r="DP782" s="1"/>
      <c r="DQ782" s="5"/>
      <c r="DR782" s="1"/>
      <c r="DS782" s="5"/>
      <c r="DT782" s="5"/>
      <c r="DU782" s="5"/>
      <c r="DV782" s="1"/>
      <c r="DW782" s="5"/>
      <c r="DX782" s="1"/>
      <c r="DY782" s="5"/>
      <c r="DZ782" s="5"/>
      <c r="EA782" s="5"/>
      <c r="EB782" s="1"/>
      <c r="EC782" s="5"/>
      <c r="ED782" s="1"/>
      <c r="EE782" s="5"/>
      <c r="EF782" s="5"/>
      <c r="EG782" s="5"/>
      <c r="EH782" s="1"/>
      <c r="EI782" s="5"/>
      <c r="EJ782" s="1"/>
      <c r="EK782" s="5"/>
      <c r="EL782" s="5"/>
      <c r="EM782" s="5"/>
      <c r="EN782" s="1"/>
      <c r="EO782" s="5"/>
      <c r="EP782" s="1"/>
      <c r="EQ782" s="5"/>
      <c r="ER782" s="5"/>
      <c r="ES782" s="5"/>
      <c r="ET782" s="1"/>
      <c r="EU782" s="5"/>
      <c r="EV782" s="1"/>
      <c r="EW782" s="5"/>
      <c r="EX782" s="5"/>
      <c r="EY782" s="5"/>
      <c r="EZ782" s="1"/>
      <c r="FA782" s="5"/>
      <c r="FB782" s="1"/>
      <c r="FC782" s="5"/>
      <c r="FD782" s="4"/>
      <c r="FE782" s="4"/>
      <c r="FF782" s="1"/>
      <c r="FG782" s="4"/>
      <c r="FH782" s="1"/>
      <c r="FI782" s="4"/>
      <c r="FJ782" s="4"/>
      <c r="FK782" s="4"/>
      <c r="FL782" s="1"/>
      <c r="FM782" s="4"/>
      <c r="FN782" s="1"/>
      <c r="FO782" s="4"/>
      <c r="FP782" s="4"/>
      <c r="FQ782" s="4"/>
      <c r="FR782" s="1"/>
      <c r="FS782" s="4"/>
      <c r="FT782" s="1"/>
      <c r="FU782" s="4"/>
      <c r="FV782" s="4"/>
      <c r="FW782" s="4"/>
      <c r="FX782" s="1"/>
      <c r="FY782" s="4"/>
      <c r="FZ782" s="1"/>
      <c r="GA782" s="4"/>
      <c r="GB782" s="4"/>
      <c r="GC782" s="4"/>
      <c r="GD782" s="1"/>
      <c r="GE782" s="4"/>
      <c r="GF782" s="1"/>
      <c r="GG782" s="4"/>
      <c r="GH782" s="4"/>
      <c r="GI782" s="4"/>
      <c r="GJ782" s="1"/>
      <c r="GK782" s="4"/>
      <c r="GL782" s="1"/>
      <c r="GM782" s="4"/>
      <c r="GN782" s="4"/>
      <c r="GO782" s="4"/>
      <c r="GP782" s="1"/>
      <c r="GQ782" s="4"/>
      <c r="GR782" s="1"/>
      <c r="GS782" s="4"/>
      <c r="GT782" s="4"/>
      <c r="GU782" s="4"/>
      <c r="GV782" s="1"/>
      <c r="GW782" s="4"/>
      <c r="GX782" s="1"/>
      <c r="GY782" s="4"/>
    </row>
    <row r="783" spans="1:207" s="8" customFormat="1" x14ac:dyDescent="0.25">
      <c r="A783" s="4"/>
      <c r="B783" s="4"/>
      <c r="C783" s="4"/>
      <c r="D783" s="30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6"/>
      <c r="BM783" s="5"/>
      <c r="BN783" s="4"/>
      <c r="BO783" s="7"/>
      <c r="BP783" s="7"/>
      <c r="BQ783" s="4"/>
      <c r="BR783" s="5"/>
      <c r="BS783" s="5"/>
      <c r="BT783" s="1"/>
      <c r="BU783" s="5"/>
      <c r="BV783" s="1"/>
      <c r="BW783" s="5"/>
      <c r="BX783" s="5"/>
      <c r="BY783" s="5"/>
      <c r="BZ783" s="1"/>
      <c r="CA783" s="5"/>
      <c r="CB783" s="1"/>
      <c r="CC783" s="5"/>
      <c r="CD783" s="5"/>
      <c r="CE783" s="5"/>
      <c r="CF783" s="1"/>
      <c r="CG783" s="5"/>
      <c r="CH783" s="1"/>
      <c r="CI783" s="5"/>
      <c r="CJ783" s="5"/>
      <c r="CK783" s="5"/>
      <c r="CL783" s="1"/>
      <c r="CM783" s="5"/>
      <c r="CN783" s="1"/>
      <c r="CO783" s="5"/>
      <c r="CP783" s="5"/>
      <c r="CQ783" s="5"/>
      <c r="CR783" s="1"/>
      <c r="CS783" s="5"/>
      <c r="CT783" s="1"/>
      <c r="CU783" s="5"/>
      <c r="CV783" s="5"/>
      <c r="CW783" s="5"/>
      <c r="CX783" s="1"/>
      <c r="CY783" s="5"/>
      <c r="CZ783" s="1"/>
      <c r="DA783" s="5"/>
      <c r="DB783" s="5"/>
      <c r="DC783" s="5"/>
      <c r="DD783" s="1"/>
      <c r="DE783" s="5"/>
      <c r="DF783" s="1"/>
      <c r="DG783" s="5"/>
      <c r="DH783" s="5"/>
      <c r="DI783" s="5"/>
      <c r="DJ783" s="1"/>
      <c r="DK783" s="5"/>
      <c r="DL783" s="1"/>
      <c r="DM783" s="5"/>
      <c r="DN783" s="5"/>
      <c r="DO783" s="5"/>
      <c r="DP783" s="1"/>
      <c r="DQ783" s="5"/>
      <c r="DR783" s="1"/>
      <c r="DS783" s="5"/>
      <c r="DT783" s="5"/>
      <c r="DU783" s="5"/>
      <c r="DV783" s="1"/>
      <c r="DW783" s="5"/>
      <c r="DX783" s="1"/>
      <c r="DY783" s="5"/>
      <c r="DZ783" s="5"/>
      <c r="EA783" s="5"/>
      <c r="EB783" s="1"/>
      <c r="EC783" s="5"/>
      <c r="ED783" s="1"/>
      <c r="EE783" s="5"/>
      <c r="EF783" s="5"/>
      <c r="EG783" s="5"/>
      <c r="EH783" s="1"/>
      <c r="EI783" s="5"/>
      <c r="EJ783" s="1"/>
      <c r="EK783" s="5"/>
      <c r="EL783" s="5"/>
      <c r="EM783" s="5"/>
      <c r="EN783" s="1"/>
      <c r="EO783" s="5"/>
      <c r="EP783" s="1"/>
      <c r="EQ783" s="5"/>
      <c r="ER783" s="5"/>
      <c r="ES783" s="5"/>
      <c r="ET783" s="1"/>
      <c r="EU783" s="5"/>
      <c r="EV783" s="1"/>
      <c r="EW783" s="5"/>
      <c r="EX783" s="5"/>
      <c r="EY783" s="5"/>
      <c r="EZ783" s="1"/>
      <c r="FA783" s="5"/>
      <c r="FB783" s="1"/>
      <c r="FC783" s="5"/>
      <c r="FD783" s="4"/>
      <c r="FE783" s="4"/>
      <c r="FF783" s="1"/>
      <c r="FG783" s="4"/>
      <c r="FH783" s="1"/>
      <c r="FI783" s="4"/>
      <c r="FJ783" s="4"/>
      <c r="FK783" s="4"/>
      <c r="FL783" s="1"/>
      <c r="FM783" s="4"/>
      <c r="FN783" s="1"/>
      <c r="FO783" s="4"/>
      <c r="FP783" s="4"/>
      <c r="FQ783" s="4"/>
      <c r="FR783" s="1"/>
      <c r="FS783" s="4"/>
      <c r="FT783" s="1"/>
      <c r="FU783" s="4"/>
      <c r="FV783" s="4"/>
      <c r="FW783" s="4"/>
      <c r="FX783" s="1"/>
      <c r="FY783" s="4"/>
      <c r="FZ783" s="1"/>
      <c r="GA783" s="4"/>
      <c r="GB783" s="4"/>
      <c r="GC783" s="4"/>
      <c r="GD783" s="1"/>
      <c r="GE783" s="4"/>
      <c r="GF783" s="1"/>
      <c r="GG783" s="4"/>
      <c r="GH783" s="4"/>
      <c r="GI783" s="4"/>
      <c r="GJ783" s="1"/>
      <c r="GK783" s="4"/>
      <c r="GL783" s="1"/>
      <c r="GM783" s="4"/>
      <c r="GN783" s="4"/>
      <c r="GO783" s="4"/>
      <c r="GP783" s="1"/>
      <c r="GQ783" s="4"/>
      <c r="GR783" s="1"/>
      <c r="GS783" s="4"/>
      <c r="GT783" s="4"/>
      <c r="GU783" s="4"/>
      <c r="GV783" s="1"/>
      <c r="GW783" s="4"/>
      <c r="GX783" s="1"/>
      <c r="GY783" s="4"/>
    </row>
    <row r="784" spans="1:207" s="8" customFormat="1" x14ac:dyDescent="0.25">
      <c r="A784" s="4"/>
      <c r="B784" s="4"/>
      <c r="C784" s="4"/>
      <c r="D784" s="30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6"/>
      <c r="BM784" s="5"/>
      <c r="BN784" s="4"/>
      <c r="BO784" s="7"/>
      <c r="BP784" s="7"/>
      <c r="BQ784" s="4"/>
      <c r="BR784" s="5"/>
      <c r="BS784" s="5"/>
      <c r="BT784" s="1"/>
      <c r="BU784" s="5"/>
      <c r="BV784" s="1"/>
      <c r="BW784" s="5"/>
      <c r="BX784" s="5"/>
      <c r="BY784" s="5"/>
      <c r="BZ784" s="1"/>
      <c r="CA784" s="5"/>
      <c r="CB784" s="1"/>
      <c r="CC784" s="5"/>
      <c r="CD784" s="5"/>
      <c r="CE784" s="5"/>
      <c r="CF784" s="1"/>
      <c r="CG784" s="5"/>
      <c r="CH784" s="1"/>
      <c r="CI784" s="5"/>
      <c r="CJ784" s="5"/>
      <c r="CK784" s="5"/>
      <c r="CL784" s="1"/>
      <c r="CM784" s="5"/>
      <c r="CN784" s="1"/>
      <c r="CO784" s="5"/>
      <c r="CP784" s="5"/>
      <c r="CQ784" s="5"/>
      <c r="CR784" s="1"/>
      <c r="CS784" s="5"/>
      <c r="CT784" s="1"/>
      <c r="CU784" s="5"/>
      <c r="CV784" s="5"/>
      <c r="CW784" s="5"/>
      <c r="CX784" s="1"/>
      <c r="CY784" s="5"/>
      <c r="CZ784" s="1"/>
      <c r="DA784" s="5"/>
      <c r="DB784" s="5"/>
      <c r="DC784" s="5"/>
      <c r="DD784" s="1"/>
      <c r="DE784" s="5"/>
      <c r="DF784" s="1"/>
      <c r="DG784" s="5"/>
      <c r="DH784" s="5"/>
      <c r="DI784" s="5"/>
      <c r="DJ784" s="1"/>
      <c r="DK784" s="5"/>
      <c r="DL784" s="1"/>
      <c r="DM784" s="5"/>
      <c r="DN784" s="5"/>
      <c r="DO784" s="5"/>
      <c r="DP784" s="1"/>
      <c r="DQ784" s="5"/>
      <c r="DR784" s="1"/>
      <c r="DS784" s="5"/>
      <c r="DT784" s="5"/>
      <c r="DU784" s="5"/>
      <c r="DV784" s="1"/>
      <c r="DW784" s="5"/>
      <c r="DX784" s="1"/>
      <c r="DY784" s="5"/>
      <c r="DZ784" s="5"/>
      <c r="EA784" s="5"/>
      <c r="EB784" s="1"/>
      <c r="EC784" s="5"/>
      <c r="ED784" s="1"/>
      <c r="EE784" s="5"/>
      <c r="EF784" s="5"/>
      <c r="EG784" s="5"/>
      <c r="EH784" s="1"/>
      <c r="EI784" s="5"/>
      <c r="EJ784" s="1"/>
      <c r="EK784" s="5"/>
      <c r="EL784" s="5"/>
      <c r="EM784" s="5"/>
      <c r="EN784" s="1"/>
      <c r="EO784" s="5"/>
      <c r="EP784" s="1"/>
      <c r="EQ784" s="5"/>
      <c r="ER784" s="5"/>
      <c r="ES784" s="5"/>
      <c r="ET784" s="1"/>
      <c r="EU784" s="5"/>
      <c r="EV784" s="1"/>
      <c r="EW784" s="5"/>
      <c r="EX784" s="5"/>
      <c r="EY784" s="5"/>
      <c r="EZ784" s="1"/>
      <c r="FA784" s="5"/>
      <c r="FB784" s="1"/>
      <c r="FC784" s="5"/>
      <c r="FD784" s="4"/>
      <c r="FE784" s="4"/>
      <c r="FF784" s="1"/>
      <c r="FG784" s="4"/>
      <c r="FH784" s="1"/>
      <c r="FI784" s="4"/>
      <c r="FJ784" s="4"/>
      <c r="FK784" s="4"/>
      <c r="FL784" s="1"/>
      <c r="FM784" s="4"/>
      <c r="FN784" s="1"/>
      <c r="FO784" s="4"/>
      <c r="FP784" s="4"/>
      <c r="FQ784" s="4"/>
      <c r="FR784" s="1"/>
      <c r="FS784" s="4"/>
      <c r="FT784" s="1"/>
      <c r="FU784" s="4"/>
      <c r="FV784" s="4"/>
      <c r="FW784" s="4"/>
      <c r="FX784" s="1"/>
      <c r="FY784" s="4"/>
      <c r="FZ784" s="1"/>
      <c r="GA784" s="4"/>
      <c r="GB784" s="4"/>
      <c r="GC784" s="4"/>
      <c r="GD784" s="1"/>
      <c r="GE784" s="4"/>
      <c r="GF784" s="1"/>
      <c r="GG784" s="4"/>
      <c r="GH784" s="4"/>
      <c r="GI784" s="4"/>
      <c r="GJ784" s="1"/>
      <c r="GK784" s="4"/>
      <c r="GL784" s="1"/>
      <c r="GM784" s="4"/>
      <c r="GN784" s="4"/>
      <c r="GO784" s="4"/>
      <c r="GP784" s="1"/>
      <c r="GQ784" s="4"/>
      <c r="GR784" s="1"/>
      <c r="GS784" s="4"/>
      <c r="GT784" s="4"/>
      <c r="GU784" s="4"/>
      <c r="GV784" s="1"/>
      <c r="GW784" s="4"/>
      <c r="GX784" s="1"/>
      <c r="GY784" s="4"/>
    </row>
    <row r="785" spans="1:207" s="8" customFormat="1" x14ac:dyDescent="0.25">
      <c r="A785" s="4"/>
      <c r="B785" s="4"/>
      <c r="C785" s="4"/>
      <c r="D785" s="30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6"/>
      <c r="BM785" s="5"/>
      <c r="BN785" s="4"/>
      <c r="BO785" s="7"/>
      <c r="BP785" s="7"/>
      <c r="BQ785" s="4"/>
      <c r="BR785" s="5"/>
      <c r="BS785" s="5"/>
      <c r="BT785" s="1"/>
      <c r="BU785" s="5"/>
      <c r="BV785" s="1"/>
      <c r="BW785" s="5"/>
      <c r="BX785" s="5"/>
      <c r="BY785" s="5"/>
      <c r="BZ785" s="1"/>
      <c r="CA785" s="5"/>
      <c r="CB785" s="1"/>
      <c r="CC785" s="5"/>
      <c r="CD785" s="5"/>
      <c r="CE785" s="5"/>
      <c r="CF785" s="1"/>
      <c r="CG785" s="5"/>
      <c r="CH785" s="1"/>
      <c r="CI785" s="5"/>
      <c r="CJ785" s="5"/>
      <c r="CK785" s="5"/>
      <c r="CL785" s="1"/>
      <c r="CM785" s="5"/>
      <c r="CN785" s="1"/>
      <c r="CO785" s="5"/>
      <c r="CP785" s="5"/>
      <c r="CQ785" s="5"/>
      <c r="CR785" s="1"/>
      <c r="CS785" s="5"/>
      <c r="CT785" s="1"/>
      <c r="CU785" s="5"/>
      <c r="CV785" s="5"/>
      <c r="CW785" s="5"/>
      <c r="CX785" s="1"/>
      <c r="CY785" s="5"/>
      <c r="CZ785" s="1"/>
      <c r="DA785" s="5"/>
      <c r="DB785" s="5"/>
      <c r="DC785" s="5"/>
      <c r="DD785" s="1"/>
      <c r="DE785" s="5"/>
      <c r="DF785" s="1"/>
      <c r="DG785" s="5"/>
      <c r="DH785" s="5"/>
      <c r="DI785" s="5"/>
      <c r="DJ785" s="1"/>
      <c r="DK785" s="5"/>
      <c r="DL785" s="1"/>
      <c r="DM785" s="5"/>
      <c r="DN785" s="5"/>
      <c r="DO785" s="5"/>
      <c r="DP785" s="1"/>
      <c r="DQ785" s="5"/>
      <c r="DR785" s="1"/>
      <c r="DS785" s="5"/>
      <c r="DT785" s="5"/>
      <c r="DU785" s="5"/>
      <c r="DV785" s="1"/>
      <c r="DW785" s="5"/>
      <c r="DX785" s="1"/>
      <c r="DY785" s="5"/>
      <c r="DZ785" s="5"/>
      <c r="EA785" s="5"/>
      <c r="EB785" s="1"/>
      <c r="EC785" s="5"/>
      <c r="ED785" s="1"/>
      <c r="EE785" s="5"/>
      <c r="EF785" s="5"/>
      <c r="EG785" s="5"/>
      <c r="EH785" s="1"/>
      <c r="EI785" s="5"/>
      <c r="EJ785" s="1"/>
      <c r="EK785" s="5"/>
      <c r="EL785" s="5"/>
      <c r="EM785" s="5"/>
      <c r="EN785" s="1"/>
      <c r="EO785" s="5"/>
      <c r="EP785" s="1"/>
      <c r="EQ785" s="5"/>
      <c r="ER785" s="5"/>
      <c r="ES785" s="5"/>
      <c r="ET785" s="1"/>
      <c r="EU785" s="5"/>
      <c r="EV785" s="1"/>
      <c r="EW785" s="5"/>
      <c r="EX785" s="5"/>
      <c r="EY785" s="5"/>
      <c r="EZ785" s="1"/>
      <c r="FA785" s="5"/>
      <c r="FB785" s="1"/>
      <c r="FC785" s="5"/>
      <c r="FD785" s="4"/>
      <c r="FE785" s="4"/>
      <c r="FF785" s="1"/>
      <c r="FG785" s="4"/>
      <c r="FH785" s="1"/>
      <c r="FI785" s="4"/>
      <c r="FJ785" s="4"/>
      <c r="FK785" s="4"/>
      <c r="FL785" s="1"/>
      <c r="FM785" s="4"/>
      <c r="FN785" s="1"/>
      <c r="FO785" s="4"/>
      <c r="FP785" s="4"/>
      <c r="FQ785" s="4"/>
      <c r="FR785" s="1"/>
      <c r="FS785" s="4"/>
      <c r="FT785" s="1"/>
      <c r="FU785" s="4"/>
      <c r="FV785" s="4"/>
      <c r="FW785" s="4"/>
      <c r="FX785" s="1"/>
      <c r="FY785" s="4"/>
      <c r="FZ785" s="1"/>
      <c r="GA785" s="4"/>
      <c r="GB785" s="4"/>
      <c r="GC785" s="4"/>
      <c r="GD785" s="1"/>
      <c r="GE785" s="4"/>
      <c r="GF785" s="1"/>
      <c r="GG785" s="4"/>
      <c r="GH785" s="4"/>
      <c r="GI785" s="4"/>
      <c r="GJ785" s="1"/>
      <c r="GK785" s="4"/>
      <c r="GL785" s="1"/>
      <c r="GM785" s="4"/>
      <c r="GN785" s="4"/>
      <c r="GO785" s="4"/>
      <c r="GP785" s="1"/>
      <c r="GQ785" s="4"/>
      <c r="GR785" s="1"/>
      <c r="GS785" s="4"/>
      <c r="GT785" s="4"/>
      <c r="GU785" s="4"/>
      <c r="GV785" s="1"/>
      <c r="GW785" s="4"/>
      <c r="GX785" s="1"/>
      <c r="GY785" s="4"/>
    </row>
    <row r="786" spans="1:207" s="8" customFormat="1" x14ac:dyDescent="0.25">
      <c r="A786" s="4"/>
      <c r="B786" s="4"/>
      <c r="C786" s="4"/>
      <c r="D786" s="30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6"/>
      <c r="BM786" s="5"/>
      <c r="BN786" s="4"/>
      <c r="BO786" s="7"/>
      <c r="BP786" s="7"/>
      <c r="BQ786" s="4"/>
      <c r="BR786" s="5"/>
      <c r="BS786" s="5"/>
      <c r="BT786" s="1"/>
      <c r="BU786" s="5"/>
      <c r="BV786" s="1"/>
      <c r="BW786" s="5"/>
      <c r="BX786" s="5"/>
      <c r="BY786" s="5"/>
      <c r="BZ786" s="1"/>
      <c r="CA786" s="5"/>
      <c r="CB786" s="1"/>
      <c r="CC786" s="5"/>
      <c r="CD786" s="5"/>
      <c r="CE786" s="5"/>
      <c r="CF786" s="1"/>
      <c r="CG786" s="5"/>
      <c r="CH786" s="1"/>
      <c r="CI786" s="5"/>
      <c r="CJ786" s="5"/>
      <c r="CK786" s="5"/>
      <c r="CL786" s="1"/>
      <c r="CM786" s="5"/>
      <c r="CN786" s="1"/>
      <c r="CO786" s="5"/>
      <c r="CP786" s="5"/>
      <c r="CQ786" s="5"/>
      <c r="CR786" s="1"/>
      <c r="CS786" s="5"/>
      <c r="CT786" s="1"/>
      <c r="CU786" s="5"/>
      <c r="CV786" s="5"/>
      <c r="CW786" s="5"/>
      <c r="CX786" s="1"/>
      <c r="CY786" s="5"/>
      <c r="CZ786" s="1"/>
      <c r="DA786" s="5"/>
      <c r="DB786" s="5"/>
      <c r="DC786" s="5"/>
      <c r="DD786" s="1"/>
      <c r="DE786" s="5"/>
      <c r="DF786" s="1"/>
      <c r="DG786" s="5"/>
      <c r="DH786" s="5"/>
      <c r="DI786" s="5"/>
      <c r="DJ786" s="1"/>
      <c r="DK786" s="5"/>
      <c r="DL786" s="1"/>
      <c r="DM786" s="5"/>
      <c r="DN786" s="5"/>
      <c r="DO786" s="5"/>
      <c r="DP786" s="1"/>
      <c r="DQ786" s="5"/>
      <c r="DR786" s="1"/>
      <c r="DS786" s="5"/>
      <c r="DT786" s="5"/>
      <c r="DU786" s="5"/>
      <c r="DV786" s="1"/>
      <c r="DW786" s="5"/>
      <c r="DX786" s="1"/>
      <c r="DY786" s="5"/>
      <c r="DZ786" s="5"/>
      <c r="EA786" s="5"/>
      <c r="EB786" s="1"/>
      <c r="EC786" s="5"/>
      <c r="ED786" s="1"/>
      <c r="EE786" s="5"/>
      <c r="EF786" s="5"/>
      <c r="EG786" s="5"/>
      <c r="EH786" s="1"/>
      <c r="EI786" s="5"/>
      <c r="EJ786" s="1"/>
      <c r="EK786" s="5"/>
      <c r="EL786" s="5"/>
      <c r="EM786" s="5"/>
      <c r="EN786" s="1"/>
      <c r="EO786" s="5"/>
      <c r="EP786" s="1"/>
      <c r="EQ786" s="5"/>
      <c r="ER786" s="5"/>
      <c r="ES786" s="5"/>
      <c r="ET786" s="1"/>
      <c r="EU786" s="5"/>
      <c r="EV786" s="1"/>
      <c r="EW786" s="5"/>
      <c r="EX786" s="5"/>
      <c r="EY786" s="5"/>
      <c r="EZ786" s="1"/>
      <c r="FA786" s="5"/>
      <c r="FB786" s="1"/>
      <c r="FC786" s="5"/>
      <c r="FD786" s="4"/>
      <c r="FE786" s="4"/>
      <c r="FF786" s="1"/>
      <c r="FG786" s="4"/>
      <c r="FH786" s="1"/>
      <c r="FI786" s="4"/>
      <c r="FJ786" s="4"/>
      <c r="FK786" s="4"/>
      <c r="FL786" s="1"/>
      <c r="FM786" s="4"/>
      <c r="FN786" s="1"/>
      <c r="FO786" s="4"/>
      <c r="FP786" s="4"/>
      <c r="FQ786" s="4"/>
      <c r="FR786" s="1"/>
      <c r="FS786" s="4"/>
      <c r="FT786" s="1"/>
      <c r="FU786" s="4"/>
      <c r="FV786" s="4"/>
      <c r="FW786" s="4"/>
      <c r="FX786" s="1"/>
      <c r="FY786" s="4"/>
      <c r="FZ786" s="1"/>
      <c r="GA786" s="4"/>
      <c r="GB786" s="4"/>
      <c r="GC786" s="4"/>
      <c r="GD786" s="1"/>
      <c r="GE786" s="4"/>
      <c r="GF786" s="1"/>
      <c r="GG786" s="4"/>
      <c r="GH786" s="4"/>
      <c r="GI786" s="4"/>
      <c r="GJ786" s="1"/>
      <c r="GK786" s="4"/>
      <c r="GL786" s="1"/>
      <c r="GM786" s="4"/>
      <c r="GN786" s="4"/>
      <c r="GO786" s="4"/>
      <c r="GP786" s="1"/>
      <c r="GQ786" s="4"/>
      <c r="GR786" s="1"/>
      <c r="GS786" s="4"/>
      <c r="GT786" s="4"/>
      <c r="GU786" s="4"/>
      <c r="GV786" s="1"/>
      <c r="GW786" s="4"/>
      <c r="GX786" s="1"/>
      <c r="GY786" s="4"/>
    </row>
    <row r="787" spans="1:207" s="8" customFormat="1" x14ac:dyDescent="0.25">
      <c r="A787" s="4"/>
      <c r="B787" s="4"/>
      <c r="C787" s="4"/>
      <c r="D787" s="30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6"/>
      <c r="BM787" s="5"/>
      <c r="BN787" s="4"/>
      <c r="BO787" s="7"/>
      <c r="BP787" s="7"/>
      <c r="BQ787" s="4"/>
      <c r="BR787" s="5"/>
      <c r="BS787" s="5"/>
      <c r="BT787" s="1"/>
      <c r="BU787" s="5"/>
      <c r="BV787" s="1"/>
      <c r="BW787" s="5"/>
      <c r="BX787" s="5"/>
      <c r="BY787" s="5"/>
      <c r="BZ787" s="1"/>
      <c r="CA787" s="5"/>
      <c r="CB787" s="1"/>
      <c r="CC787" s="5"/>
      <c r="CD787" s="5"/>
      <c r="CE787" s="5"/>
      <c r="CF787" s="1"/>
      <c r="CG787" s="5"/>
      <c r="CH787" s="1"/>
      <c r="CI787" s="5"/>
      <c r="CJ787" s="5"/>
      <c r="CK787" s="5"/>
      <c r="CL787" s="1"/>
      <c r="CM787" s="5"/>
      <c r="CN787" s="1"/>
      <c r="CO787" s="5"/>
      <c r="CP787" s="5"/>
      <c r="CQ787" s="5"/>
      <c r="CR787" s="1"/>
      <c r="CS787" s="5"/>
      <c r="CT787" s="1"/>
      <c r="CU787" s="5"/>
      <c r="CV787" s="5"/>
      <c r="CW787" s="5"/>
      <c r="CX787" s="1"/>
      <c r="CY787" s="5"/>
      <c r="CZ787" s="1"/>
      <c r="DA787" s="5"/>
      <c r="DB787" s="5"/>
      <c r="DC787" s="5"/>
      <c r="DD787" s="1"/>
      <c r="DE787" s="5"/>
      <c r="DF787" s="1"/>
      <c r="DG787" s="5"/>
      <c r="DH787" s="5"/>
      <c r="DI787" s="5"/>
      <c r="DJ787" s="1"/>
      <c r="DK787" s="5"/>
      <c r="DL787" s="1"/>
      <c r="DM787" s="5"/>
      <c r="DN787" s="5"/>
      <c r="DO787" s="5"/>
      <c r="DP787" s="1"/>
      <c r="DQ787" s="5"/>
      <c r="DR787" s="1"/>
      <c r="DS787" s="5"/>
      <c r="DT787" s="5"/>
      <c r="DU787" s="5"/>
      <c r="DV787" s="1"/>
      <c r="DW787" s="5"/>
      <c r="DX787" s="1"/>
      <c r="DY787" s="5"/>
      <c r="DZ787" s="5"/>
      <c r="EA787" s="5"/>
      <c r="EB787" s="1"/>
      <c r="EC787" s="5"/>
      <c r="ED787" s="1"/>
      <c r="EE787" s="5"/>
      <c r="EF787" s="5"/>
      <c r="EG787" s="5"/>
      <c r="EH787" s="1"/>
      <c r="EI787" s="5"/>
      <c r="EJ787" s="1"/>
      <c r="EK787" s="5"/>
      <c r="EL787" s="5"/>
      <c r="EM787" s="5"/>
      <c r="EN787" s="1"/>
      <c r="EO787" s="5"/>
      <c r="EP787" s="1"/>
      <c r="EQ787" s="5"/>
      <c r="ER787" s="5"/>
      <c r="ES787" s="5"/>
      <c r="ET787" s="1"/>
      <c r="EU787" s="5"/>
      <c r="EV787" s="1"/>
      <c r="EW787" s="5"/>
      <c r="EX787" s="5"/>
      <c r="EY787" s="5"/>
      <c r="EZ787" s="1"/>
      <c r="FA787" s="5"/>
      <c r="FB787" s="1"/>
      <c r="FC787" s="5"/>
      <c r="FD787" s="4"/>
      <c r="FE787" s="4"/>
      <c r="FF787" s="1"/>
      <c r="FG787" s="4"/>
      <c r="FH787" s="1"/>
      <c r="FI787" s="4"/>
      <c r="FJ787" s="4"/>
      <c r="FK787" s="4"/>
      <c r="FL787" s="1"/>
      <c r="FM787" s="4"/>
      <c r="FN787" s="1"/>
      <c r="FO787" s="4"/>
      <c r="FP787" s="4"/>
      <c r="FQ787" s="4"/>
      <c r="FR787" s="1"/>
      <c r="FS787" s="4"/>
      <c r="FT787" s="1"/>
      <c r="FU787" s="4"/>
      <c r="FV787" s="4"/>
      <c r="FW787" s="4"/>
      <c r="FX787" s="1"/>
      <c r="FY787" s="4"/>
      <c r="FZ787" s="1"/>
      <c r="GA787" s="4"/>
      <c r="GB787" s="4"/>
      <c r="GC787" s="4"/>
      <c r="GD787" s="1"/>
      <c r="GE787" s="4"/>
      <c r="GF787" s="1"/>
      <c r="GG787" s="4"/>
      <c r="GH787" s="4"/>
      <c r="GI787" s="4"/>
      <c r="GJ787" s="1"/>
      <c r="GK787" s="4"/>
      <c r="GL787" s="1"/>
      <c r="GM787" s="4"/>
      <c r="GN787" s="4"/>
      <c r="GO787" s="4"/>
      <c r="GP787" s="1"/>
      <c r="GQ787" s="4"/>
      <c r="GR787" s="1"/>
      <c r="GS787" s="4"/>
      <c r="GT787" s="4"/>
      <c r="GU787" s="4"/>
      <c r="GV787" s="1"/>
      <c r="GW787" s="4"/>
      <c r="GX787" s="1"/>
      <c r="GY787" s="4"/>
    </row>
    <row r="788" spans="1:207" s="8" customFormat="1" x14ac:dyDescent="0.25">
      <c r="A788" s="4"/>
      <c r="B788" s="4"/>
      <c r="C788" s="4"/>
      <c r="D788" s="30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6"/>
      <c r="BM788" s="5"/>
      <c r="BN788" s="4"/>
      <c r="BO788" s="7"/>
      <c r="BP788" s="7"/>
      <c r="BQ788" s="4"/>
      <c r="BR788" s="5"/>
      <c r="BS788" s="5"/>
      <c r="BT788" s="1"/>
      <c r="BU788" s="5"/>
      <c r="BV788" s="1"/>
      <c r="BW788" s="5"/>
      <c r="BX788" s="5"/>
      <c r="BY788" s="5"/>
      <c r="BZ788" s="1"/>
      <c r="CA788" s="5"/>
      <c r="CB788" s="1"/>
      <c r="CC788" s="5"/>
      <c r="CD788" s="5"/>
      <c r="CE788" s="5"/>
      <c r="CF788" s="1"/>
      <c r="CG788" s="5"/>
      <c r="CH788" s="1"/>
      <c r="CI788" s="5"/>
      <c r="CJ788" s="5"/>
      <c r="CK788" s="5"/>
      <c r="CL788" s="1"/>
      <c r="CM788" s="5"/>
      <c r="CN788" s="1"/>
      <c r="CO788" s="5"/>
      <c r="CP788" s="5"/>
      <c r="CQ788" s="5"/>
      <c r="CR788" s="1"/>
      <c r="CS788" s="5"/>
      <c r="CT788" s="1"/>
      <c r="CU788" s="5"/>
      <c r="CV788" s="5"/>
      <c r="CW788" s="5"/>
      <c r="CX788" s="1"/>
      <c r="CY788" s="5"/>
      <c r="CZ788" s="1"/>
      <c r="DA788" s="5"/>
      <c r="DB788" s="5"/>
      <c r="DC788" s="5"/>
      <c r="DD788" s="1"/>
      <c r="DE788" s="5"/>
      <c r="DF788" s="1"/>
      <c r="DG788" s="5"/>
      <c r="DH788" s="5"/>
      <c r="DI788" s="5"/>
      <c r="DJ788" s="1"/>
      <c r="DK788" s="5"/>
      <c r="DL788" s="1"/>
      <c r="DM788" s="5"/>
      <c r="DN788" s="5"/>
      <c r="DO788" s="5"/>
      <c r="DP788" s="1"/>
      <c r="DQ788" s="5"/>
      <c r="DR788" s="1"/>
      <c r="DS788" s="5"/>
      <c r="DT788" s="5"/>
      <c r="DU788" s="5"/>
      <c r="DV788" s="1"/>
      <c r="DW788" s="5"/>
      <c r="DX788" s="1"/>
      <c r="DY788" s="5"/>
      <c r="DZ788" s="5"/>
      <c r="EA788" s="5"/>
      <c r="EB788" s="1"/>
      <c r="EC788" s="5"/>
      <c r="ED788" s="1"/>
      <c r="EE788" s="5"/>
      <c r="EF788" s="5"/>
      <c r="EG788" s="5"/>
      <c r="EH788" s="1"/>
      <c r="EI788" s="5"/>
      <c r="EJ788" s="1"/>
      <c r="EK788" s="5"/>
      <c r="EL788" s="5"/>
      <c r="EM788" s="5"/>
      <c r="EN788" s="1"/>
      <c r="EO788" s="5"/>
      <c r="EP788" s="1"/>
      <c r="EQ788" s="5"/>
      <c r="ER788" s="5"/>
      <c r="ES788" s="5"/>
      <c r="ET788" s="1"/>
      <c r="EU788" s="5"/>
      <c r="EV788" s="1"/>
      <c r="EW788" s="5"/>
      <c r="EX788" s="5"/>
      <c r="EY788" s="5"/>
      <c r="EZ788" s="1"/>
      <c r="FA788" s="5"/>
      <c r="FB788" s="1"/>
      <c r="FC788" s="5"/>
      <c r="FD788" s="4"/>
      <c r="FE788" s="4"/>
      <c r="FF788" s="1"/>
      <c r="FG788" s="4"/>
      <c r="FH788" s="1"/>
      <c r="FI788" s="4"/>
      <c r="FJ788" s="4"/>
      <c r="FK788" s="4"/>
      <c r="FL788" s="1"/>
      <c r="FM788" s="4"/>
      <c r="FN788" s="1"/>
      <c r="FO788" s="4"/>
      <c r="FP788" s="4"/>
      <c r="FQ788" s="4"/>
      <c r="FR788" s="1"/>
      <c r="FS788" s="4"/>
      <c r="FT788" s="1"/>
      <c r="FU788" s="4"/>
      <c r="FV788" s="4"/>
      <c r="FW788" s="4"/>
      <c r="FX788" s="1"/>
      <c r="FY788" s="4"/>
      <c r="FZ788" s="1"/>
      <c r="GA788" s="4"/>
      <c r="GB788" s="4"/>
      <c r="GC788" s="4"/>
      <c r="GD788" s="1"/>
      <c r="GE788" s="4"/>
      <c r="GF788" s="1"/>
      <c r="GG788" s="4"/>
      <c r="GH788" s="4"/>
      <c r="GI788" s="4"/>
      <c r="GJ788" s="1"/>
      <c r="GK788" s="4"/>
      <c r="GL788" s="1"/>
      <c r="GM788" s="4"/>
      <c r="GN788" s="4"/>
      <c r="GO788" s="4"/>
      <c r="GP788" s="1"/>
      <c r="GQ788" s="4"/>
      <c r="GR788" s="1"/>
      <c r="GS788" s="4"/>
      <c r="GT788" s="4"/>
      <c r="GU788" s="4"/>
      <c r="GV788" s="1"/>
      <c r="GW788" s="4"/>
      <c r="GX788" s="1"/>
      <c r="GY788" s="4"/>
    </row>
    <row r="789" spans="1:207" s="8" customFormat="1" x14ac:dyDescent="0.25">
      <c r="A789" s="4"/>
      <c r="B789" s="4"/>
      <c r="C789" s="4"/>
      <c r="D789" s="30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6"/>
      <c r="BM789" s="5"/>
      <c r="BN789" s="4"/>
      <c r="BO789" s="7"/>
      <c r="BP789" s="7"/>
      <c r="BQ789" s="4"/>
      <c r="BR789" s="5"/>
      <c r="BS789" s="5"/>
      <c r="BT789" s="1"/>
      <c r="BU789" s="5"/>
      <c r="BV789" s="1"/>
      <c r="BW789" s="5"/>
      <c r="BX789" s="5"/>
      <c r="BY789" s="5"/>
      <c r="BZ789" s="1"/>
      <c r="CA789" s="5"/>
      <c r="CB789" s="1"/>
      <c r="CC789" s="5"/>
      <c r="CD789" s="5"/>
      <c r="CE789" s="5"/>
      <c r="CF789" s="1"/>
      <c r="CG789" s="5"/>
      <c r="CH789" s="1"/>
      <c r="CI789" s="5"/>
      <c r="CJ789" s="5"/>
      <c r="CK789" s="5"/>
      <c r="CL789" s="1"/>
      <c r="CM789" s="5"/>
      <c r="CN789" s="1"/>
      <c r="CO789" s="5"/>
      <c r="CP789" s="5"/>
      <c r="CQ789" s="5"/>
      <c r="CR789" s="1"/>
      <c r="CS789" s="5"/>
      <c r="CT789" s="1"/>
      <c r="CU789" s="5"/>
      <c r="CV789" s="5"/>
      <c r="CW789" s="5"/>
      <c r="CX789" s="1"/>
      <c r="CY789" s="5"/>
      <c r="CZ789" s="1"/>
      <c r="DA789" s="5"/>
      <c r="DB789" s="5"/>
      <c r="DC789" s="5"/>
      <c r="DD789" s="1"/>
      <c r="DE789" s="5"/>
      <c r="DF789" s="1"/>
      <c r="DG789" s="5"/>
      <c r="DH789" s="5"/>
      <c r="DI789" s="5"/>
      <c r="DJ789" s="1"/>
      <c r="DK789" s="5"/>
      <c r="DL789" s="1"/>
      <c r="DM789" s="5"/>
      <c r="DN789" s="5"/>
      <c r="DO789" s="5"/>
      <c r="DP789" s="1"/>
      <c r="DQ789" s="5"/>
      <c r="DR789" s="1"/>
      <c r="DS789" s="5"/>
      <c r="DT789" s="5"/>
      <c r="DU789" s="5"/>
      <c r="DV789" s="1"/>
      <c r="DW789" s="5"/>
      <c r="DX789" s="1"/>
      <c r="DY789" s="5"/>
      <c r="DZ789" s="5"/>
      <c r="EA789" s="5"/>
      <c r="EB789" s="1"/>
      <c r="EC789" s="5"/>
      <c r="ED789" s="1"/>
      <c r="EE789" s="5"/>
      <c r="EF789" s="5"/>
      <c r="EG789" s="5"/>
      <c r="EH789" s="1"/>
      <c r="EI789" s="5"/>
      <c r="EJ789" s="1"/>
      <c r="EK789" s="5"/>
      <c r="EL789" s="5"/>
      <c r="EM789" s="5"/>
      <c r="EN789" s="1"/>
      <c r="EO789" s="5"/>
      <c r="EP789" s="1"/>
      <c r="EQ789" s="5"/>
      <c r="ER789" s="5"/>
      <c r="ES789" s="5"/>
      <c r="ET789" s="1"/>
      <c r="EU789" s="5"/>
      <c r="EV789" s="1"/>
      <c r="EW789" s="5"/>
      <c r="EX789" s="5"/>
      <c r="EY789" s="5"/>
      <c r="EZ789" s="1"/>
      <c r="FA789" s="5"/>
      <c r="FB789" s="1"/>
      <c r="FC789" s="5"/>
      <c r="FD789" s="4"/>
      <c r="FE789" s="4"/>
      <c r="FF789" s="1"/>
      <c r="FG789" s="4"/>
      <c r="FH789" s="1"/>
      <c r="FI789" s="4"/>
      <c r="FJ789" s="4"/>
      <c r="FK789" s="4"/>
      <c r="FL789" s="1"/>
      <c r="FM789" s="4"/>
      <c r="FN789" s="1"/>
      <c r="FO789" s="4"/>
      <c r="FP789" s="4"/>
      <c r="FQ789" s="4"/>
      <c r="FR789" s="1"/>
      <c r="FS789" s="4"/>
      <c r="FT789" s="1"/>
      <c r="FU789" s="4"/>
      <c r="FV789" s="4"/>
      <c r="FW789" s="4"/>
      <c r="FX789" s="1"/>
      <c r="FY789" s="4"/>
      <c r="FZ789" s="1"/>
      <c r="GA789" s="4"/>
      <c r="GB789" s="4"/>
      <c r="GC789" s="4"/>
      <c r="GD789" s="1"/>
      <c r="GE789" s="4"/>
      <c r="GF789" s="1"/>
      <c r="GG789" s="4"/>
      <c r="GH789" s="4"/>
      <c r="GI789" s="4"/>
      <c r="GJ789" s="1"/>
      <c r="GK789" s="4"/>
      <c r="GL789" s="1"/>
      <c r="GM789" s="4"/>
      <c r="GN789" s="4"/>
      <c r="GO789" s="4"/>
      <c r="GP789" s="1"/>
      <c r="GQ789" s="4"/>
      <c r="GR789" s="1"/>
      <c r="GS789" s="4"/>
      <c r="GT789" s="4"/>
      <c r="GU789" s="4"/>
      <c r="GV789" s="1"/>
      <c r="GW789" s="4"/>
      <c r="GX789" s="1"/>
      <c r="GY789" s="4"/>
    </row>
    <row r="790" spans="1:207" s="8" customFormat="1" x14ac:dyDescent="0.25">
      <c r="A790" s="4"/>
      <c r="B790" s="4"/>
      <c r="C790" s="4"/>
      <c r="D790" s="30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6"/>
      <c r="BM790" s="5"/>
      <c r="BN790" s="4"/>
      <c r="BO790" s="7"/>
      <c r="BP790" s="7"/>
      <c r="BQ790" s="4"/>
      <c r="BR790" s="5"/>
      <c r="BS790" s="5"/>
      <c r="BT790" s="1"/>
      <c r="BU790" s="5"/>
      <c r="BV790" s="1"/>
      <c r="BW790" s="5"/>
      <c r="BX790" s="5"/>
      <c r="BY790" s="5"/>
      <c r="BZ790" s="1"/>
      <c r="CA790" s="5"/>
      <c r="CB790" s="1"/>
      <c r="CC790" s="5"/>
      <c r="CD790" s="5"/>
      <c r="CE790" s="5"/>
      <c r="CF790" s="1"/>
      <c r="CG790" s="5"/>
      <c r="CH790" s="1"/>
      <c r="CI790" s="5"/>
      <c r="CJ790" s="5"/>
      <c r="CK790" s="5"/>
      <c r="CL790" s="1"/>
      <c r="CM790" s="5"/>
      <c r="CN790" s="1"/>
      <c r="CO790" s="5"/>
      <c r="CP790" s="5"/>
      <c r="CQ790" s="5"/>
      <c r="CR790" s="1"/>
      <c r="CS790" s="5"/>
      <c r="CT790" s="1"/>
      <c r="CU790" s="5"/>
      <c r="CV790" s="5"/>
      <c r="CW790" s="5"/>
      <c r="CX790" s="1"/>
      <c r="CY790" s="5"/>
      <c r="CZ790" s="1"/>
      <c r="DA790" s="5"/>
      <c r="DB790" s="5"/>
      <c r="DC790" s="5"/>
      <c r="DD790" s="1"/>
      <c r="DE790" s="5"/>
      <c r="DF790" s="1"/>
      <c r="DG790" s="5"/>
      <c r="DH790" s="5"/>
      <c r="DI790" s="5"/>
      <c r="DJ790" s="1"/>
      <c r="DK790" s="5"/>
      <c r="DL790" s="1"/>
      <c r="DM790" s="5"/>
      <c r="DN790" s="5"/>
      <c r="DO790" s="5"/>
      <c r="DP790" s="1"/>
      <c r="DQ790" s="5"/>
      <c r="DR790" s="1"/>
      <c r="DS790" s="5"/>
      <c r="DT790" s="5"/>
      <c r="DU790" s="5"/>
      <c r="DV790" s="1"/>
      <c r="DW790" s="5"/>
      <c r="DX790" s="1"/>
      <c r="DY790" s="5"/>
      <c r="DZ790" s="5"/>
      <c r="EA790" s="5"/>
      <c r="EB790" s="1"/>
      <c r="EC790" s="5"/>
      <c r="ED790" s="1"/>
      <c r="EE790" s="5"/>
      <c r="EF790" s="5"/>
      <c r="EG790" s="5"/>
      <c r="EH790" s="1"/>
      <c r="EI790" s="5"/>
      <c r="EJ790" s="1"/>
      <c r="EK790" s="5"/>
      <c r="EL790" s="5"/>
      <c r="EM790" s="5"/>
      <c r="EN790" s="1"/>
      <c r="EO790" s="5"/>
      <c r="EP790" s="1"/>
      <c r="EQ790" s="5"/>
      <c r="ER790" s="5"/>
      <c r="ES790" s="5"/>
      <c r="ET790" s="1"/>
      <c r="EU790" s="5"/>
      <c r="EV790" s="1"/>
      <c r="EW790" s="5"/>
      <c r="EX790" s="5"/>
      <c r="EY790" s="5"/>
      <c r="EZ790" s="1"/>
      <c r="FA790" s="5"/>
      <c r="FB790" s="1"/>
      <c r="FC790" s="5"/>
      <c r="FD790" s="4"/>
      <c r="FE790" s="4"/>
      <c r="FF790" s="1"/>
      <c r="FG790" s="4"/>
      <c r="FH790" s="1"/>
      <c r="FI790" s="4"/>
      <c r="FJ790" s="4"/>
      <c r="FK790" s="4"/>
      <c r="FL790" s="1"/>
      <c r="FM790" s="4"/>
      <c r="FN790" s="1"/>
      <c r="FO790" s="4"/>
      <c r="FP790" s="4"/>
      <c r="FQ790" s="4"/>
      <c r="FR790" s="1"/>
      <c r="FS790" s="4"/>
      <c r="FT790" s="1"/>
      <c r="FU790" s="4"/>
      <c r="FV790" s="4"/>
      <c r="FW790" s="4"/>
      <c r="FX790" s="1"/>
      <c r="FY790" s="4"/>
      <c r="FZ790" s="1"/>
      <c r="GA790" s="4"/>
      <c r="GB790" s="4"/>
      <c r="GC790" s="4"/>
      <c r="GD790" s="1"/>
      <c r="GE790" s="4"/>
      <c r="GF790" s="1"/>
      <c r="GG790" s="4"/>
      <c r="GH790" s="4"/>
      <c r="GI790" s="4"/>
      <c r="GJ790" s="1"/>
      <c r="GK790" s="4"/>
      <c r="GL790" s="1"/>
      <c r="GM790" s="4"/>
      <c r="GN790" s="4"/>
      <c r="GO790" s="4"/>
      <c r="GP790" s="1"/>
      <c r="GQ790" s="4"/>
      <c r="GR790" s="1"/>
      <c r="GS790" s="4"/>
      <c r="GT790" s="4"/>
      <c r="GU790" s="4"/>
      <c r="GV790" s="1"/>
      <c r="GW790" s="4"/>
      <c r="GX790" s="1"/>
      <c r="GY790" s="4"/>
    </row>
    <row r="791" spans="1:207" s="8" customFormat="1" x14ac:dyDescent="0.25">
      <c r="A791" s="4"/>
      <c r="B791" s="4"/>
      <c r="C791" s="4"/>
      <c r="D791" s="30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6"/>
      <c r="BM791" s="5"/>
      <c r="BN791" s="4"/>
      <c r="BO791" s="7"/>
      <c r="BP791" s="7"/>
      <c r="BQ791" s="4"/>
      <c r="BR791" s="5"/>
      <c r="BS791" s="5"/>
      <c r="BT791" s="1"/>
      <c r="BU791" s="5"/>
      <c r="BV791" s="1"/>
      <c r="BW791" s="5"/>
      <c r="BX791" s="5"/>
      <c r="BY791" s="5"/>
      <c r="BZ791" s="1"/>
      <c r="CA791" s="5"/>
      <c r="CB791" s="1"/>
      <c r="CC791" s="5"/>
      <c r="CD791" s="5"/>
      <c r="CE791" s="5"/>
      <c r="CF791" s="1"/>
      <c r="CG791" s="5"/>
      <c r="CH791" s="1"/>
      <c r="CI791" s="5"/>
      <c r="CJ791" s="5"/>
      <c r="CK791" s="5"/>
      <c r="CL791" s="1"/>
      <c r="CM791" s="5"/>
      <c r="CN791" s="1"/>
      <c r="CO791" s="5"/>
      <c r="CP791" s="5"/>
      <c r="CQ791" s="5"/>
      <c r="CR791" s="1"/>
      <c r="CS791" s="5"/>
      <c r="CT791" s="1"/>
      <c r="CU791" s="5"/>
      <c r="CV791" s="5"/>
      <c r="CW791" s="5"/>
      <c r="CX791" s="1"/>
      <c r="CY791" s="5"/>
      <c r="CZ791" s="1"/>
      <c r="DA791" s="5"/>
      <c r="DB791" s="5"/>
      <c r="DC791" s="5"/>
      <c r="DD791" s="1"/>
      <c r="DE791" s="5"/>
      <c r="DF791" s="1"/>
      <c r="DG791" s="5"/>
      <c r="DH791" s="5"/>
      <c r="DI791" s="5"/>
      <c r="DJ791" s="1"/>
      <c r="DK791" s="5"/>
      <c r="DL791" s="1"/>
      <c r="DM791" s="5"/>
      <c r="DN791" s="5"/>
      <c r="DO791" s="5"/>
      <c r="DP791" s="1"/>
      <c r="DQ791" s="5"/>
      <c r="DR791" s="1"/>
      <c r="DS791" s="5"/>
      <c r="DT791" s="5"/>
      <c r="DU791" s="5"/>
      <c r="DV791" s="1"/>
      <c r="DW791" s="5"/>
      <c r="DX791" s="1"/>
      <c r="DY791" s="5"/>
      <c r="DZ791" s="5"/>
      <c r="EA791" s="5"/>
      <c r="EB791" s="1"/>
      <c r="EC791" s="5"/>
      <c r="ED791" s="1"/>
      <c r="EE791" s="5"/>
      <c r="EF791" s="5"/>
      <c r="EG791" s="5"/>
      <c r="EH791" s="1"/>
      <c r="EI791" s="5"/>
      <c r="EJ791" s="1"/>
      <c r="EK791" s="5"/>
      <c r="EL791" s="5"/>
      <c r="EM791" s="5"/>
      <c r="EN791" s="1"/>
      <c r="EO791" s="5"/>
      <c r="EP791" s="1"/>
      <c r="EQ791" s="5"/>
      <c r="ER791" s="5"/>
      <c r="ES791" s="5"/>
      <c r="ET791" s="1"/>
      <c r="EU791" s="5"/>
      <c r="EV791" s="1"/>
      <c r="EW791" s="5"/>
      <c r="EX791" s="5"/>
      <c r="EY791" s="5"/>
      <c r="EZ791" s="1"/>
      <c r="FA791" s="5"/>
      <c r="FB791" s="1"/>
      <c r="FC791" s="5"/>
      <c r="FD791" s="4"/>
      <c r="FE791" s="4"/>
      <c r="FF791" s="1"/>
      <c r="FG791" s="4"/>
      <c r="FH791" s="1"/>
      <c r="FI791" s="4"/>
      <c r="FJ791" s="4"/>
      <c r="FK791" s="4"/>
      <c r="FL791" s="1"/>
      <c r="FM791" s="4"/>
      <c r="FN791" s="1"/>
      <c r="FO791" s="4"/>
      <c r="FP791" s="4"/>
      <c r="FQ791" s="4"/>
      <c r="FR791" s="1"/>
      <c r="FS791" s="4"/>
      <c r="FT791" s="1"/>
      <c r="FU791" s="4"/>
      <c r="FV791" s="4"/>
      <c r="FW791" s="4"/>
      <c r="FX791" s="1"/>
      <c r="FY791" s="4"/>
      <c r="FZ791" s="1"/>
      <c r="GA791" s="4"/>
      <c r="GB791" s="4"/>
      <c r="GC791" s="4"/>
      <c r="GD791" s="1"/>
      <c r="GE791" s="4"/>
      <c r="GF791" s="1"/>
      <c r="GG791" s="4"/>
      <c r="GH791" s="4"/>
      <c r="GI791" s="4"/>
      <c r="GJ791" s="1"/>
      <c r="GK791" s="4"/>
      <c r="GL791" s="1"/>
      <c r="GM791" s="4"/>
      <c r="GN791" s="4"/>
      <c r="GO791" s="4"/>
      <c r="GP791" s="1"/>
      <c r="GQ791" s="4"/>
      <c r="GR791" s="1"/>
      <c r="GS791" s="4"/>
      <c r="GT791" s="4"/>
      <c r="GU791" s="4"/>
      <c r="GV791" s="1"/>
      <c r="GW791" s="4"/>
      <c r="GX791" s="1"/>
      <c r="GY791" s="4"/>
    </row>
    <row r="792" spans="1:207" s="8" customFormat="1" x14ac:dyDescent="0.25">
      <c r="A792" s="4"/>
      <c r="B792" s="4"/>
      <c r="C792" s="4"/>
      <c r="D792" s="30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6"/>
      <c r="BM792" s="5"/>
      <c r="BN792" s="4"/>
      <c r="BO792" s="7"/>
      <c r="BP792" s="7"/>
      <c r="BQ792" s="4"/>
      <c r="BR792" s="5"/>
      <c r="BS792" s="5"/>
      <c r="BT792" s="1"/>
      <c r="BU792" s="5"/>
      <c r="BV792" s="1"/>
      <c r="BW792" s="5"/>
      <c r="BX792" s="5"/>
      <c r="BY792" s="5"/>
      <c r="BZ792" s="1"/>
      <c r="CA792" s="5"/>
      <c r="CB792" s="1"/>
      <c r="CC792" s="5"/>
      <c r="CD792" s="5"/>
      <c r="CE792" s="5"/>
      <c r="CF792" s="1"/>
      <c r="CG792" s="5"/>
      <c r="CH792" s="1"/>
      <c r="CI792" s="5"/>
      <c r="CJ792" s="5"/>
      <c r="CK792" s="5"/>
      <c r="CL792" s="1"/>
      <c r="CM792" s="5"/>
      <c r="CN792" s="1"/>
      <c r="CO792" s="5"/>
      <c r="CP792" s="5"/>
      <c r="CQ792" s="5"/>
      <c r="CR792" s="1"/>
      <c r="CS792" s="5"/>
      <c r="CT792" s="1"/>
      <c r="CU792" s="5"/>
      <c r="CV792" s="5"/>
      <c r="CW792" s="5"/>
      <c r="CX792" s="1"/>
      <c r="CY792" s="5"/>
      <c r="CZ792" s="1"/>
      <c r="DA792" s="5"/>
      <c r="DB792" s="5"/>
      <c r="DC792" s="5"/>
      <c r="DD792" s="1"/>
      <c r="DE792" s="5"/>
      <c r="DF792" s="1"/>
      <c r="DG792" s="5"/>
      <c r="DH792" s="5"/>
      <c r="DI792" s="5"/>
      <c r="DJ792" s="1"/>
      <c r="DK792" s="5"/>
      <c r="DL792" s="1"/>
      <c r="DM792" s="5"/>
      <c r="DN792" s="5"/>
      <c r="DO792" s="5"/>
      <c r="DP792" s="1"/>
      <c r="DQ792" s="5"/>
      <c r="DR792" s="1"/>
      <c r="DS792" s="5"/>
      <c r="DT792" s="5"/>
      <c r="DU792" s="5"/>
      <c r="DV792" s="1"/>
      <c r="DW792" s="5"/>
      <c r="DX792" s="1"/>
      <c r="DY792" s="5"/>
      <c r="DZ792" s="5"/>
      <c r="EA792" s="5"/>
      <c r="EB792" s="1"/>
      <c r="EC792" s="5"/>
      <c r="ED792" s="1"/>
      <c r="EE792" s="5"/>
      <c r="EF792" s="5"/>
      <c r="EG792" s="5"/>
      <c r="EH792" s="1"/>
      <c r="EI792" s="5"/>
      <c r="EJ792" s="1"/>
      <c r="EK792" s="5"/>
      <c r="EL792" s="5"/>
      <c r="EM792" s="5"/>
      <c r="EN792" s="1"/>
      <c r="EO792" s="5"/>
      <c r="EP792" s="1"/>
      <c r="EQ792" s="5"/>
      <c r="ER792" s="5"/>
      <c r="ES792" s="5"/>
      <c r="ET792" s="1"/>
      <c r="EU792" s="5"/>
      <c r="EV792" s="1"/>
      <c r="EW792" s="5"/>
      <c r="EX792" s="5"/>
      <c r="EY792" s="5"/>
      <c r="EZ792" s="1"/>
      <c r="FA792" s="5"/>
      <c r="FB792" s="1"/>
      <c r="FC792" s="5"/>
      <c r="FD792" s="4"/>
      <c r="FE792" s="4"/>
      <c r="FF792" s="1"/>
      <c r="FG792" s="4"/>
      <c r="FH792" s="1"/>
      <c r="FI792" s="4"/>
      <c r="FJ792" s="4"/>
      <c r="FK792" s="4"/>
      <c r="FL792" s="1"/>
      <c r="FM792" s="4"/>
      <c r="FN792" s="1"/>
      <c r="FO792" s="4"/>
      <c r="FP792" s="4"/>
      <c r="FQ792" s="4"/>
      <c r="FR792" s="1"/>
      <c r="FS792" s="4"/>
      <c r="FT792" s="1"/>
      <c r="FU792" s="4"/>
      <c r="FV792" s="4"/>
      <c r="FW792" s="4"/>
      <c r="FX792" s="1"/>
      <c r="FY792" s="4"/>
      <c r="FZ792" s="1"/>
      <c r="GA792" s="4"/>
      <c r="GB792" s="4"/>
      <c r="GC792" s="4"/>
      <c r="GD792" s="1"/>
      <c r="GE792" s="4"/>
      <c r="GF792" s="1"/>
      <c r="GG792" s="4"/>
      <c r="GH792" s="4"/>
      <c r="GI792" s="4"/>
      <c r="GJ792" s="1"/>
      <c r="GK792" s="4"/>
      <c r="GL792" s="1"/>
      <c r="GM792" s="4"/>
      <c r="GN792" s="4"/>
      <c r="GO792" s="4"/>
      <c r="GP792" s="1"/>
      <c r="GQ792" s="4"/>
      <c r="GR792" s="1"/>
      <c r="GS792" s="4"/>
      <c r="GT792" s="4"/>
      <c r="GU792" s="4"/>
      <c r="GV792" s="1"/>
      <c r="GW792" s="4"/>
      <c r="GX792" s="1"/>
      <c r="GY792" s="4"/>
    </row>
    <row r="793" spans="1:207" s="8" customFormat="1" x14ac:dyDescent="0.25">
      <c r="A793" s="4"/>
      <c r="B793" s="4"/>
      <c r="C793" s="4"/>
      <c r="D793" s="30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6"/>
      <c r="BM793" s="5"/>
      <c r="BN793" s="4"/>
      <c r="BO793" s="7"/>
      <c r="BP793" s="7"/>
      <c r="BQ793" s="4"/>
      <c r="BR793" s="5"/>
      <c r="BS793" s="5"/>
      <c r="BT793" s="1"/>
      <c r="BU793" s="5"/>
      <c r="BV793" s="1"/>
      <c r="BW793" s="5"/>
      <c r="BX793" s="5"/>
      <c r="BY793" s="5"/>
      <c r="BZ793" s="1"/>
      <c r="CA793" s="5"/>
      <c r="CB793" s="1"/>
      <c r="CC793" s="5"/>
      <c r="CD793" s="5"/>
      <c r="CE793" s="5"/>
      <c r="CF793" s="1"/>
      <c r="CG793" s="5"/>
      <c r="CH793" s="1"/>
      <c r="CI793" s="5"/>
      <c r="CJ793" s="5"/>
      <c r="CK793" s="5"/>
      <c r="CL793" s="1"/>
      <c r="CM793" s="5"/>
      <c r="CN793" s="1"/>
      <c r="CO793" s="5"/>
      <c r="CP793" s="5"/>
      <c r="CQ793" s="5"/>
      <c r="CR793" s="1"/>
      <c r="CS793" s="5"/>
      <c r="CT793" s="1"/>
      <c r="CU793" s="5"/>
      <c r="CV793" s="5"/>
      <c r="CW793" s="5"/>
      <c r="CX793" s="1"/>
      <c r="CY793" s="5"/>
      <c r="CZ793" s="1"/>
      <c r="DA793" s="5"/>
      <c r="DB793" s="5"/>
      <c r="DC793" s="5"/>
      <c r="DD793" s="1"/>
      <c r="DE793" s="5"/>
      <c r="DF793" s="1"/>
      <c r="DG793" s="5"/>
      <c r="DH793" s="5"/>
      <c r="DI793" s="5"/>
      <c r="DJ793" s="1"/>
      <c r="DK793" s="5"/>
      <c r="DL793" s="1"/>
      <c r="DM793" s="5"/>
      <c r="DN793" s="5"/>
      <c r="DO793" s="5"/>
      <c r="DP793" s="1"/>
      <c r="DQ793" s="5"/>
      <c r="DR793" s="1"/>
      <c r="DS793" s="5"/>
      <c r="DT793" s="5"/>
      <c r="DU793" s="5"/>
      <c r="DV793" s="1"/>
      <c r="DW793" s="5"/>
      <c r="DX793" s="1"/>
      <c r="DY793" s="5"/>
      <c r="DZ793" s="5"/>
      <c r="EA793" s="5"/>
      <c r="EB793" s="1"/>
      <c r="EC793" s="5"/>
      <c r="ED793" s="1"/>
      <c r="EE793" s="5"/>
      <c r="EF793" s="5"/>
      <c r="EG793" s="5"/>
      <c r="EH793" s="1"/>
      <c r="EI793" s="5"/>
      <c r="EJ793" s="1"/>
      <c r="EK793" s="5"/>
      <c r="EL793" s="5"/>
      <c r="EM793" s="5"/>
      <c r="EN793" s="1"/>
      <c r="EO793" s="5"/>
      <c r="EP793" s="1"/>
      <c r="EQ793" s="5"/>
      <c r="ER793" s="5"/>
      <c r="ES793" s="5"/>
      <c r="ET793" s="1"/>
      <c r="EU793" s="5"/>
      <c r="EV793" s="1"/>
      <c r="EW793" s="5"/>
      <c r="EX793" s="5"/>
      <c r="EY793" s="5"/>
      <c r="EZ793" s="1"/>
      <c r="FA793" s="5"/>
      <c r="FB793" s="1"/>
      <c r="FC793" s="5"/>
      <c r="FD793" s="4"/>
      <c r="FE793" s="4"/>
      <c r="FF793" s="1"/>
      <c r="FG793" s="4"/>
      <c r="FH793" s="1"/>
      <c r="FI793" s="4"/>
      <c r="FJ793" s="4"/>
      <c r="FK793" s="4"/>
      <c r="FL793" s="1"/>
      <c r="FM793" s="4"/>
      <c r="FN793" s="1"/>
      <c r="FO793" s="4"/>
      <c r="FP793" s="4"/>
      <c r="FQ793" s="4"/>
      <c r="FR793" s="1"/>
      <c r="FS793" s="4"/>
      <c r="FT793" s="1"/>
      <c r="FU793" s="4"/>
      <c r="FV793" s="4"/>
      <c r="FW793" s="4"/>
      <c r="FX793" s="1"/>
      <c r="FY793" s="4"/>
      <c r="FZ793" s="1"/>
      <c r="GA793" s="4"/>
      <c r="GB793" s="4"/>
      <c r="GC793" s="4"/>
      <c r="GD793" s="1"/>
      <c r="GE793" s="4"/>
      <c r="GF793" s="1"/>
      <c r="GG793" s="4"/>
      <c r="GH793" s="4"/>
      <c r="GI793" s="4"/>
      <c r="GJ793" s="1"/>
      <c r="GK793" s="4"/>
      <c r="GL793" s="1"/>
      <c r="GM793" s="4"/>
      <c r="GN793" s="4"/>
      <c r="GO793" s="4"/>
      <c r="GP793" s="1"/>
      <c r="GQ793" s="4"/>
      <c r="GR793" s="1"/>
      <c r="GS793" s="4"/>
      <c r="GT793" s="4"/>
      <c r="GU793" s="4"/>
      <c r="GV793" s="1"/>
      <c r="GW793" s="4"/>
      <c r="GX793" s="1"/>
      <c r="GY793" s="4"/>
    </row>
    <row r="794" spans="1:207" s="8" customFormat="1" x14ac:dyDescent="0.25">
      <c r="A794" s="4"/>
      <c r="B794" s="4"/>
      <c r="C794" s="4"/>
      <c r="D794" s="30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6"/>
      <c r="BM794" s="5"/>
      <c r="BN794" s="4"/>
      <c r="BO794" s="7"/>
      <c r="BP794" s="7"/>
      <c r="BQ794" s="4"/>
      <c r="BR794" s="5"/>
      <c r="BS794" s="5"/>
      <c r="BT794" s="1"/>
      <c r="BU794" s="5"/>
      <c r="BV794" s="1"/>
      <c r="BW794" s="5"/>
      <c r="BX794" s="5"/>
      <c r="BY794" s="5"/>
      <c r="BZ794" s="1"/>
      <c r="CA794" s="5"/>
      <c r="CB794" s="1"/>
      <c r="CC794" s="5"/>
      <c r="CD794" s="5"/>
      <c r="CE794" s="5"/>
      <c r="CF794" s="1"/>
      <c r="CG794" s="5"/>
      <c r="CH794" s="1"/>
      <c r="CI794" s="5"/>
      <c r="CJ794" s="5"/>
      <c r="CK794" s="5"/>
      <c r="CL794" s="1"/>
      <c r="CM794" s="5"/>
      <c r="CN794" s="1"/>
      <c r="CO794" s="5"/>
      <c r="CP794" s="5"/>
      <c r="CQ794" s="5"/>
      <c r="CR794" s="1"/>
      <c r="CS794" s="5"/>
      <c r="CT794" s="1"/>
      <c r="CU794" s="5"/>
      <c r="CV794" s="5"/>
      <c r="CW794" s="5"/>
      <c r="CX794" s="1"/>
      <c r="CY794" s="5"/>
      <c r="CZ794" s="1"/>
      <c r="DA794" s="5"/>
      <c r="DB794" s="5"/>
      <c r="DC794" s="5"/>
      <c r="DD794" s="1"/>
      <c r="DE794" s="5"/>
      <c r="DF794" s="1"/>
      <c r="DG794" s="5"/>
      <c r="DH794" s="5"/>
      <c r="DI794" s="5"/>
      <c r="DJ794" s="1"/>
      <c r="DK794" s="5"/>
      <c r="DL794" s="1"/>
      <c r="DM794" s="5"/>
      <c r="DN794" s="5"/>
      <c r="DO794" s="5"/>
      <c r="DP794" s="1"/>
      <c r="DQ794" s="5"/>
      <c r="DR794" s="1"/>
      <c r="DS794" s="5"/>
      <c r="DT794" s="5"/>
      <c r="DU794" s="5"/>
      <c r="DV794" s="1"/>
      <c r="DW794" s="5"/>
      <c r="DX794" s="1"/>
      <c r="DY794" s="5"/>
      <c r="DZ794" s="5"/>
      <c r="EA794" s="5"/>
      <c r="EB794" s="1"/>
      <c r="EC794" s="5"/>
      <c r="ED794" s="1"/>
      <c r="EE794" s="5"/>
      <c r="EF794" s="5"/>
      <c r="EG794" s="5"/>
      <c r="EH794" s="1"/>
      <c r="EI794" s="5"/>
      <c r="EJ794" s="1"/>
      <c r="EK794" s="5"/>
      <c r="EL794" s="5"/>
      <c r="EM794" s="5"/>
      <c r="EN794" s="1"/>
      <c r="EO794" s="5"/>
      <c r="EP794" s="1"/>
      <c r="EQ794" s="5"/>
      <c r="ER794" s="5"/>
      <c r="ES794" s="5"/>
      <c r="ET794" s="1"/>
      <c r="EU794" s="5"/>
      <c r="EV794" s="1"/>
      <c r="EW794" s="5"/>
      <c r="EX794" s="5"/>
      <c r="EY794" s="5"/>
      <c r="EZ794" s="1"/>
      <c r="FA794" s="5"/>
      <c r="FB794" s="1"/>
      <c r="FC794" s="5"/>
      <c r="FD794" s="4"/>
      <c r="FE794" s="4"/>
      <c r="FF794" s="1"/>
      <c r="FG794" s="4"/>
      <c r="FH794" s="1"/>
      <c r="FI794" s="4"/>
      <c r="FJ794" s="4"/>
      <c r="FK794" s="4"/>
      <c r="FL794" s="1"/>
      <c r="FM794" s="4"/>
      <c r="FN794" s="1"/>
      <c r="FO794" s="4"/>
      <c r="FP794" s="4"/>
      <c r="FQ794" s="4"/>
      <c r="FR794" s="1"/>
      <c r="FS794" s="4"/>
      <c r="FT794" s="1"/>
      <c r="FU794" s="4"/>
      <c r="FV794" s="4"/>
      <c r="FW794" s="4"/>
      <c r="FX794" s="1"/>
      <c r="FY794" s="4"/>
      <c r="FZ794" s="1"/>
      <c r="GA794" s="4"/>
      <c r="GB794" s="4"/>
      <c r="GC794" s="4"/>
      <c r="GD794" s="1"/>
      <c r="GE794" s="4"/>
      <c r="GF794" s="1"/>
      <c r="GG794" s="4"/>
      <c r="GH794" s="4"/>
      <c r="GI794" s="4"/>
      <c r="GJ794" s="1"/>
      <c r="GK794" s="4"/>
      <c r="GL794" s="1"/>
      <c r="GM794" s="4"/>
      <c r="GN794" s="4"/>
      <c r="GO794" s="4"/>
      <c r="GP794" s="1"/>
      <c r="GQ794" s="4"/>
      <c r="GR794" s="1"/>
      <c r="GS794" s="4"/>
      <c r="GT794" s="4"/>
      <c r="GU794" s="4"/>
      <c r="GV794" s="1"/>
      <c r="GW794" s="4"/>
      <c r="GX794" s="1"/>
      <c r="GY794" s="4"/>
    </row>
    <row r="795" spans="1:207" s="8" customFormat="1" x14ac:dyDescent="0.25">
      <c r="A795" s="4"/>
      <c r="B795" s="4"/>
      <c r="C795" s="4"/>
      <c r="D795" s="30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6"/>
      <c r="BM795" s="5"/>
      <c r="BN795" s="4"/>
      <c r="BO795" s="7"/>
      <c r="BP795" s="7"/>
      <c r="BQ795" s="4"/>
      <c r="BR795" s="5"/>
      <c r="BS795" s="5"/>
      <c r="BT795" s="1"/>
      <c r="BU795" s="5"/>
      <c r="BV795" s="1"/>
      <c r="BW795" s="5"/>
      <c r="BX795" s="5"/>
      <c r="BY795" s="5"/>
      <c r="BZ795" s="1"/>
      <c r="CA795" s="5"/>
      <c r="CB795" s="1"/>
      <c r="CC795" s="5"/>
      <c r="CD795" s="5"/>
      <c r="CE795" s="5"/>
      <c r="CF795" s="1"/>
      <c r="CG795" s="5"/>
      <c r="CH795" s="1"/>
      <c r="CI795" s="5"/>
      <c r="CJ795" s="5"/>
      <c r="CK795" s="5"/>
      <c r="CL795" s="1"/>
      <c r="CM795" s="5"/>
      <c r="CN795" s="1"/>
      <c r="CO795" s="5"/>
      <c r="CP795" s="5"/>
      <c r="CQ795" s="5"/>
      <c r="CR795" s="1"/>
      <c r="CS795" s="5"/>
      <c r="CT795" s="1"/>
      <c r="CU795" s="5"/>
      <c r="CV795" s="5"/>
      <c r="CW795" s="5"/>
      <c r="CX795" s="1"/>
      <c r="CY795" s="5"/>
      <c r="CZ795" s="1"/>
      <c r="DA795" s="5"/>
      <c r="DB795" s="5"/>
      <c r="DC795" s="5"/>
      <c r="DD795" s="1"/>
      <c r="DE795" s="5"/>
      <c r="DF795" s="1"/>
      <c r="DG795" s="5"/>
      <c r="DH795" s="5"/>
      <c r="DI795" s="5"/>
      <c r="DJ795" s="1"/>
      <c r="DK795" s="5"/>
      <c r="DL795" s="1"/>
      <c r="DM795" s="5"/>
      <c r="DN795" s="5"/>
      <c r="DO795" s="5"/>
      <c r="DP795" s="1"/>
      <c r="DQ795" s="5"/>
      <c r="DR795" s="1"/>
      <c r="DS795" s="5"/>
      <c r="DT795" s="5"/>
      <c r="DU795" s="5"/>
      <c r="DV795" s="1"/>
      <c r="DW795" s="5"/>
      <c r="DX795" s="1"/>
      <c r="DY795" s="5"/>
      <c r="DZ795" s="5"/>
      <c r="EA795" s="5"/>
      <c r="EB795" s="1"/>
      <c r="EC795" s="5"/>
      <c r="ED795" s="1"/>
      <c r="EE795" s="5"/>
      <c r="EF795" s="5"/>
      <c r="EG795" s="5"/>
      <c r="EH795" s="1"/>
      <c r="EI795" s="5"/>
      <c r="EJ795" s="1"/>
      <c r="EK795" s="5"/>
      <c r="EL795" s="5"/>
      <c r="EM795" s="5"/>
      <c r="EN795" s="1"/>
      <c r="EO795" s="5"/>
      <c r="EP795" s="1"/>
      <c r="EQ795" s="5"/>
      <c r="ER795" s="5"/>
      <c r="ES795" s="5"/>
      <c r="ET795" s="1"/>
      <c r="EU795" s="5"/>
      <c r="EV795" s="1"/>
      <c r="EW795" s="5"/>
      <c r="EX795" s="5"/>
      <c r="EY795" s="5"/>
      <c r="EZ795" s="1"/>
      <c r="FA795" s="5"/>
      <c r="FB795" s="1"/>
      <c r="FC795" s="5"/>
      <c r="FD795" s="4"/>
      <c r="FE795" s="4"/>
      <c r="FF795" s="1"/>
      <c r="FG795" s="4"/>
      <c r="FH795" s="1"/>
      <c r="FI795" s="4"/>
      <c r="FJ795" s="4"/>
      <c r="FK795" s="4"/>
      <c r="FL795" s="1"/>
      <c r="FM795" s="4"/>
      <c r="FN795" s="1"/>
      <c r="FO795" s="4"/>
      <c r="FP795" s="4"/>
      <c r="FQ795" s="4"/>
      <c r="FR795" s="1"/>
      <c r="FS795" s="4"/>
      <c r="FT795" s="1"/>
      <c r="FU795" s="4"/>
      <c r="FV795" s="4"/>
      <c r="FW795" s="4"/>
      <c r="FX795" s="1"/>
      <c r="FY795" s="4"/>
      <c r="FZ795" s="1"/>
      <c r="GA795" s="4"/>
      <c r="GB795" s="4"/>
      <c r="GC795" s="4"/>
      <c r="GD795" s="1"/>
      <c r="GE795" s="4"/>
      <c r="GF795" s="1"/>
      <c r="GG795" s="4"/>
      <c r="GH795" s="4"/>
      <c r="GI795" s="4"/>
      <c r="GJ795" s="1"/>
      <c r="GK795" s="4"/>
      <c r="GL795" s="1"/>
      <c r="GM795" s="4"/>
      <c r="GN795" s="4"/>
      <c r="GO795" s="4"/>
      <c r="GP795" s="1"/>
      <c r="GQ795" s="4"/>
      <c r="GR795" s="1"/>
      <c r="GS795" s="4"/>
      <c r="GT795" s="4"/>
      <c r="GU795" s="4"/>
      <c r="GV795" s="1"/>
      <c r="GW795" s="4"/>
      <c r="GX795" s="1"/>
      <c r="GY795" s="4"/>
    </row>
    <row r="796" spans="1:207" s="8" customFormat="1" x14ac:dyDescent="0.25">
      <c r="A796" s="4"/>
      <c r="B796" s="4"/>
      <c r="C796" s="4"/>
      <c r="D796" s="30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6"/>
      <c r="BM796" s="5"/>
      <c r="BN796" s="4"/>
      <c r="BO796" s="7"/>
      <c r="BP796" s="7"/>
      <c r="BQ796" s="4"/>
      <c r="BR796" s="5"/>
      <c r="BS796" s="5"/>
      <c r="BT796" s="1"/>
      <c r="BU796" s="5"/>
      <c r="BV796" s="1"/>
      <c r="BW796" s="5"/>
      <c r="BX796" s="5"/>
      <c r="BY796" s="5"/>
      <c r="BZ796" s="1"/>
      <c r="CA796" s="5"/>
      <c r="CB796" s="1"/>
      <c r="CC796" s="5"/>
      <c r="CD796" s="5"/>
      <c r="CE796" s="5"/>
      <c r="CF796" s="1"/>
      <c r="CG796" s="5"/>
      <c r="CH796" s="1"/>
      <c r="CI796" s="5"/>
      <c r="CJ796" s="5"/>
      <c r="CK796" s="5"/>
      <c r="CL796" s="1"/>
      <c r="CM796" s="5"/>
      <c r="CN796" s="1"/>
      <c r="CO796" s="5"/>
      <c r="CP796" s="5"/>
      <c r="CQ796" s="5"/>
      <c r="CR796" s="1"/>
      <c r="CS796" s="5"/>
      <c r="CT796" s="1"/>
      <c r="CU796" s="5"/>
      <c r="CV796" s="5"/>
      <c r="CW796" s="5"/>
      <c r="CX796" s="1"/>
      <c r="CY796" s="5"/>
      <c r="CZ796" s="1"/>
      <c r="DA796" s="5"/>
      <c r="DB796" s="5"/>
      <c r="DC796" s="5"/>
      <c r="DD796" s="1"/>
      <c r="DE796" s="5"/>
      <c r="DF796" s="1"/>
      <c r="DG796" s="5"/>
      <c r="DH796" s="5"/>
      <c r="DI796" s="5"/>
      <c r="DJ796" s="1"/>
      <c r="DK796" s="5"/>
      <c r="DL796" s="1"/>
      <c r="DM796" s="5"/>
      <c r="DN796" s="5"/>
      <c r="DO796" s="5"/>
      <c r="DP796" s="1"/>
      <c r="DQ796" s="5"/>
      <c r="DR796" s="1"/>
      <c r="DS796" s="5"/>
      <c r="DT796" s="5"/>
      <c r="DU796" s="5"/>
      <c r="DV796" s="1"/>
      <c r="DW796" s="5"/>
      <c r="DX796" s="1"/>
      <c r="DY796" s="5"/>
      <c r="DZ796" s="5"/>
      <c r="EA796" s="5"/>
      <c r="EB796" s="1"/>
      <c r="EC796" s="5"/>
      <c r="ED796" s="1"/>
      <c r="EE796" s="5"/>
      <c r="EF796" s="5"/>
      <c r="EG796" s="5"/>
      <c r="EH796" s="1"/>
      <c r="EI796" s="5"/>
      <c r="EJ796" s="1"/>
      <c r="EK796" s="5"/>
      <c r="EL796" s="5"/>
      <c r="EM796" s="5"/>
      <c r="EN796" s="1"/>
      <c r="EO796" s="5"/>
      <c r="EP796" s="1"/>
      <c r="EQ796" s="5"/>
      <c r="ER796" s="5"/>
      <c r="ES796" s="5"/>
      <c r="ET796" s="1"/>
      <c r="EU796" s="5"/>
      <c r="EV796" s="1"/>
      <c r="EW796" s="5"/>
      <c r="EX796" s="5"/>
      <c r="EY796" s="5"/>
      <c r="EZ796" s="1"/>
      <c r="FA796" s="5"/>
      <c r="FB796" s="1"/>
      <c r="FC796" s="5"/>
      <c r="FD796" s="4"/>
      <c r="FE796" s="4"/>
      <c r="FF796" s="1"/>
      <c r="FG796" s="4"/>
      <c r="FH796" s="1"/>
      <c r="FI796" s="4"/>
      <c r="FJ796" s="4"/>
      <c r="FK796" s="4"/>
      <c r="FL796" s="1"/>
      <c r="FM796" s="4"/>
      <c r="FN796" s="1"/>
      <c r="FO796" s="4"/>
      <c r="FP796" s="4"/>
      <c r="FQ796" s="4"/>
      <c r="FR796" s="1"/>
      <c r="FS796" s="4"/>
      <c r="FT796" s="1"/>
      <c r="FU796" s="4"/>
      <c r="FV796" s="4"/>
      <c r="FW796" s="4"/>
      <c r="FX796" s="1"/>
      <c r="FY796" s="4"/>
      <c r="FZ796" s="1"/>
      <c r="GA796" s="4"/>
      <c r="GB796" s="4"/>
      <c r="GC796" s="4"/>
      <c r="GD796" s="1"/>
      <c r="GE796" s="4"/>
      <c r="GF796" s="1"/>
      <c r="GG796" s="4"/>
      <c r="GH796" s="4"/>
      <c r="GI796" s="4"/>
      <c r="GJ796" s="1"/>
      <c r="GK796" s="4"/>
      <c r="GL796" s="1"/>
      <c r="GM796" s="4"/>
      <c r="GN796" s="4"/>
      <c r="GO796" s="4"/>
      <c r="GP796" s="1"/>
      <c r="GQ796" s="4"/>
      <c r="GR796" s="1"/>
      <c r="GS796" s="4"/>
      <c r="GT796" s="4"/>
      <c r="GU796" s="4"/>
      <c r="GV796" s="1"/>
      <c r="GW796" s="4"/>
      <c r="GX796" s="1"/>
      <c r="GY796" s="4"/>
    </row>
    <row r="797" spans="1:207" s="8" customFormat="1" x14ac:dyDescent="0.25">
      <c r="A797" s="4"/>
      <c r="B797" s="4"/>
      <c r="C797" s="4"/>
      <c r="D797" s="30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6"/>
      <c r="BM797" s="5"/>
      <c r="BN797" s="4"/>
      <c r="BO797" s="7"/>
      <c r="BP797" s="7"/>
      <c r="BQ797" s="4"/>
      <c r="BR797" s="5"/>
      <c r="BS797" s="5"/>
      <c r="BT797" s="1"/>
      <c r="BU797" s="5"/>
      <c r="BV797" s="1"/>
      <c r="BW797" s="5"/>
      <c r="BX797" s="5"/>
      <c r="BY797" s="5"/>
      <c r="BZ797" s="1"/>
      <c r="CA797" s="5"/>
      <c r="CB797" s="1"/>
      <c r="CC797" s="5"/>
      <c r="CD797" s="5"/>
      <c r="CE797" s="5"/>
      <c r="CF797" s="1"/>
      <c r="CG797" s="5"/>
      <c r="CH797" s="1"/>
      <c r="CI797" s="5"/>
      <c r="CJ797" s="5"/>
      <c r="CK797" s="5"/>
      <c r="CL797" s="1"/>
      <c r="CM797" s="5"/>
      <c r="CN797" s="1"/>
      <c r="CO797" s="5"/>
      <c r="CP797" s="5"/>
      <c r="CQ797" s="5"/>
      <c r="CR797" s="1"/>
      <c r="CS797" s="5"/>
      <c r="CT797" s="1"/>
      <c r="CU797" s="5"/>
      <c r="CV797" s="5"/>
      <c r="CW797" s="5"/>
      <c r="CX797" s="1"/>
      <c r="CY797" s="5"/>
      <c r="CZ797" s="1"/>
      <c r="DA797" s="5"/>
      <c r="DB797" s="5"/>
      <c r="DC797" s="5"/>
      <c r="DD797" s="1"/>
      <c r="DE797" s="5"/>
      <c r="DF797" s="1"/>
      <c r="DG797" s="5"/>
      <c r="DH797" s="5"/>
      <c r="DI797" s="5"/>
      <c r="DJ797" s="1"/>
      <c r="DK797" s="5"/>
      <c r="DL797" s="1"/>
      <c r="DM797" s="5"/>
      <c r="DN797" s="5"/>
      <c r="DO797" s="5"/>
      <c r="DP797" s="1"/>
      <c r="DQ797" s="5"/>
      <c r="DR797" s="1"/>
      <c r="DS797" s="5"/>
      <c r="DT797" s="5"/>
      <c r="DU797" s="5"/>
      <c r="DV797" s="1"/>
      <c r="DW797" s="5"/>
      <c r="DX797" s="1"/>
      <c r="DY797" s="5"/>
      <c r="DZ797" s="5"/>
      <c r="EA797" s="5"/>
      <c r="EB797" s="1"/>
      <c r="EC797" s="5"/>
      <c r="ED797" s="1"/>
      <c r="EE797" s="5"/>
      <c r="EF797" s="5"/>
      <c r="EG797" s="5"/>
      <c r="EH797" s="1"/>
      <c r="EI797" s="5"/>
      <c r="EJ797" s="1"/>
      <c r="EK797" s="5"/>
      <c r="EL797" s="5"/>
      <c r="EM797" s="5"/>
      <c r="EN797" s="1"/>
      <c r="EO797" s="5"/>
      <c r="EP797" s="1"/>
      <c r="EQ797" s="5"/>
      <c r="ER797" s="5"/>
      <c r="ES797" s="5"/>
      <c r="ET797" s="1"/>
      <c r="EU797" s="5"/>
      <c r="EV797" s="1"/>
      <c r="EW797" s="5"/>
      <c r="EX797" s="5"/>
      <c r="EY797" s="5"/>
      <c r="EZ797" s="1"/>
      <c r="FA797" s="5"/>
      <c r="FB797" s="1"/>
      <c r="FC797" s="5"/>
      <c r="FD797" s="4"/>
      <c r="FE797" s="4"/>
      <c r="FF797" s="1"/>
      <c r="FG797" s="4"/>
      <c r="FH797" s="1"/>
      <c r="FI797" s="4"/>
      <c r="FJ797" s="4"/>
      <c r="FK797" s="4"/>
      <c r="FL797" s="1"/>
      <c r="FM797" s="4"/>
      <c r="FN797" s="1"/>
      <c r="FO797" s="4"/>
      <c r="FP797" s="4"/>
      <c r="FQ797" s="4"/>
      <c r="FR797" s="1"/>
      <c r="FS797" s="4"/>
      <c r="FT797" s="1"/>
      <c r="FU797" s="4"/>
      <c r="FV797" s="4"/>
      <c r="FW797" s="4"/>
      <c r="FX797" s="1"/>
      <c r="FY797" s="4"/>
      <c r="FZ797" s="1"/>
      <c r="GA797" s="4"/>
      <c r="GB797" s="4"/>
      <c r="GC797" s="4"/>
      <c r="GD797" s="1"/>
      <c r="GE797" s="4"/>
      <c r="GF797" s="1"/>
      <c r="GG797" s="4"/>
      <c r="GH797" s="4"/>
      <c r="GI797" s="4"/>
      <c r="GJ797" s="1"/>
      <c r="GK797" s="4"/>
      <c r="GL797" s="1"/>
      <c r="GM797" s="4"/>
      <c r="GN797" s="4"/>
      <c r="GO797" s="4"/>
      <c r="GP797" s="1"/>
      <c r="GQ797" s="4"/>
      <c r="GR797" s="1"/>
      <c r="GS797" s="4"/>
      <c r="GT797" s="4"/>
      <c r="GU797" s="4"/>
      <c r="GV797" s="1"/>
      <c r="GW797" s="4"/>
      <c r="GX797" s="1"/>
      <c r="GY797" s="4"/>
    </row>
    <row r="798" spans="1:207" s="8" customFormat="1" x14ac:dyDescent="0.25">
      <c r="A798" s="4"/>
      <c r="B798" s="4"/>
      <c r="C798" s="4"/>
      <c r="D798" s="30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6"/>
      <c r="BM798" s="5"/>
      <c r="BN798" s="4"/>
      <c r="BO798" s="7"/>
      <c r="BP798" s="7"/>
      <c r="BQ798" s="4"/>
      <c r="BR798" s="5"/>
      <c r="BS798" s="5"/>
      <c r="BT798" s="1"/>
      <c r="BU798" s="5"/>
      <c r="BV798" s="1"/>
      <c r="BW798" s="5"/>
      <c r="BX798" s="5"/>
      <c r="BY798" s="5"/>
      <c r="BZ798" s="1"/>
      <c r="CA798" s="5"/>
      <c r="CB798" s="1"/>
      <c r="CC798" s="5"/>
      <c r="CD798" s="5"/>
      <c r="CE798" s="5"/>
      <c r="CF798" s="1"/>
      <c r="CG798" s="5"/>
      <c r="CH798" s="1"/>
      <c r="CI798" s="5"/>
      <c r="CJ798" s="5"/>
      <c r="CK798" s="5"/>
      <c r="CL798" s="1"/>
      <c r="CM798" s="5"/>
      <c r="CN798" s="1"/>
      <c r="CO798" s="5"/>
      <c r="CP798" s="5"/>
      <c r="CQ798" s="5"/>
      <c r="CR798" s="1"/>
      <c r="CS798" s="5"/>
      <c r="CT798" s="1"/>
      <c r="CU798" s="5"/>
      <c r="CV798" s="5"/>
      <c r="CW798" s="5"/>
      <c r="CX798" s="1"/>
      <c r="CY798" s="5"/>
      <c r="CZ798" s="1"/>
      <c r="DA798" s="5"/>
      <c r="DB798" s="5"/>
      <c r="DC798" s="5"/>
      <c r="DD798" s="1"/>
      <c r="DE798" s="5"/>
      <c r="DF798" s="1"/>
      <c r="DG798" s="5"/>
      <c r="DH798" s="5"/>
      <c r="DI798" s="5"/>
      <c r="DJ798" s="1"/>
      <c r="DK798" s="5"/>
      <c r="DL798" s="1"/>
      <c r="DM798" s="5"/>
      <c r="DN798" s="5"/>
      <c r="DO798" s="5"/>
      <c r="DP798" s="1"/>
      <c r="DQ798" s="5"/>
      <c r="DR798" s="1"/>
      <c r="DS798" s="5"/>
      <c r="DT798" s="5"/>
      <c r="DU798" s="5"/>
      <c r="DV798" s="1"/>
      <c r="DW798" s="5"/>
      <c r="DX798" s="1"/>
      <c r="DY798" s="5"/>
      <c r="DZ798" s="5"/>
      <c r="EA798" s="5"/>
      <c r="EB798" s="1"/>
      <c r="EC798" s="5"/>
      <c r="ED798" s="1"/>
      <c r="EE798" s="5"/>
      <c r="EF798" s="5"/>
      <c r="EG798" s="5"/>
      <c r="EH798" s="1"/>
      <c r="EI798" s="5"/>
      <c r="EJ798" s="1"/>
      <c r="EK798" s="5"/>
      <c r="EL798" s="5"/>
      <c r="EM798" s="5"/>
      <c r="EN798" s="1"/>
      <c r="EO798" s="5"/>
      <c r="EP798" s="1"/>
      <c r="EQ798" s="5"/>
      <c r="ER798" s="5"/>
      <c r="ES798" s="5"/>
      <c r="ET798" s="1"/>
      <c r="EU798" s="5"/>
      <c r="EV798" s="1"/>
      <c r="EW798" s="5"/>
      <c r="EX798" s="5"/>
      <c r="EY798" s="5"/>
      <c r="EZ798" s="1"/>
      <c r="FA798" s="5"/>
      <c r="FB798" s="1"/>
      <c r="FC798" s="5"/>
      <c r="FD798" s="4"/>
      <c r="FE798" s="4"/>
      <c r="FF798" s="1"/>
      <c r="FG798" s="4"/>
      <c r="FH798" s="1"/>
      <c r="FI798" s="4"/>
      <c r="FJ798" s="4"/>
      <c r="FK798" s="4"/>
      <c r="FL798" s="1"/>
      <c r="FM798" s="4"/>
      <c r="FN798" s="1"/>
      <c r="FO798" s="4"/>
      <c r="FP798" s="4"/>
      <c r="FQ798" s="4"/>
      <c r="FR798" s="1"/>
      <c r="FS798" s="4"/>
      <c r="FT798" s="1"/>
      <c r="FU798" s="4"/>
      <c r="FV798" s="4"/>
      <c r="FW798" s="4"/>
      <c r="FX798" s="1"/>
      <c r="FY798" s="4"/>
      <c r="FZ798" s="1"/>
      <c r="GA798" s="4"/>
      <c r="GB798" s="4"/>
      <c r="GC798" s="4"/>
      <c r="GD798" s="1"/>
      <c r="GE798" s="4"/>
      <c r="GF798" s="1"/>
      <c r="GG798" s="4"/>
      <c r="GH798" s="4"/>
      <c r="GI798" s="4"/>
      <c r="GJ798" s="1"/>
      <c r="GK798" s="4"/>
      <c r="GL798" s="1"/>
      <c r="GM798" s="4"/>
      <c r="GN798" s="4"/>
      <c r="GO798" s="4"/>
      <c r="GP798" s="1"/>
      <c r="GQ798" s="4"/>
      <c r="GR798" s="1"/>
      <c r="GS798" s="4"/>
      <c r="GT798" s="4"/>
      <c r="GU798" s="4"/>
      <c r="GV798" s="1"/>
      <c r="GW798" s="4"/>
      <c r="GX798" s="1"/>
      <c r="GY798" s="4"/>
    </row>
    <row r="799" spans="1:207" s="8" customFormat="1" x14ac:dyDescent="0.25">
      <c r="A799" s="4"/>
      <c r="B799" s="4"/>
      <c r="C799" s="4"/>
      <c r="D799" s="30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6"/>
      <c r="BM799" s="5"/>
      <c r="BN799" s="4"/>
      <c r="BO799" s="7"/>
      <c r="BP799" s="7"/>
      <c r="BQ799" s="4"/>
      <c r="BR799" s="5"/>
      <c r="BS799" s="5"/>
      <c r="BT799" s="1"/>
      <c r="BU799" s="5"/>
      <c r="BV799" s="1"/>
      <c r="BW799" s="5"/>
      <c r="BX799" s="5"/>
      <c r="BY799" s="5"/>
      <c r="BZ799" s="1"/>
      <c r="CA799" s="5"/>
      <c r="CB799" s="1"/>
      <c r="CC799" s="5"/>
      <c r="CD799" s="5"/>
      <c r="CE799" s="5"/>
      <c r="CF799" s="1"/>
      <c r="CG799" s="5"/>
      <c r="CH799" s="1"/>
      <c r="CI799" s="5"/>
      <c r="CJ799" s="5"/>
      <c r="CK799" s="5"/>
      <c r="CL799" s="1"/>
      <c r="CM799" s="5"/>
      <c r="CN799" s="1"/>
      <c r="CO799" s="5"/>
      <c r="CP799" s="5"/>
      <c r="CQ799" s="5"/>
      <c r="CR799" s="1"/>
      <c r="CS799" s="5"/>
      <c r="CT799" s="1"/>
      <c r="CU799" s="5"/>
      <c r="CV799" s="5"/>
      <c r="CW799" s="5"/>
      <c r="CX799" s="1"/>
      <c r="CY799" s="5"/>
      <c r="CZ799" s="1"/>
      <c r="DA799" s="5"/>
      <c r="DB799" s="5"/>
      <c r="DC799" s="5"/>
      <c r="DD799" s="1"/>
      <c r="DE799" s="5"/>
      <c r="DF799" s="1"/>
      <c r="DG799" s="5"/>
      <c r="DH799" s="5"/>
      <c r="DI799" s="5"/>
      <c r="DJ799" s="1"/>
      <c r="DK799" s="5"/>
      <c r="DL799" s="1"/>
      <c r="DM799" s="5"/>
      <c r="DN799" s="5"/>
      <c r="DO799" s="5"/>
      <c r="DP799" s="1"/>
      <c r="DQ799" s="5"/>
      <c r="DR799" s="1"/>
      <c r="DS799" s="5"/>
      <c r="DT799" s="5"/>
      <c r="DU799" s="5"/>
      <c r="DV799" s="1"/>
      <c r="DW799" s="5"/>
      <c r="DX799" s="1"/>
      <c r="DY799" s="5"/>
      <c r="DZ799" s="5"/>
      <c r="EA799" s="5"/>
      <c r="EB799" s="1"/>
      <c r="EC799" s="5"/>
      <c r="ED799" s="1"/>
      <c r="EE799" s="5"/>
      <c r="EF799" s="5"/>
      <c r="EG799" s="5"/>
      <c r="EH799" s="1"/>
      <c r="EI799" s="5"/>
      <c r="EJ799" s="1"/>
      <c r="EK799" s="5"/>
      <c r="EL799" s="5"/>
      <c r="EM799" s="5"/>
      <c r="EN799" s="1"/>
      <c r="EO799" s="5"/>
      <c r="EP799" s="1"/>
      <c r="EQ799" s="5"/>
      <c r="ER799" s="5"/>
      <c r="ES799" s="5"/>
      <c r="ET799" s="1"/>
      <c r="EU799" s="5"/>
      <c r="EV799" s="1"/>
      <c r="EW799" s="5"/>
      <c r="EX799" s="5"/>
      <c r="EY799" s="5"/>
      <c r="EZ799" s="1"/>
      <c r="FA799" s="5"/>
      <c r="FB799" s="1"/>
      <c r="FC799" s="5"/>
      <c r="FD799" s="4"/>
      <c r="FE799" s="4"/>
      <c r="FF799" s="1"/>
      <c r="FG799" s="4"/>
      <c r="FH799" s="1"/>
      <c r="FI799" s="4"/>
      <c r="FJ799" s="4"/>
      <c r="FK799" s="4"/>
      <c r="FL799" s="1"/>
      <c r="FM799" s="4"/>
      <c r="FN799" s="1"/>
      <c r="FO799" s="4"/>
      <c r="FP799" s="4"/>
      <c r="FQ799" s="4"/>
      <c r="FR799" s="1"/>
      <c r="FS799" s="4"/>
      <c r="FT799" s="1"/>
      <c r="FU799" s="4"/>
      <c r="FV799" s="4"/>
      <c r="FW799" s="4"/>
      <c r="FX799" s="1"/>
      <c r="FY799" s="4"/>
      <c r="FZ799" s="1"/>
      <c r="GA799" s="4"/>
      <c r="GB799" s="4"/>
      <c r="GC799" s="4"/>
      <c r="GD799" s="1"/>
      <c r="GE799" s="4"/>
      <c r="GF799" s="1"/>
      <c r="GG799" s="4"/>
      <c r="GH799" s="4"/>
      <c r="GI799" s="4"/>
      <c r="GJ799" s="1"/>
      <c r="GK799" s="4"/>
      <c r="GL799" s="1"/>
      <c r="GM799" s="4"/>
      <c r="GN799" s="4"/>
      <c r="GO799" s="4"/>
      <c r="GP799" s="1"/>
      <c r="GQ799" s="4"/>
      <c r="GR799" s="1"/>
      <c r="GS799" s="4"/>
      <c r="GT799" s="4"/>
      <c r="GU799" s="4"/>
      <c r="GV799" s="1"/>
      <c r="GW799" s="4"/>
      <c r="GX799" s="1"/>
      <c r="GY799" s="4"/>
    </row>
    <row r="800" spans="1:207" s="8" customFormat="1" x14ac:dyDescent="0.25">
      <c r="A800" s="4"/>
      <c r="B800" s="4"/>
      <c r="C800" s="4"/>
      <c r="D800" s="30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6"/>
      <c r="BM800" s="5"/>
      <c r="BN800" s="4"/>
      <c r="BO800" s="7"/>
      <c r="BP800" s="7"/>
      <c r="BQ800" s="4"/>
      <c r="BR800" s="5"/>
      <c r="BS800" s="5"/>
      <c r="BT800" s="1"/>
      <c r="BU800" s="5"/>
      <c r="BV800" s="1"/>
      <c r="BW800" s="5"/>
      <c r="BX800" s="5"/>
      <c r="BY800" s="5"/>
      <c r="BZ800" s="1"/>
      <c r="CA800" s="5"/>
      <c r="CB800" s="1"/>
      <c r="CC800" s="5"/>
      <c r="CD800" s="5"/>
      <c r="CE800" s="5"/>
      <c r="CF800" s="1"/>
      <c r="CG800" s="5"/>
      <c r="CH800" s="1"/>
      <c r="CI800" s="5"/>
      <c r="CJ800" s="5"/>
      <c r="CK800" s="5"/>
      <c r="CL800" s="1"/>
      <c r="CM800" s="5"/>
      <c r="CN800" s="1"/>
      <c r="CO800" s="5"/>
      <c r="CP800" s="5"/>
      <c r="CQ800" s="5"/>
      <c r="CR800" s="1"/>
      <c r="CS800" s="5"/>
      <c r="CT800" s="1"/>
      <c r="CU800" s="5"/>
      <c r="CV800" s="5"/>
      <c r="CW800" s="5"/>
      <c r="CX800" s="1"/>
      <c r="CY800" s="5"/>
      <c r="CZ800" s="1"/>
      <c r="DA800" s="5"/>
      <c r="DB800" s="5"/>
      <c r="DC800" s="5"/>
      <c r="DD800" s="1"/>
      <c r="DE800" s="5"/>
      <c r="DF800" s="1"/>
      <c r="DG800" s="5"/>
      <c r="DH800" s="5"/>
      <c r="DI800" s="5"/>
      <c r="DJ800" s="1"/>
      <c r="DK800" s="5"/>
      <c r="DL800" s="1"/>
      <c r="DM800" s="5"/>
      <c r="DN800" s="5"/>
      <c r="DO800" s="5"/>
      <c r="DP800" s="1"/>
      <c r="DQ800" s="5"/>
      <c r="DR800" s="1"/>
      <c r="DS800" s="5"/>
      <c r="DT800" s="5"/>
      <c r="DU800" s="5"/>
      <c r="DV800" s="1"/>
      <c r="DW800" s="5"/>
      <c r="DX800" s="1"/>
      <c r="DY800" s="5"/>
      <c r="DZ800" s="5"/>
      <c r="EA800" s="5"/>
      <c r="EB800" s="1"/>
      <c r="EC800" s="5"/>
      <c r="ED800" s="1"/>
      <c r="EE800" s="5"/>
      <c r="EF800" s="5"/>
      <c r="EG800" s="5"/>
      <c r="EH800" s="1"/>
      <c r="EI800" s="5"/>
      <c r="EJ800" s="1"/>
      <c r="EK800" s="5"/>
      <c r="EL800" s="5"/>
      <c r="EM800" s="5"/>
      <c r="EN800" s="1"/>
      <c r="EO800" s="5"/>
      <c r="EP800" s="1"/>
      <c r="EQ800" s="5"/>
      <c r="ER800" s="5"/>
      <c r="ES800" s="5"/>
      <c r="ET800" s="1"/>
      <c r="EU800" s="5"/>
      <c r="EV800" s="1"/>
      <c r="EW800" s="5"/>
      <c r="EX800" s="5"/>
      <c r="EY800" s="5"/>
      <c r="EZ800" s="1"/>
      <c r="FA800" s="5"/>
      <c r="FB800" s="1"/>
      <c r="FC800" s="5"/>
      <c r="FD800" s="4"/>
      <c r="FE800" s="4"/>
      <c r="FF800" s="1"/>
      <c r="FG800" s="4"/>
      <c r="FH800" s="1"/>
      <c r="FI800" s="4"/>
      <c r="FJ800" s="4"/>
      <c r="FK800" s="4"/>
      <c r="FL800" s="1"/>
      <c r="FM800" s="4"/>
      <c r="FN800" s="1"/>
      <c r="FO800" s="4"/>
      <c r="FP800" s="4"/>
      <c r="FQ800" s="4"/>
      <c r="FR800" s="1"/>
      <c r="FS800" s="4"/>
      <c r="FT800" s="1"/>
      <c r="FU800" s="4"/>
      <c r="FV800" s="4"/>
      <c r="FW800" s="4"/>
      <c r="FX800" s="1"/>
      <c r="FY800" s="4"/>
      <c r="FZ800" s="1"/>
      <c r="GA800" s="4"/>
      <c r="GB800" s="4"/>
      <c r="GC800" s="4"/>
      <c r="GD800" s="1"/>
      <c r="GE800" s="4"/>
      <c r="GF800" s="1"/>
      <c r="GG800" s="4"/>
      <c r="GH800" s="4"/>
      <c r="GI800" s="4"/>
      <c r="GJ800" s="1"/>
      <c r="GK800" s="4"/>
      <c r="GL800" s="1"/>
      <c r="GM800" s="4"/>
      <c r="GN800" s="4"/>
      <c r="GO800" s="4"/>
      <c r="GP800" s="1"/>
      <c r="GQ800" s="4"/>
      <c r="GR800" s="1"/>
      <c r="GS800" s="4"/>
      <c r="GT800" s="4"/>
      <c r="GU800" s="4"/>
      <c r="GV800" s="1"/>
      <c r="GW800" s="4"/>
      <c r="GX800" s="1"/>
      <c r="GY800" s="4"/>
    </row>
    <row r="801" spans="1:207" s="8" customFormat="1" x14ac:dyDescent="0.25">
      <c r="A801" s="4"/>
      <c r="B801" s="4"/>
      <c r="C801" s="4"/>
      <c r="D801" s="30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6"/>
      <c r="BM801" s="5"/>
      <c r="BN801" s="4"/>
      <c r="BO801" s="7"/>
      <c r="BP801" s="7"/>
      <c r="BQ801" s="4"/>
      <c r="BR801" s="5"/>
      <c r="BS801" s="5"/>
      <c r="BT801" s="1"/>
      <c r="BU801" s="5"/>
      <c r="BV801" s="1"/>
      <c r="BW801" s="5"/>
      <c r="BX801" s="5"/>
      <c r="BY801" s="5"/>
      <c r="BZ801" s="1"/>
      <c r="CA801" s="5"/>
      <c r="CB801" s="1"/>
      <c r="CC801" s="5"/>
      <c r="CD801" s="5"/>
      <c r="CE801" s="5"/>
      <c r="CF801" s="1"/>
      <c r="CG801" s="5"/>
      <c r="CH801" s="1"/>
      <c r="CI801" s="5"/>
      <c r="CJ801" s="5"/>
      <c r="CK801" s="5"/>
      <c r="CL801" s="1"/>
      <c r="CM801" s="5"/>
      <c r="CN801" s="1"/>
      <c r="CO801" s="5"/>
      <c r="CP801" s="5"/>
      <c r="CQ801" s="5"/>
      <c r="CR801" s="1"/>
      <c r="CS801" s="5"/>
      <c r="CT801" s="1"/>
      <c r="CU801" s="5"/>
      <c r="CV801" s="5"/>
      <c r="CW801" s="5"/>
      <c r="CX801" s="1"/>
      <c r="CY801" s="5"/>
      <c r="CZ801" s="1"/>
      <c r="DA801" s="5"/>
      <c r="DB801" s="5"/>
      <c r="DC801" s="5"/>
      <c r="DD801" s="1"/>
      <c r="DE801" s="5"/>
      <c r="DF801" s="1"/>
      <c r="DG801" s="5"/>
      <c r="DH801" s="5"/>
      <c r="DI801" s="5"/>
      <c r="DJ801" s="1"/>
      <c r="DK801" s="5"/>
      <c r="DL801" s="1"/>
      <c r="DM801" s="5"/>
      <c r="DN801" s="5"/>
      <c r="DO801" s="5"/>
      <c r="DP801" s="1"/>
      <c r="DQ801" s="5"/>
      <c r="DR801" s="1"/>
      <c r="DS801" s="5"/>
      <c r="DT801" s="5"/>
      <c r="DU801" s="5"/>
      <c r="DV801" s="1"/>
      <c r="DW801" s="5"/>
      <c r="DX801" s="1"/>
      <c r="DY801" s="5"/>
      <c r="DZ801" s="5"/>
      <c r="EA801" s="5"/>
      <c r="EB801" s="1"/>
      <c r="EC801" s="5"/>
      <c r="ED801" s="1"/>
      <c r="EE801" s="5"/>
      <c r="EF801" s="5"/>
      <c r="EG801" s="5"/>
      <c r="EH801" s="1"/>
      <c r="EI801" s="5"/>
      <c r="EJ801" s="1"/>
      <c r="EK801" s="5"/>
      <c r="EL801" s="5"/>
      <c r="EM801" s="5"/>
      <c r="EN801" s="1"/>
      <c r="EO801" s="5"/>
      <c r="EP801" s="1"/>
      <c r="EQ801" s="5"/>
      <c r="ER801" s="5"/>
      <c r="ES801" s="5"/>
      <c r="ET801" s="1"/>
      <c r="EU801" s="5"/>
      <c r="EV801" s="1"/>
      <c r="EW801" s="5"/>
      <c r="EX801" s="5"/>
      <c r="EY801" s="5"/>
      <c r="EZ801" s="1"/>
      <c r="FA801" s="5"/>
      <c r="FB801" s="1"/>
      <c r="FC801" s="5"/>
      <c r="FD801" s="4"/>
      <c r="FE801" s="4"/>
      <c r="FF801" s="1"/>
      <c r="FG801" s="4"/>
      <c r="FH801" s="1"/>
      <c r="FI801" s="4"/>
      <c r="FJ801" s="4"/>
      <c r="FK801" s="4"/>
      <c r="FL801" s="1"/>
      <c r="FM801" s="4"/>
      <c r="FN801" s="1"/>
      <c r="FO801" s="4"/>
      <c r="FP801" s="4"/>
      <c r="FQ801" s="4"/>
      <c r="FR801" s="1"/>
      <c r="FS801" s="4"/>
      <c r="FT801" s="1"/>
      <c r="FU801" s="4"/>
      <c r="FV801" s="4"/>
      <c r="FW801" s="4"/>
      <c r="FX801" s="1"/>
      <c r="FY801" s="4"/>
      <c r="FZ801" s="1"/>
      <c r="GA801" s="4"/>
      <c r="GB801" s="4"/>
      <c r="GC801" s="4"/>
      <c r="GD801" s="1"/>
      <c r="GE801" s="4"/>
      <c r="GF801" s="1"/>
      <c r="GG801" s="4"/>
      <c r="GH801" s="4"/>
      <c r="GI801" s="4"/>
      <c r="GJ801" s="1"/>
      <c r="GK801" s="4"/>
      <c r="GL801" s="1"/>
      <c r="GM801" s="4"/>
      <c r="GN801" s="4"/>
      <c r="GO801" s="4"/>
      <c r="GP801" s="1"/>
      <c r="GQ801" s="4"/>
      <c r="GR801" s="1"/>
      <c r="GS801" s="4"/>
      <c r="GT801" s="4"/>
      <c r="GU801" s="4"/>
      <c r="GV801" s="1"/>
      <c r="GW801" s="4"/>
      <c r="GX801" s="1"/>
      <c r="GY801" s="4"/>
    </row>
    <row r="802" spans="1:207" s="8" customFormat="1" x14ac:dyDescent="0.25">
      <c r="A802" s="4"/>
      <c r="B802" s="4"/>
      <c r="C802" s="4"/>
      <c r="D802" s="30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6"/>
      <c r="BM802" s="5"/>
      <c r="BN802" s="4"/>
      <c r="BO802" s="7"/>
      <c r="BP802" s="7"/>
      <c r="BQ802" s="4"/>
      <c r="BR802" s="5"/>
      <c r="BS802" s="5"/>
      <c r="BT802" s="1"/>
      <c r="BU802" s="5"/>
      <c r="BV802" s="1"/>
      <c r="BW802" s="5"/>
      <c r="BX802" s="5"/>
      <c r="BY802" s="5"/>
      <c r="BZ802" s="1"/>
      <c r="CA802" s="5"/>
      <c r="CB802" s="1"/>
      <c r="CC802" s="5"/>
      <c r="CD802" s="5"/>
      <c r="CE802" s="5"/>
      <c r="CF802" s="1"/>
      <c r="CG802" s="5"/>
      <c r="CH802" s="1"/>
      <c r="CI802" s="5"/>
      <c r="CJ802" s="5"/>
      <c r="CK802" s="5"/>
      <c r="CL802" s="1"/>
      <c r="CM802" s="5"/>
      <c r="CN802" s="1"/>
      <c r="CO802" s="5"/>
      <c r="CP802" s="5"/>
      <c r="CQ802" s="5"/>
      <c r="CR802" s="1"/>
      <c r="CS802" s="5"/>
      <c r="CT802" s="1"/>
      <c r="CU802" s="5"/>
      <c r="CV802" s="5"/>
      <c r="CW802" s="5"/>
      <c r="CX802" s="1"/>
      <c r="CY802" s="5"/>
      <c r="CZ802" s="1"/>
      <c r="DA802" s="5"/>
      <c r="DB802" s="5"/>
      <c r="DC802" s="5"/>
      <c r="DD802" s="1"/>
      <c r="DE802" s="5"/>
      <c r="DF802" s="1"/>
      <c r="DG802" s="5"/>
      <c r="DH802" s="5"/>
      <c r="DI802" s="5"/>
      <c r="DJ802" s="1"/>
      <c r="DK802" s="5"/>
      <c r="DL802" s="1"/>
      <c r="DM802" s="5"/>
      <c r="DN802" s="5"/>
      <c r="DO802" s="5"/>
      <c r="DP802" s="1"/>
      <c r="DQ802" s="5"/>
      <c r="DR802" s="1"/>
      <c r="DS802" s="5"/>
      <c r="DT802" s="5"/>
      <c r="DU802" s="5"/>
      <c r="DV802" s="1"/>
      <c r="DW802" s="5"/>
      <c r="DX802" s="1"/>
      <c r="DY802" s="5"/>
      <c r="DZ802" s="5"/>
      <c r="EA802" s="5"/>
      <c r="EB802" s="1"/>
      <c r="EC802" s="5"/>
      <c r="ED802" s="1"/>
      <c r="EE802" s="5"/>
      <c r="EF802" s="5"/>
      <c r="EG802" s="5"/>
      <c r="EH802" s="1"/>
      <c r="EI802" s="5"/>
      <c r="EJ802" s="1"/>
      <c r="EK802" s="5"/>
      <c r="EL802" s="5"/>
      <c r="EM802" s="5"/>
      <c r="EN802" s="1"/>
      <c r="EO802" s="5"/>
      <c r="EP802" s="1"/>
      <c r="EQ802" s="5"/>
      <c r="ER802" s="5"/>
      <c r="ES802" s="5"/>
      <c r="ET802" s="1"/>
      <c r="EU802" s="5"/>
      <c r="EV802" s="1"/>
      <c r="EW802" s="5"/>
      <c r="EX802" s="5"/>
      <c r="EY802" s="5"/>
      <c r="EZ802" s="1"/>
      <c r="FA802" s="5"/>
      <c r="FB802" s="1"/>
      <c r="FC802" s="5"/>
      <c r="FD802" s="4"/>
      <c r="FE802" s="4"/>
      <c r="FF802" s="1"/>
      <c r="FG802" s="4"/>
      <c r="FH802" s="1"/>
      <c r="FI802" s="4"/>
      <c r="FJ802" s="4"/>
      <c r="FK802" s="4"/>
      <c r="FL802" s="1"/>
      <c r="FM802" s="4"/>
      <c r="FN802" s="1"/>
      <c r="FO802" s="4"/>
      <c r="FP802" s="4"/>
      <c r="FQ802" s="4"/>
      <c r="FR802" s="1"/>
      <c r="FS802" s="4"/>
      <c r="FT802" s="1"/>
      <c r="FU802" s="4"/>
      <c r="FV802" s="4"/>
      <c r="FW802" s="4"/>
      <c r="FX802" s="1"/>
      <c r="FY802" s="4"/>
      <c r="FZ802" s="1"/>
      <c r="GA802" s="4"/>
      <c r="GB802" s="4"/>
      <c r="GC802" s="4"/>
      <c r="GD802" s="1"/>
      <c r="GE802" s="4"/>
      <c r="GF802" s="1"/>
      <c r="GG802" s="4"/>
      <c r="GH802" s="4"/>
      <c r="GI802" s="4"/>
      <c r="GJ802" s="1"/>
      <c r="GK802" s="4"/>
      <c r="GL802" s="1"/>
      <c r="GM802" s="4"/>
      <c r="GN802" s="4"/>
      <c r="GO802" s="4"/>
      <c r="GP802" s="1"/>
      <c r="GQ802" s="4"/>
      <c r="GR802" s="1"/>
      <c r="GS802" s="4"/>
      <c r="GT802" s="4"/>
      <c r="GU802" s="4"/>
      <c r="GV802" s="1"/>
      <c r="GW802" s="4"/>
      <c r="GX802" s="1"/>
      <c r="GY802" s="4"/>
    </row>
    <row r="803" spans="1:207" s="8" customFormat="1" x14ac:dyDescent="0.25">
      <c r="A803" s="4"/>
      <c r="B803" s="4"/>
      <c r="C803" s="4"/>
      <c r="D803" s="30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6"/>
      <c r="BM803" s="5"/>
      <c r="BN803" s="4"/>
      <c r="BO803" s="7"/>
      <c r="BP803" s="7"/>
      <c r="BQ803" s="4"/>
      <c r="BR803" s="5"/>
      <c r="BS803" s="5"/>
      <c r="BT803" s="1"/>
      <c r="BU803" s="5"/>
      <c r="BV803" s="1"/>
      <c r="BW803" s="5"/>
      <c r="BX803" s="5"/>
      <c r="BY803" s="5"/>
      <c r="BZ803" s="1"/>
      <c r="CA803" s="5"/>
      <c r="CB803" s="1"/>
      <c r="CC803" s="5"/>
      <c r="CD803" s="5"/>
      <c r="CE803" s="5"/>
      <c r="CF803" s="1"/>
      <c r="CG803" s="5"/>
      <c r="CH803" s="1"/>
      <c r="CI803" s="5"/>
      <c r="CJ803" s="5"/>
      <c r="CK803" s="5"/>
      <c r="CL803" s="1"/>
      <c r="CM803" s="5"/>
      <c r="CN803" s="1"/>
      <c r="CO803" s="5"/>
      <c r="CP803" s="5"/>
      <c r="CQ803" s="5"/>
      <c r="CR803" s="1"/>
      <c r="CS803" s="5"/>
      <c r="CT803" s="1"/>
      <c r="CU803" s="5"/>
      <c r="CV803" s="5"/>
      <c r="CW803" s="5"/>
      <c r="CX803" s="1"/>
      <c r="CY803" s="5"/>
      <c r="CZ803" s="1"/>
      <c r="DA803" s="5"/>
      <c r="DB803" s="5"/>
      <c r="DC803" s="5"/>
      <c r="DD803" s="1"/>
      <c r="DE803" s="5"/>
      <c r="DF803" s="1"/>
      <c r="DG803" s="5"/>
      <c r="DH803" s="5"/>
      <c r="DI803" s="5"/>
      <c r="DJ803" s="1"/>
      <c r="DK803" s="5"/>
      <c r="DL803" s="1"/>
      <c r="DM803" s="5"/>
      <c r="DN803" s="5"/>
      <c r="DO803" s="5"/>
      <c r="DP803" s="1"/>
      <c r="DQ803" s="5"/>
      <c r="DR803" s="1"/>
      <c r="DS803" s="5"/>
      <c r="DT803" s="5"/>
      <c r="DU803" s="5"/>
      <c r="DV803" s="1"/>
      <c r="DW803" s="5"/>
      <c r="DX803" s="1"/>
      <c r="DY803" s="5"/>
      <c r="DZ803" s="5"/>
      <c r="EA803" s="5"/>
      <c r="EB803" s="1"/>
      <c r="EC803" s="5"/>
      <c r="ED803" s="1"/>
      <c r="EE803" s="5"/>
      <c r="EF803" s="5"/>
      <c r="EG803" s="5"/>
      <c r="EH803" s="1"/>
      <c r="EI803" s="5"/>
      <c r="EJ803" s="1"/>
      <c r="EK803" s="5"/>
      <c r="EL803" s="5"/>
      <c r="EM803" s="5"/>
      <c r="EN803" s="1"/>
      <c r="EO803" s="5"/>
      <c r="EP803" s="1"/>
      <c r="EQ803" s="5"/>
      <c r="ER803" s="5"/>
      <c r="ES803" s="5"/>
      <c r="ET803" s="1"/>
      <c r="EU803" s="5"/>
      <c r="EV803" s="1"/>
      <c r="EW803" s="5"/>
      <c r="EX803" s="5"/>
      <c r="EY803" s="5"/>
      <c r="EZ803" s="1"/>
      <c r="FA803" s="5"/>
      <c r="FB803" s="1"/>
      <c r="FC803" s="5"/>
      <c r="FD803" s="4"/>
      <c r="FE803" s="4"/>
      <c r="FF803" s="1"/>
      <c r="FG803" s="4"/>
      <c r="FH803" s="1"/>
      <c r="FI803" s="4"/>
      <c r="FJ803" s="4"/>
      <c r="FK803" s="4"/>
      <c r="FL803" s="1"/>
      <c r="FM803" s="4"/>
      <c r="FN803" s="1"/>
      <c r="FO803" s="4"/>
      <c r="FP803" s="4"/>
      <c r="FQ803" s="4"/>
      <c r="FR803" s="1"/>
      <c r="FS803" s="4"/>
      <c r="FT803" s="1"/>
      <c r="FU803" s="4"/>
      <c r="FV803" s="4"/>
      <c r="FW803" s="4"/>
      <c r="FX803" s="1"/>
      <c r="FY803" s="4"/>
      <c r="FZ803" s="1"/>
      <c r="GA803" s="4"/>
      <c r="GB803" s="4"/>
      <c r="GC803" s="4"/>
      <c r="GD803" s="1"/>
      <c r="GE803" s="4"/>
      <c r="GF803" s="1"/>
      <c r="GG803" s="4"/>
      <c r="GH803" s="4"/>
      <c r="GI803" s="4"/>
      <c r="GJ803" s="1"/>
      <c r="GK803" s="4"/>
      <c r="GL803" s="1"/>
      <c r="GM803" s="4"/>
      <c r="GN803" s="4"/>
      <c r="GO803" s="4"/>
      <c r="GP803" s="1"/>
      <c r="GQ803" s="4"/>
      <c r="GR803" s="1"/>
      <c r="GS803" s="4"/>
      <c r="GT803" s="4"/>
      <c r="GU803" s="4"/>
      <c r="GV803" s="1"/>
      <c r="GW803" s="4"/>
      <c r="GX803" s="1"/>
      <c r="GY803" s="4"/>
    </row>
    <row r="804" spans="1:207" s="8" customFormat="1" x14ac:dyDescent="0.25">
      <c r="A804" s="4"/>
      <c r="B804" s="4"/>
      <c r="C804" s="4"/>
      <c r="D804" s="30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6"/>
      <c r="BM804" s="5"/>
      <c r="BN804" s="4"/>
      <c r="BO804" s="7"/>
      <c r="BP804" s="7"/>
      <c r="BQ804" s="4"/>
      <c r="BR804" s="5"/>
      <c r="BS804" s="5"/>
      <c r="BT804" s="1"/>
      <c r="BU804" s="5"/>
      <c r="BV804" s="1"/>
      <c r="BW804" s="5"/>
      <c r="BX804" s="5"/>
      <c r="BY804" s="5"/>
      <c r="BZ804" s="1"/>
      <c r="CA804" s="5"/>
      <c r="CB804" s="1"/>
      <c r="CC804" s="5"/>
      <c r="CD804" s="5"/>
      <c r="CE804" s="5"/>
      <c r="CF804" s="1"/>
      <c r="CG804" s="5"/>
      <c r="CH804" s="1"/>
      <c r="CI804" s="5"/>
      <c r="CJ804" s="5"/>
      <c r="CK804" s="5"/>
      <c r="CL804" s="1"/>
      <c r="CM804" s="5"/>
      <c r="CN804" s="1"/>
      <c r="CO804" s="5"/>
      <c r="CP804" s="5"/>
      <c r="CQ804" s="5"/>
      <c r="CR804" s="1"/>
      <c r="CS804" s="5"/>
      <c r="CT804" s="1"/>
      <c r="CU804" s="5"/>
      <c r="CV804" s="5"/>
      <c r="CW804" s="5"/>
      <c r="CX804" s="1"/>
      <c r="CY804" s="5"/>
      <c r="CZ804" s="1"/>
      <c r="DA804" s="5"/>
      <c r="DB804" s="5"/>
      <c r="DC804" s="5"/>
      <c r="DD804" s="1"/>
      <c r="DE804" s="5"/>
      <c r="DF804" s="1"/>
      <c r="DG804" s="5"/>
      <c r="DH804" s="5"/>
      <c r="DI804" s="5"/>
      <c r="DJ804" s="1"/>
      <c r="DK804" s="5"/>
      <c r="DL804" s="1"/>
      <c r="DM804" s="5"/>
      <c r="DN804" s="5"/>
      <c r="DO804" s="5"/>
      <c r="DP804" s="1"/>
      <c r="DQ804" s="5"/>
      <c r="DR804" s="1"/>
      <c r="DS804" s="5"/>
      <c r="DT804" s="5"/>
      <c r="DU804" s="5"/>
      <c r="DV804" s="1"/>
      <c r="DW804" s="5"/>
      <c r="DX804" s="1"/>
      <c r="DY804" s="5"/>
      <c r="DZ804" s="5"/>
      <c r="EA804" s="5"/>
      <c r="EB804" s="1"/>
      <c r="EC804" s="5"/>
      <c r="ED804" s="1"/>
      <c r="EE804" s="5"/>
      <c r="EF804" s="5"/>
      <c r="EG804" s="5"/>
      <c r="EH804" s="1"/>
      <c r="EI804" s="5"/>
      <c r="EJ804" s="1"/>
      <c r="EK804" s="5"/>
      <c r="EL804" s="5"/>
      <c r="EM804" s="5"/>
      <c r="EN804" s="1"/>
      <c r="EO804" s="5"/>
      <c r="EP804" s="1"/>
      <c r="EQ804" s="5"/>
      <c r="ER804" s="5"/>
      <c r="ES804" s="5"/>
      <c r="ET804" s="1"/>
      <c r="EU804" s="5"/>
      <c r="EV804" s="1"/>
      <c r="EW804" s="5"/>
      <c r="EX804" s="5"/>
      <c r="EY804" s="5"/>
      <c r="EZ804" s="1"/>
      <c r="FA804" s="5"/>
      <c r="FB804" s="1"/>
      <c r="FC804" s="5"/>
      <c r="FD804" s="4"/>
      <c r="FE804" s="4"/>
      <c r="FF804" s="1"/>
      <c r="FG804" s="4"/>
      <c r="FH804" s="1"/>
      <c r="FI804" s="4"/>
      <c r="FJ804" s="4"/>
      <c r="FK804" s="4"/>
      <c r="FL804" s="1"/>
      <c r="FM804" s="4"/>
      <c r="FN804" s="1"/>
      <c r="FO804" s="4"/>
      <c r="FP804" s="4"/>
      <c r="FQ804" s="4"/>
      <c r="FR804" s="1"/>
      <c r="FS804" s="4"/>
      <c r="FT804" s="1"/>
      <c r="FU804" s="4"/>
      <c r="FV804" s="4"/>
      <c r="FW804" s="4"/>
      <c r="FX804" s="1"/>
      <c r="FY804" s="4"/>
      <c r="FZ804" s="1"/>
      <c r="GA804" s="4"/>
      <c r="GB804" s="4"/>
      <c r="GC804" s="4"/>
      <c r="GD804" s="1"/>
      <c r="GE804" s="4"/>
      <c r="GF804" s="1"/>
      <c r="GG804" s="4"/>
      <c r="GH804" s="4"/>
      <c r="GI804" s="4"/>
      <c r="GJ804" s="1"/>
      <c r="GK804" s="4"/>
      <c r="GL804" s="1"/>
      <c r="GM804" s="4"/>
      <c r="GN804" s="4"/>
      <c r="GO804" s="4"/>
      <c r="GP804" s="1"/>
      <c r="GQ804" s="4"/>
      <c r="GR804" s="1"/>
      <c r="GS804" s="4"/>
      <c r="GT804" s="4"/>
      <c r="GU804" s="4"/>
      <c r="GV804" s="1"/>
      <c r="GW804" s="4"/>
      <c r="GX804" s="1"/>
      <c r="GY804" s="4"/>
    </row>
    <row r="805" spans="1:207" s="8" customFormat="1" x14ac:dyDescent="0.25">
      <c r="A805" s="4"/>
      <c r="B805" s="4"/>
      <c r="C805" s="4"/>
      <c r="D805" s="30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6"/>
      <c r="BM805" s="5"/>
      <c r="BN805" s="4"/>
      <c r="BO805" s="7"/>
      <c r="BP805" s="7"/>
      <c r="BQ805" s="4"/>
      <c r="BR805" s="5"/>
      <c r="BS805" s="5"/>
      <c r="BT805" s="1"/>
      <c r="BU805" s="5"/>
      <c r="BV805" s="1"/>
      <c r="BW805" s="5"/>
      <c r="BX805" s="5"/>
      <c r="BY805" s="5"/>
      <c r="BZ805" s="1"/>
      <c r="CA805" s="5"/>
      <c r="CB805" s="1"/>
      <c r="CC805" s="5"/>
      <c r="CD805" s="5"/>
      <c r="CE805" s="5"/>
      <c r="CF805" s="1"/>
      <c r="CG805" s="5"/>
      <c r="CH805" s="1"/>
      <c r="CI805" s="5"/>
      <c r="CJ805" s="5"/>
      <c r="CK805" s="5"/>
      <c r="CL805" s="1"/>
      <c r="CM805" s="5"/>
      <c r="CN805" s="1"/>
      <c r="CO805" s="5"/>
      <c r="CP805" s="5"/>
      <c r="CQ805" s="5"/>
      <c r="CR805" s="1"/>
      <c r="CS805" s="5"/>
      <c r="CT805" s="1"/>
      <c r="CU805" s="5"/>
      <c r="CV805" s="5"/>
      <c r="CW805" s="5"/>
      <c r="CX805" s="1"/>
      <c r="CY805" s="5"/>
      <c r="CZ805" s="1"/>
      <c r="DA805" s="5"/>
      <c r="DB805" s="5"/>
      <c r="DC805" s="5"/>
      <c r="DD805" s="1"/>
      <c r="DE805" s="5"/>
      <c r="DF805" s="1"/>
      <c r="DG805" s="5"/>
      <c r="DH805" s="5"/>
      <c r="DI805" s="5"/>
      <c r="DJ805" s="1"/>
      <c r="DK805" s="5"/>
      <c r="DL805" s="1"/>
      <c r="DM805" s="5"/>
      <c r="DN805" s="5"/>
      <c r="DO805" s="5"/>
      <c r="DP805" s="1"/>
      <c r="DQ805" s="5"/>
      <c r="DR805" s="1"/>
      <c r="DS805" s="5"/>
      <c r="DT805" s="5"/>
      <c r="DU805" s="5"/>
      <c r="DV805" s="1"/>
      <c r="DW805" s="5"/>
      <c r="DX805" s="1"/>
      <c r="DY805" s="5"/>
      <c r="DZ805" s="5"/>
      <c r="EA805" s="5"/>
      <c r="EB805" s="1"/>
      <c r="EC805" s="5"/>
      <c r="ED805" s="1"/>
      <c r="EE805" s="5"/>
      <c r="EF805" s="5"/>
      <c r="EG805" s="5"/>
      <c r="EH805" s="1"/>
      <c r="EI805" s="5"/>
      <c r="EJ805" s="1"/>
      <c r="EK805" s="5"/>
      <c r="EL805" s="5"/>
      <c r="EM805" s="5"/>
      <c r="EN805" s="1"/>
      <c r="EO805" s="5"/>
      <c r="EP805" s="1"/>
      <c r="EQ805" s="5"/>
      <c r="ER805" s="5"/>
      <c r="ES805" s="5"/>
      <c r="ET805" s="1"/>
      <c r="EU805" s="5"/>
      <c r="EV805" s="1"/>
      <c r="EW805" s="5"/>
      <c r="EX805" s="5"/>
      <c r="EY805" s="5"/>
      <c r="EZ805" s="1"/>
      <c r="FA805" s="5"/>
      <c r="FB805" s="1"/>
      <c r="FC805" s="5"/>
      <c r="FD805" s="4"/>
      <c r="FE805" s="4"/>
      <c r="FF805" s="1"/>
      <c r="FG805" s="4"/>
      <c r="FH805" s="1"/>
      <c r="FI805" s="4"/>
      <c r="FJ805" s="4"/>
      <c r="FK805" s="4"/>
      <c r="FL805" s="1"/>
      <c r="FM805" s="4"/>
      <c r="FN805" s="1"/>
      <c r="FO805" s="4"/>
      <c r="FP805" s="4"/>
      <c r="FQ805" s="4"/>
      <c r="FR805" s="1"/>
      <c r="FS805" s="4"/>
      <c r="FT805" s="1"/>
      <c r="FU805" s="4"/>
      <c r="FV805" s="4"/>
      <c r="FW805" s="4"/>
      <c r="FX805" s="1"/>
      <c r="FY805" s="4"/>
      <c r="FZ805" s="1"/>
      <c r="GA805" s="4"/>
      <c r="GB805" s="4"/>
      <c r="GC805" s="4"/>
      <c r="GD805" s="1"/>
      <c r="GE805" s="4"/>
      <c r="GF805" s="1"/>
      <c r="GG805" s="4"/>
      <c r="GH805" s="4"/>
      <c r="GI805" s="4"/>
      <c r="GJ805" s="1"/>
      <c r="GK805" s="4"/>
      <c r="GL805" s="1"/>
      <c r="GM805" s="4"/>
      <c r="GN805" s="4"/>
      <c r="GO805" s="4"/>
      <c r="GP805" s="1"/>
      <c r="GQ805" s="4"/>
      <c r="GR805" s="1"/>
      <c r="GS805" s="4"/>
      <c r="GT805" s="4"/>
      <c r="GU805" s="4"/>
      <c r="GV805" s="1"/>
      <c r="GW805" s="4"/>
      <c r="GX805" s="1"/>
      <c r="GY805" s="4"/>
    </row>
    <row r="806" spans="1:207" s="8" customFormat="1" x14ac:dyDescent="0.25">
      <c r="A806" s="4"/>
      <c r="B806" s="4"/>
      <c r="C806" s="4"/>
      <c r="D806" s="30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6"/>
      <c r="BM806" s="5"/>
      <c r="BN806" s="4"/>
      <c r="BO806" s="7"/>
      <c r="BP806" s="7"/>
      <c r="BQ806" s="4"/>
      <c r="BR806" s="5"/>
      <c r="BS806" s="5"/>
      <c r="BT806" s="1"/>
      <c r="BU806" s="5"/>
      <c r="BV806" s="1"/>
      <c r="BW806" s="5"/>
      <c r="BX806" s="5"/>
      <c r="BY806" s="5"/>
      <c r="BZ806" s="1"/>
      <c r="CA806" s="5"/>
      <c r="CB806" s="1"/>
      <c r="CC806" s="5"/>
      <c r="CD806" s="5"/>
      <c r="CE806" s="5"/>
      <c r="CF806" s="1"/>
      <c r="CG806" s="5"/>
      <c r="CH806" s="1"/>
      <c r="CI806" s="5"/>
      <c r="CJ806" s="5"/>
      <c r="CK806" s="5"/>
      <c r="CL806" s="1"/>
      <c r="CM806" s="5"/>
      <c r="CN806" s="1"/>
      <c r="CO806" s="5"/>
      <c r="CP806" s="5"/>
      <c r="CQ806" s="5"/>
      <c r="CR806" s="1"/>
      <c r="CS806" s="5"/>
      <c r="CT806" s="1"/>
      <c r="CU806" s="5"/>
      <c r="CV806" s="5"/>
      <c r="CW806" s="5"/>
      <c r="CX806" s="1"/>
      <c r="CY806" s="5"/>
      <c r="CZ806" s="1"/>
      <c r="DA806" s="5"/>
      <c r="DB806" s="5"/>
      <c r="DC806" s="5"/>
      <c r="DD806" s="1"/>
      <c r="DE806" s="5"/>
      <c r="DF806" s="1"/>
      <c r="DG806" s="5"/>
      <c r="DH806" s="5"/>
      <c r="DI806" s="5"/>
      <c r="DJ806" s="1"/>
      <c r="DK806" s="5"/>
      <c r="DL806" s="1"/>
      <c r="DM806" s="5"/>
      <c r="DN806" s="5"/>
      <c r="DO806" s="5"/>
      <c r="DP806" s="1"/>
      <c r="DQ806" s="5"/>
      <c r="DR806" s="1"/>
      <c r="DS806" s="5"/>
      <c r="DT806" s="5"/>
      <c r="DU806" s="5"/>
      <c r="DV806" s="1"/>
      <c r="DW806" s="5"/>
      <c r="DX806" s="1"/>
      <c r="DY806" s="5"/>
      <c r="DZ806" s="5"/>
      <c r="EA806" s="5"/>
      <c r="EB806" s="1"/>
      <c r="EC806" s="5"/>
      <c r="ED806" s="1"/>
      <c r="EE806" s="5"/>
      <c r="EF806" s="5"/>
      <c r="EG806" s="5"/>
      <c r="EH806" s="1"/>
      <c r="EI806" s="5"/>
      <c r="EJ806" s="1"/>
      <c r="EK806" s="5"/>
      <c r="EL806" s="5"/>
      <c r="EM806" s="5"/>
      <c r="EN806" s="1"/>
      <c r="EO806" s="5"/>
      <c r="EP806" s="1"/>
      <c r="EQ806" s="5"/>
      <c r="ER806" s="5"/>
      <c r="ES806" s="5"/>
      <c r="ET806" s="1"/>
      <c r="EU806" s="5"/>
      <c r="EV806" s="1"/>
      <c r="EW806" s="5"/>
      <c r="EX806" s="5"/>
      <c r="EY806" s="5"/>
      <c r="EZ806" s="1"/>
      <c r="FA806" s="5"/>
      <c r="FB806" s="1"/>
      <c r="FC806" s="5"/>
      <c r="FD806" s="4"/>
      <c r="FE806" s="4"/>
      <c r="FF806" s="1"/>
      <c r="FG806" s="4"/>
      <c r="FH806" s="1"/>
      <c r="FI806" s="4"/>
      <c r="FJ806" s="4"/>
      <c r="FK806" s="4"/>
      <c r="FL806" s="1"/>
      <c r="FM806" s="4"/>
      <c r="FN806" s="1"/>
      <c r="FO806" s="4"/>
      <c r="FP806" s="4"/>
      <c r="FQ806" s="4"/>
      <c r="FR806" s="1"/>
      <c r="FS806" s="4"/>
      <c r="FT806" s="1"/>
      <c r="FU806" s="4"/>
      <c r="FV806" s="4"/>
      <c r="FW806" s="4"/>
      <c r="FX806" s="1"/>
      <c r="FY806" s="4"/>
      <c r="FZ806" s="1"/>
      <c r="GA806" s="4"/>
      <c r="GB806" s="4"/>
      <c r="GC806" s="4"/>
      <c r="GD806" s="1"/>
      <c r="GE806" s="4"/>
      <c r="GF806" s="1"/>
      <c r="GG806" s="4"/>
      <c r="GH806" s="4"/>
      <c r="GI806" s="4"/>
      <c r="GJ806" s="1"/>
      <c r="GK806" s="4"/>
      <c r="GL806" s="1"/>
      <c r="GM806" s="4"/>
      <c r="GN806" s="4"/>
      <c r="GO806" s="4"/>
      <c r="GP806" s="1"/>
      <c r="GQ806" s="4"/>
      <c r="GR806" s="1"/>
      <c r="GS806" s="4"/>
      <c r="GT806" s="4"/>
      <c r="GU806" s="4"/>
      <c r="GV806" s="1"/>
      <c r="GW806" s="4"/>
      <c r="GX806" s="1"/>
      <c r="GY806" s="4"/>
    </row>
    <row r="807" spans="1:207" s="8" customFormat="1" x14ac:dyDescent="0.25">
      <c r="A807" s="4"/>
      <c r="B807" s="4"/>
      <c r="C807" s="4"/>
      <c r="D807" s="30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6"/>
      <c r="BM807" s="5"/>
      <c r="BN807" s="4"/>
      <c r="BO807" s="7"/>
      <c r="BP807" s="7"/>
      <c r="BQ807" s="4"/>
      <c r="BR807" s="5"/>
      <c r="BS807" s="5"/>
      <c r="BT807" s="1"/>
      <c r="BU807" s="5"/>
      <c r="BV807" s="1"/>
      <c r="BW807" s="5"/>
      <c r="BX807" s="5"/>
      <c r="BY807" s="5"/>
      <c r="BZ807" s="1"/>
      <c r="CA807" s="5"/>
      <c r="CB807" s="1"/>
      <c r="CC807" s="5"/>
      <c r="CD807" s="5"/>
      <c r="CE807" s="5"/>
      <c r="CF807" s="1"/>
      <c r="CG807" s="5"/>
      <c r="CH807" s="1"/>
      <c r="CI807" s="5"/>
      <c r="CJ807" s="5"/>
      <c r="CK807" s="5"/>
      <c r="CL807" s="1"/>
      <c r="CM807" s="5"/>
      <c r="CN807" s="1"/>
      <c r="CO807" s="5"/>
      <c r="CP807" s="5"/>
      <c r="CQ807" s="5"/>
      <c r="CR807" s="1"/>
      <c r="CS807" s="5"/>
      <c r="CT807" s="1"/>
      <c r="CU807" s="5"/>
      <c r="CV807" s="5"/>
      <c r="CW807" s="5"/>
      <c r="CX807" s="1"/>
      <c r="CY807" s="5"/>
      <c r="CZ807" s="1"/>
      <c r="DA807" s="5"/>
      <c r="DB807" s="5"/>
      <c r="DC807" s="5"/>
      <c r="DD807" s="1"/>
      <c r="DE807" s="5"/>
      <c r="DF807" s="1"/>
      <c r="DG807" s="5"/>
      <c r="DH807" s="5"/>
      <c r="DI807" s="5"/>
      <c r="DJ807" s="1"/>
      <c r="DK807" s="5"/>
      <c r="DL807" s="1"/>
      <c r="DM807" s="5"/>
      <c r="DN807" s="5"/>
      <c r="DO807" s="5"/>
      <c r="DP807" s="1"/>
      <c r="DQ807" s="5"/>
      <c r="DR807" s="1"/>
      <c r="DS807" s="5"/>
      <c r="DT807" s="5"/>
      <c r="DU807" s="5"/>
      <c r="DV807" s="1"/>
      <c r="DW807" s="5"/>
      <c r="DX807" s="1"/>
      <c r="DY807" s="5"/>
      <c r="DZ807" s="5"/>
      <c r="EA807" s="5"/>
      <c r="EB807" s="1"/>
      <c r="EC807" s="5"/>
      <c r="ED807" s="1"/>
      <c r="EE807" s="5"/>
      <c r="EF807" s="5"/>
      <c r="EG807" s="5"/>
      <c r="EH807" s="1"/>
      <c r="EI807" s="5"/>
      <c r="EJ807" s="1"/>
      <c r="EK807" s="5"/>
      <c r="EL807" s="5"/>
      <c r="EM807" s="5"/>
      <c r="EN807" s="1"/>
      <c r="EO807" s="5"/>
      <c r="EP807" s="1"/>
      <c r="EQ807" s="5"/>
      <c r="ER807" s="5"/>
      <c r="ES807" s="5"/>
      <c r="ET807" s="1"/>
      <c r="EU807" s="5"/>
      <c r="EV807" s="1"/>
      <c r="EW807" s="5"/>
      <c r="EX807" s="5"/>
      <c r="EY807" s="5"/>
      <c r="EZ807" s="1"/>
      <c r="FA807" s="5"/>
      <c r="FB807" s="1"/>
      <c r="FC807" s="5"/>
      <c r="FD807" s="4"/>
      <c r="FE807" s="4"/>
      <c r="FF807" s="1"/>
      <c r="FG807" s="4"/>
      <c r="FH807" s="1"/>
      <c r="FI807" s="4"/>
      <c r="FJ807" s="4"/>
      <c r="FK807" s="4"/>
      <c r="FL807" s="1"/>
      <c r="FM807" s="4"/>
      <c r="FN807" s="1"/>
      <c r="FO807" s="4"/>
      <c r="FP807" s="4"/>
      <c r="FQ807" s="4"/>
      <c r="FR807" s="1"/>
      <c r="FS807" s="4"/>
      <c r="FT807" s="1"/>
      <c r="FU807" s="4"/>
      <c r="FV807" s="4"/>
      <c r="FW807" s="4"/>
      <c r="FX807" s="1"/>
      <c r="FY807" s="4"/>
      <c r="FZ807" s="1"/>
      <c r="GA807" s="4"/>
      <c r="GB807" s="4"/>
      <c r="GC807" s="4"/>
      <c r="GD807" s="1"/>
      <c r="GE807" s="4"/>
      <c r="GF807" s="1"/>
      <c r="GG807" s="4"/>
      <c r="GH807" s="4"/>
      <c r="GI807" s="4"/>
      <c r="GJ807" s="1"/>
      <c r="GK807" s="4"/>
      <c r="GL807" s="1"/>
      <c r="GM807" s="4"/>
      <c r="GN807" s="4"/>
      <c r="GO807" s="4"/>
      <c r="GP807" s="1"/>
      <c r="GQ807" s="4"/>
      <c r="GR807" s="1"/>
      <c r="GS807" s="4"/>
      <c r="GT807" s="4"/>
      <c r="GU807" s="4"/>
      <c r="GV807" s="1"/>
      <c r="GW807" s="4"/>
      <c r="GX807" s="1"/>
      <c r="GY807" s="4"/>
    </row>
    <row r="808" spans="1:207" s="8" customFormat="1" x14ac:dyDescent="0.25">
      <c r="A808" s="4"/>
      <c r="B808" s="4"/>
      <c r="C808" s="4"/>
      <c r="D808" s="30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6"/>
      <c r="BM808" s="5"/>
      <c r="BN808" s="4"/>
      <c r="BO808" s="7"/>
      <c r="BP808" s="7"/>
      <c r="BQ808" s="4"/>
      <c r="BR808" s="5"/>
      <c r="BS808" s="5"/>
      <c r="BT808" s="1"/>
      <c r="BU808" s="5"/>
      <c r="BV808" s="1"/>
      <c r="BW808" s="5"/>
      <c r="BX808" s="5"/>
      <c r="BY808" s="5"/>
      <c r="BZ808" s="1"/>
      <c r="CA808" s="5"/>
      <c r="CB808" s="1"/>
      <c r="CC808" s="5"/>
      <c r="CD808" s="5"/>
      <c r="CE808" s="5"/>
      <c r="CF808" s="1"/>
      <c r="CG808" s="5"/>
      <c r="CH808" s="1"/>
      <c r="CI808" s="5"/>
      <c r="CJ808" s="5"/>
      <c r="CK808" s="5"/>
      <c r="CL808" s="1"/>
      <c r="CM808" s="5"/>
      <c r="CN808" s="1"/>
      <c r="CO808" s="5"/>
      <c r="CP808" s="5"/>
      <c r="CQ808" s="5"/>
      <c r="CR808" s="1"/>
      <c r="CS808" s="5"/>
      <c r="CT808" s="1"/>
      <c r="CU808" s="5"/>
      <c r="CV808" s="5"/>
      <c r="CW808" s="5"/>
      <c r="CX808" s="1"/>
      <c r="CY808" s="5"/>
      <c r="CZ808" s="1"/>
      <c r="DA808" s="5"/>
      <c r="DB808" s="5"/>
      <c r="DC808" s="5"/>
      <c r="DD808" s="1"/>
      <c r="DE808" s="5"/>
      <c r="DF808" s="1"/>
      <c r="DG808" s="5"/>
      <c r="DH808" s="5"/>
      <c r="DI808" s="5"/>
      <c r="DJ808" s="1"/>
      <c r="DK808" s="5"/>
      <c r="DL808" s="1"/>
      <c r="DM808" s="5"/>
      <c r="DN808" s="5"/>
      <c r="DO808" s="5"/>
      <c r="DP808" s="1"/>
      <c r="DQ808" s="5"/>
      <c r="DR808" s="1"/>
      <c r="DS808" s="5"/>
      <c r="DT808" s="5"/>
      <c r="DU808" s="5"/>
      <c r="DV808" s="1"/>
      <c r="DW808" s="5"/>
      <c r="DX808" s="1"/>
      <c r="DY808" s="5"/>
      <c r="DZ808" s="5"/>
      <c r="EA808" s="5"/>
      <c r="EB808" s="1"/>
      <c r="EC808" s="5"/>
      <c r="ED808" s="1"/>
      <c r="EE808" s="5"/>
      <c r="EF808" s="5"/>
      <c r="EG808" s="5"/>
      <c r="EH808" s="1"/>
      <c r="EI808" s="5"/>
      <c r="EJ808" s="1"/>
      <c r="EK808" s="5"/>
      <c r="EL808" s="5"/>
      <c r="EM808" s="5"/>
      <c r="EN808" s="1"/>
      <c r="EO808" s="5"/>
      <c r="EP808" s="1"/>
      <c r="EQ808" s="5"/>
      <c r="ER808" s="5"/>
      <c r="ES808" s="5"/>
      <c r="ET808" s="1"/>
      <c r="EU808" s="5"/>
      <c r="EV808" s="1"/>
      <c r="EW808" s="5"/>
      <c r="EX808" s="5"/>
      <c r="EY808" s="5"/>
      <c r="EZ808" s="1"/>
      <c r="FA808" s="5"/>
      <c r="FB808" s="1"/>
      <c r="FC808" s="5"/>
      <c r="FD808" s="4"/>
      <c r="FE808" s="4"/>
      <c r="FF808" s="1"/>
      <c r="FG808" s="4"/>
      <c r="FH808" s="1"/>
      <c r="FI808" s="4"/>
      <c r="FJ808" s="4"/>
      <c r="FK808" s="4"/>
      <c r="FL808" s="1"/>
      <c r="FM808" s="4"/>
      <c r="FN808" s="1"/>
      <c r="FO808" s="4"/>
      <c r="FP808" s="4"/>
      <c r="FQ808" s="4"/>
      <c r="FR808" s="1"/>
      <c r="FS808" s="4"/>
      <c r="FT808" s="1"/>
      <c r="FU808" s="4"/>
      <c r="FV808" s="4"/>
      <c r="FW808" s="4"/>
      <c r="FX808" s="1"/>
      <c r="FY808" s="4"/>
      <c r="FZ808" s="1"/>
      <c r="GA808" s="4"/>
      <c r="GB808" s="4"/>
      <c r="GC808" s="4"/>
      <c r="GD808" s="1"/>
      <c r="GE808" s="4"/>
      <c r="GF808" s="1"/>
      <c r="GG808" s="4"/>
      <c r="GH808" s="4"/>
      <c r="GI808" s="4"/>
      <c r="GJ808" s="1"/>
      <c r="GK808" s="4"/>
      <c r="GL808" s="1"/>
      <c r="GM808" s="4"/>
      <c r="GN808" s="4"/>
      <c r="GO808" s="4"/>
      <c r="GP808" s="1"/>
      <c r="GQ808" s="4"/>
      <c r="GR808" s="1"/>
      <c r="GS808" s="4"/>
      <c r="GT808" s="4"/>
      <c r="GU808" s="4"/>
      <c r="GV808" s="1"/>
      <c r="GW808" s="4"/>
      <c r="GX808" s="1"/>
      <c r="GY808" s="4"/>
    </row>
    <row r="809" spans="1:207" s="8" customFormat="1" x14ac:dyDescent="0.25">
      <c r="A809" s="4"/>
      <c r="B809" s="4"/>
      <c r="C809" s="4"/>
      <c r="D809" s="30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6"/>
      <c r="BM809" s="5"/>
      <c r="BN809" s="4"/>
      <c r="BO809" s="7"/>
      <c r="BP809" s="7"/>
      <c r="BQ809" s="4"/>
      <c r="BR809" s="5"/>
      <c r="BS809" s="5"/>
      <c r="BT809" s="1"/>
      <c r="BU809" s="5"/>
      <c r="BV809" s="1"/>
      <c r="BW809" s="5"/>
      <c r="BX809" s="5"/>
      <c r="BY809" s="5"/>
      <c r="BZ809" s="1"/>
      <c r="CA809" s="5"/>
      <c r="CB809" s="1"/>
      <c r="CC809" s="5"/>
      <c r="CD809" s="5"/>
      <c r="CE809" s="5"/>
      <c r="CF809" s="1"/>
      <c r="CG809" s="5"/>
      <c r="CH809" s="1"/>
      <c r="CI809" s="5"/>
      <c r="CJ809" s="5"/>
      <c r="CK809" s="5"/>
      <c r="CL809" s="1"/>
      <c r="CM809" s="5"/>
      <c r="CN809" s="1"/>
      <c r="CO809" s="5"/>
      <c r="CP809" s="5"/>
      <c r="CQ809" s="5"/>
      <c r="CR809" s="1"/>
      <c r="CS809" s="5"/>
      <c r="CT809" s="1"/>
      <c r="CU809" s="5"/>
      <c r="CV809" s="5"/>
      <c r="CW809" s="5"/>
      <c r="CX809" s="1"/>
      <c r="CY809" s="5"/>
      <c r="CZ809" s="1"/>
      <c r="DA809" s="5"/>
      <c r="DB809" s="5"/>
      <c r="DC809" s="5"/>
      <c r="DD809" s="1"/>
      <c r="DE809" s="5"/>
      <c r="DF809" s="1"/>
      <c r="DG809" s="5"/>
      <c r="DH809" s="5"/>
      <c r="DI809" s="5"/>
      <c r="DJ809" s="1"/>
      <c r="DK809" s="5"/>
      <c r="DL809" s="1"/>
      <c r="DM809" s="5"/>
      <c r="DN809" s="5"/>
      <c r="DO809" s="5"/>
      <c r="DP809" s="1"/>
      <c r="DQ809" s="5"/>
      <c r="DR809" s="1"/>
      <c r="DS809" s="5"/>
      <c r="DT809" s="5"/>
      <c r="DU809" s="5"/>
      <c r="DV809" s="1"/>
      <c r="DW809" s="5"/>
      <c r="DX809" s="1"/>
      <c r="DY809" s="5"/>
      <c r="DZ809" s="5"/>
      <c r="EA809" s="5"/>
      <c r="EB809" s="1"/>
      <c r="EC809" s="5"/>
      <c r="ED809" s="1"/>
      <c r="EE809" s="5"/>
      <c r="EF809" s="5"/>
      <c r="EG809" s="5"/>
      <c r="EH809" s="1"/>
      <c r="EI809" s="5"/>
      <c r="EJ809" s="1"/>
      <c r="EK809" s="5"/>
      <c r="EL809" s="5"/>
      <c r="EM809" s="5"/>
      <c r="EN809" s="1"/>
      <c r="EO809" s="5"/>
      <c r="EP809" s="1"/>
      <c r="EQ809" s="5"/>
      <c r="ER809" s="5"/>
      <c r="ES809" s="5"/>
      <c r="ET809" s="1"/>
      <c r="EU809" s="5"/>
      <c r="EV809" s="1"/>
      <c r="EW809" s="5"/>
      <c r="EX809" s="5"/>
      <c r="EY809" s="5"/>
      <c r="EZ809" s="1"/>
      <c r="FA809" s="5"/>
      <c r="FB809" s="1"/>
      <c r="FC809" s="5"/>
      <c r="FD809" s="4"/>
      <c r="FE809" s="4"/>
      <c r="FF809" s="1"/>
      <c r="FG809" s="4"/>
      <c r="FH809" s="1"/>
      <c r="FI809" s="4"/>
      <c r="FJ809" s="4"/>
      <c r="FK809" s="4"/>
      <c r="FL809" s="1"/>
      <c r="FM809" s="4"/>
      <c r="FN809" s="1"/>
      <c r="FO809" s="4"/>
      <c r="FP809" s="4"/>
      <c r="FQ809" s="4"/>
      <c r="FR809" s="1"/>
      <c r="FS809" s="4"/>
      <c r="FT809" s="1"/>
      <c r="FU809" s="4"/>
      <c r="FV809" s="4"/>
      <c r="FW809" s="4"/>
      <c r="FX809" s="1"/>
      <c r="FY809" s="4"/>
      <c r="FZ809" s="1"/>
      <c r="GA809" s="4"/>
      <c r="GB809" s="4"/>
      <c r="GC809" s="4"/>
      <c r="GD809" s="1"/>
      <c r="GE809" s="4"/>
      <c r="GF809" s="1"/>
      <c r="GG809" s="4"/>
      <c r="GH809" s="4"/>
      <c r="GI809" s="4"/>
      <c r="GJ809" s="1"/>
      <c r="GK809" s="4"/>
      <c r="GL809" s="1"/>
      <c r="GM809" s="4"/>
      <c r="GN809" s="4"/>
      <c r="GO809" s="4"/>
      <c r="GP809" s="1"/>
      <c r="GQ809" s="4"/>
      <c r="GR809" s="1"/>
      <c r="GS809" s="4"/>
      <c r="GT809" s="4"/>
      <c r="GU809" s="4"/>
      <c r="GV809" s="1"/>
      <c r="GW809" s="4"/>
      <c r="GX809" s="1"/>
      <c r="GY809" s="4"/>
    </row>
    <row r="810" spans="1:207" s="8" customFormat="1" x14ac:dyDescent="0.25">
      <c r="A810" s="4"/>
      <c r="B810" s="4"/>
      <c r="C810" s="4"/>
      <c r="D810" s="30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6"/>
      <c r="BM810" s="5"/>
      <c r="BN810" s="4"/>
      <c r="BO810" s="7"/>
      <c r="BP810" s="7"/>
      <c r="BQ810" s="4"/>
      <c r="BR810" s="5"/>
      <c r="BS810" s="5"/>
      <c r="BT810" s="1"/>
      <c r="BU810" s="5"/>
      <c r="BV810" s="1"/>
      <c r="BW810" s="5"/>
      <c r="BX810" s="5"/>
      <c r="BY810" s="5"/>
      <c r="BZ810" s="1"/>
      <c r="CA810" s="5"/>
      <c r="CB810" s="1"/>
      <c r="CC810" s="5"/>
      <c r="CD810" s="5"/>
      <c r="CE810" s="5"/>
      <c r="CF810" s="1"/>
      <c r="CG810" s="5"/>
      <c r="CH810" s="1"/>
      <c r="CI810" s="5"/>
      <c r="CJ810" s="5"/>
      <c r="CK810" s="5"/>
      <c r="CL810" s="1"/>
      <c r="CM810" s="5"/>
      <c r="CN810" s="1"/>
      <c r="CO810" s="5"/>
      <c r="CP810" s="5"/>
      <c r="CQ810" s="5"/>
      <c r="CR810" s="1"/>
      <c r="CS810" s="5"/>
      <c r="CT810" s="1"/>
      <c r="CU810" s="5"/>
      <c r="CV810" s="5"/>
      <c r="CW810" s="5"/>
      <c r="CX810" s="1"/>
      <c r="CY810" s="5"/>
      <c r="CZ810" s="1"/>
      <c r="DA810" s="5"/>
      <c r="DB810" s="5"/>
      <c r="DC810" s="5"/>
      <c r="DD810" s="1"/>
      <c r="DE810" s="5"/>
      <c r="DF810" s="1"/>
      <c r="DG810" s="5"/>
      <c r="DH810" s="5"/>
      <c r="DI810" s="5"/>
      <c r="DJ810" s="1"/>
      <c r="DK810" s="5"/>
      <c r="DL810" s="1"/>
      <c r="DM810" s="5"/>
      <c r="DN810" s="5"/>
      <c r="DO810" s="5"/>
      <c r="DP810" s="1"/>
      <c r="DQ810" s="5"/>
      <c r="DR810" s="1"/>
      <c r="DS810" s="5"/>
      <c r="DT810" s="5"/>
      <c r="DU810" s="5"/>
      <c r="DV810" s="1"/>
      <c r="DW810" s="5"/>
      <c r="DX810" s="1"/>
      <c r="DY810" s="5"/>
      <c r="DZ810" s="5"/>
      <c r="EA810" s="5"/>
      <c r="EB810" s="1"/>
      <c r="EC810" s="5"/>
      <c r="ED810" s="1"/>
      <c r="EE810" s="5"/>
      <c r="EF810" s="5"/>
      <c r="EG810" s="5"/>
      <c r="EH810" s="1"/>
      <c r="EI810" s="5"/>
      <c r="EJ810" s="1"/>
      <c r="EK810" s="5"/>
      <c r="EL810" s="5"/>
      <c r="EM810" s="5"/>
      <c r="EN810" s="1"/>
      <c r="EO810" s="5"/>
      <c r="EP810" s="1"/>
      <c r="EQ810" s="5"/>
      <c r="ER810" s="5"/>
      <c r="ES810" s="5"/>
      <c r="ET810" s="1"/>
      <c r="EU810" s="5"/>
      <c r="EV810" s="1"/>
      <c r="EW810" s="5"/>
      <c r="EX810" s="5"/>
      <c r="EY810" s="5"/>
      <c r="EZ810" s="1"/>
      <c r="FA810" s="5"/>
      <c r="FB810" s="1"/>
      <c r="FC810" s="5"/>
      <c r="FD810" s="4"/>
      <c r="FE810" s="4"/>
      <c r="FF810" s="1"/>
      <c r="FG810" s="4"/>
      <c r="FH810" s="1"/>
      <c r="FI810" s="4"/>
      <c r="FJ810" s="4"/>
      <c r="FK810" s="4"/>
      <c r="FL810" s="1"/>
      <c r="FM810" s="4"/>
      <c r="FN810" s="1"/>
      <c r="FO810" s="4"/>
      <c r="FP810" s="4"/>
      <c r="FQ810" s="4"/>
      <c r="FR810" s="1"/>
      <c r="FS810" s="4"/>
      <c r="FT810" s="1"/>
      <c r="FU810" s="4"/>
      <c r="FV810" s="4"/>
      <c r="FW810" s="4"/>
      <c r="FX810" s="1"/>
      <c r="FY810" s="4"/>
      <c r="FZ810" s="1"/>
      <c r="GA810" s="4"/>
      <c r="GB810" s="4"/>
      <c r="GC810" s="4"/>
      <c r="GD810" s="1"/>
      <c r="GE810" s="4"/>
      <c r="GF810" s="1"/>
      <c r="GG810" s="4"/>
      <c r="GH810" s="4"/>
      <c r="GI810" s="4"/>
      <c r="GJ810" s="1"/>
      <c r="GK810" s="4"/>
      <c r="GL810" s="1"/>
      <c r="GM810" s="4"/>
      <c r="GN810" s="4"/>
      <c r="GO810" s="4"/>
      <c r="GP810" s="1"/>
      <c r="GQ810" s="4"/>
      <c r="GR810" s="1"/>
      <c r="GS810" s="4"/>
      <c r="GT810" s="4"/>
      <c r="GU810" s="4"/>
      <c r="GV810" s="1"/>
      <c r="GW810" s="4"/>
      <c r="GX810" s="1"/>
      <c r="GY810" s="4"/>
    </row>
    <row r="811" spans="1:207" s="8" customFormat="1" x14ac:dyDescent="0.25">
      <c r="A811" s="4"/>
      <c r="B811" s="4"/>
      <c r="C811" s="4"/>
      <c r="D811" s="30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6"/>
      <c r="BM811" s="5"/>
      <c r="BN811" s="4"/>
      <c r="BO811" s="7"/>
      <c r="BP811" s="7"/>
      <c r="BQ811" s="4"/>
      <c r="BR811" s="5"/>
      <c r="BS811" s="5"/>
      <c r="BT811" s="1"/>
      <c r="BU811" s="5"/>
      <c r="BV811" s="1"/>
      <c r="BW811" s="5"/>
      <c r="BX811" s="5"/>
      <c r="BY811" s="5"/>
      <c r="BZ811" s="1"/>
      <c r="CA811" s="5"/>
      <c r="CB811" s="1"/>
      <c r="CC811" s="5"/>
      <c r="CD811" s="5"/>
      <c r="CE811" s="5"/>
      <c r="CF811" s="1"/>
      <c r="CG811" s="5"/>
      <c r="CH811" s="1"/>
      <c r="CI811" s="5"/>
      <c r="CJ811" s="5"/>
      <c r="CK811" s="5"/>
      <c r="CL811" s="1"/>
      <c r="CM811" s="5"/>
      <c r="CN811" s="1"/>
      <c r="CO811" s="5"/>
      <c r="CP811" s="5"/>
      <c r="CQ811" s="5"/>
      <c r="CR811" s="1"/>
      <c r="CS811" s="5"/>
      <c r="CT811" s="1"/>
      <c r="CU811" s="5"/>
      <c r="CV811" s="5"/>
      <c r="CW811" s="5"/>
      <c r="CX811" s="1"/>
      <c r="CY811" s="5"/>
      <c r="CZ811" s="1"/>
      <c r="DA811" s="5"/>
      <c r="DB811" s="5"/>
      <c r="DC811" s="5"/>
      <c r="DD811" s="1"/>
      <c r="DE811" s="5"/>
      <c r="DF811" s="1"/>
      <c r="DG811" s="5"/>
      <c r="DH811" s="5"/>
      <c r="DI811" s="5"/>
      <c r="DJ811" s="1"/>
      <c r="DK811" s="5"/>
      <c r="DL811" s="1"/>
      <c r="DM811" s="5"/>
      <c r="DN811" s="5"/>
      <c r="DO811" s="5"/>
      <c r="DP811" s="1"/>
      <c r="DQ811" s="5"/>
      <c r="DR811" s="1"/>
      <c r="DS811" s="5"/>
      <c r="DT811" s="5"/>
      <c r="DU811" s="5"/>
      <c r="DV811" s="1"/>
      <c r="DW811" s="5"/>
      <c r="DX811" s="1"/>
      <c r="DY811" s="5"/>
      <c r="DZ811" s="5"/>
      <c r="EA811" s="5"/>
      <c r="EB811" s="1"/>
      <c r="EC811" s="5"/>
      <c r="ED811" s="1"/>
      <c r="EE811" s="5"/>
      <c r="EF811" s="5"/>
      <c r="EG811" s="5"/>
      <c r="EH811" s="1"/>
      <c r="EI811" s="5"/>
      <c r="EJ811" s="1"/>
      <c r="EK811" s="5"/>
      <c r="EL811" s="5"/>
      <c r="EM811" s="5"/>
      <c r="EN811" s="1"/>
      <c r="EO811" s="5"/>
      <c r="EP811" s="1"/>
      <c r="EQ811" s="5"/>
      <c r="ER811" s="5"/>
      <c r="ES811" s="5"/>
      <c r="ET811" s="1"/>
      <c r="EU811" s="5"/>
      <c r="EV811" s="1"/>
      <c r="EW811" s="5"/>
      <c r="EX811" s="5"/>
      <c r="EY811" s="5"/>
      <c r="EZ811" s="1"/>
      <c r="FA811" s="5"/>
      <c r="FB811" s="1"/>
      <c r="FC811" s="5"/>
      <c r="FD811" s="4"/>
      <c r="FE811" s="4"/>
      <c r="FF811" s="1"/>
      <c r="FG811" s="4"/>
      <c r="FH811" s="1"/>
      <c r="FI811" s="4"/>
      <c r="FJ811" s="4"/>
      <c r="FK811" s="4"/>
      <c r="FL811" s="1"/>
      <c r="FM811" s="4"/>
      <c r="FN811" s="1"/>
      <c r="FO811" s="4"/>
      <c r="FP811" s="4"/>
      <c r="FQ811" s="4"/>
      <c r="FR811" s="1"/>
      <c r="FS811" s="4"/>
      <c r="FT811" s="1"/>
      <c r="FU811" s="4"/>
      <c r="FV811" s="4"/>
      <c r="FW811" s="4"/>
      <c r="FX811" s="1"/>
      <c r="FY811" s="4"/>
      <c r="FZ811" s="1"/>
      <c r="GA811" s="4"/>
      <c r="GB811" s="4"/>
      <c r="GC811" s="4"/>
      <c r="GD811" s="1"/>
      <c r="GE811" s="4"/>
      <c r="GF811" s="1"/>
      <c r="GG811" s="4"/>
      <c r="GH811" s="4"/>
      <c r="GI811" s="4"/>
      <c r="GJ811" s="1"/>
      <c r="GK811" s="4"/>
      <c r="GL811" s="1"/>
      <c r="GM811" s="4"/>
      <c r="GN811" s="4"/>
      <c r="GO811" s="4"/>
      <c r="GP811" s="1"/>
      <c r="GQ811" s="4"/>
      <c r="GR811" s="1"/>
      <c r="GS811" s="4"/>
      <c r="GT811" s="4"/>
      <c r="GU811" s="4"/>
      <c r="GV811" s="1"/>
      <c r="GW811" s="4"/>
      <c r="GX811" s="1"/>
      <c r="GY811" s="4"/>
    </row>
    <row r="812" spans="1:207" s="8" customFormat="1" x14ac:dyDescent="0.25">
      <c r="A812" s="4"/>
      <c r="B812" s="4"/>
      <c r="C812" s="4"/>
      <c r="D812" s="30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6"/>
      <c r="BM812" s="5"/>
      <c r="BN812" s="4"/>
      <c r="BO812" s="7"/>
      <c r="BP812" s="7"/>
      <c r="BQ812" s="4"/>
      <c r="BR812" s="5"/>
      <c r="BS812" s="5"/>
      <c r="BT812" s="1"/>
      <c r="BU812" s="5"/>
      <c r="BV812" s="1"/>
      <c r="BW812" s="5"/>
      <c r="BX812" s="5"/>
      <c r="BY812" s="5"/>
      <c r="BZ812" s="1"/>
      <c r="CA812" s="5"/>
      <c r="CB812" s="1"/>
      <c r="CC812" s="5"/>
      <c r="CD812" s="5"/>
      <c r="CE812" s="5"/>
      <c r="CF812" s="1"/>
      <c r="CG812" s="5"/>
      <c r="CH812" s="1"/>
      <c r="CI812" s="5"/>
      <c r="CJ812" s="5"/>
      <c r="CK812" s="5"/>
      <c r="CL812" s="1"/>
      <c r="CM812" s="5"/>
      <c r="CN812" s="1"/>
      <c r="CO812" s="5"/>
      <c r="CP812" s="5"/>
      <c r="CQ812" s="5"/>
      <c r="CR812" s="1"/>
      <c r="CS812" s="5"/>
      <c r="CT812" s="1"/>
      <c r="CU812" s="5"/>
      <c r="CV812" s="5"/>
      <c r="CW812" s="5"/>
      <c r="CX812" s="1"/>
      <c r="CY812" s="5"/>
      <c r="CZ812" s="1"/>
      <c r="DA812" s="5"/>
      <c r="DB812" s="5"/>
      <c r="DC812" s="5"/>
      <c r="DD812" s="1"/>
      <c r="DE812" s="5"/>
      <c r="DF812" s="1"/>
      <c r="DG812" s="5"/>
      <c r="DH812" s="5"/>
      <c r="DI812" s="5"/>
      <c r="DJ812" s="1"/>
      <c r="DK812" s="5"/>
      <c r="DL812" s="1"/>
      <c r="DM812" s="5"/>
      <c r="DN812" s="5"/>
      <c r="DO812" s="5"/>
      <c r="DP812" s="1"/>
      <c r="DQ812" s="5"/>
      <c r="DR812" s="1"/>
      <c r="DS812" s="5"/>
      <c r="DT812" s="5"/>
      <c r="DU812" s="5"/>
      <c r="DV812" s="1"/>
      <c r="DW812" s="5"/>
      <c r="DX812" s="1"/>
      <c r="DY812" s="5"/>
      <c r="DZ812" s="5"/>
      <c r="EA812" s="5"/>
      <c r="EB812" s="1"/>
      <c r="EC812" s="5"/>
      <c r="ED812" s="1"/>
      <c r="EE812" s="5"/>
      <c r="EF812" s="5"/>
      <c r="EG812" s="5"/>
      <c r="EH812" s="1"/>
      <c r="EI812" s="5"/>
      <c r="EJ812" s="1"/>
      <c r="EK812" s="5"/>
      <c r="EL812" s="5"/>
      <c r="EM812" s="5"/>
      <c r="EN812" s="1"/>
      <c r="EO812" s="5"/>
      <c r="EP812" s="1"/>
      <c r="EQ812" s="5"/>
      <c r="ER812" s="5"/>
      <c r="ES812" s="5"/>
      <c r="ET812" s="1"/>
      <c r="EU812" s="5"/>
      <c r="EV812" s="1"/>
      <c r="EW812" s="5"/>
      <c r="EX812" s="5"/>
      <c r="EY812" s="5"/>
      <c r="EZ812" s="1"/>
      <c r="FA812" s="5"/>
      <c r="FB812" s="1"/>
      <c r="FC812" s="5"/>
      <c r="FD812" s="4"/>
      <c r="FE812" s="4"/>
      <c r="FF812" s="1"/>
      <c r="FG812" s="4"/>
      <c r="FH812" s="1"/>
      <c r="FI812" s="4"/>
      <c r="FJ812" s="4"/>
      <c r="FK812" s="4"/>
      <c r="FL812" s="1"/>
      <c r="FM812" s="4"/>
      <c r="FN812" s="1"/>
      <c r="FO812" s="4"/>
      <c r="FP812" s="4"/>
      <c r="FQ812" s="4"/>
      <c r="FR812" s="1"/>
      <c r="FS812" s="4"/>
      <c r="FT812" s="1"/>
      <c r="FU812" s="4"/>
      <c r="FV812" s="4"/>
      <c r="FW812" s="4"/>
      <c r="FX812" s="1"/>
      <c r="FY812" s="4"/>
      <c r="FZ812" s="1"/>
      <c r="GA812" s="4"/>
      <c r="GB812" s="4"/>
      <c r="GC812" s="4"/>
      <c r="GD812" s="1"/>
      <c r="GE812" s="4"/>
      <c r="GF812" s="1"/>
      <c r="GG812" s="4"/>
      <c r="GH812" s="4"/>
      <c r="GI812" s="4"/>
      <c r="GJ812" s="1"/>
      <c r="GK812" s="4"/>
      <c r="GL812" s="1"/>
      <c r="GM812" s="4"/>
      <c r="GN812" s="4"/>
      <c r="GO812" s="4"/>
      <c r="GP812" s="1"/>
      <c r="GQ812" s="4"/>
      <c r="GR812" s="1"/>
      <c r="GS812" s="4"/>
      <c r="GT812" s="4"/>
      <c r="GU812" s="4"/>
      <c r="GV812" s="1"/>
      <c r="GW812" s="4"/>
      <c r="GX812" s="1"/>
      <c r="GY812" s="4"/>
    </row>
    <row r="813" spans="1:207" s="8" customFormat="1" x14ac:dyDescent="0.25">
      <c r="A813" s="4"/>
      <c r="B813" s="4"/>
      <c r="C813" s="4"/>
      <c r="D813" s="30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6"/>
      <c r="BM813" s="5"/>
      <c r="BN813" s="4"/>
      <c r="BO813" s="7"/>
      <c r="BP813" s="7"/>
      <c r="BQ813" s="4"/>
      <c r="BR813" s="5"/>
      <c r="BS813" s="5"/>
      <c r="BT813" s="1"/>
      <c r="BU813" s="5"/>
      <c r="BV813" s="1"/>
      <c r="BW813" s="5"/>
      <c r="BX813" s="5"/>
      <c r="BY813" s="5"/>
      <c r="BZ813" s="1"/>
      <c r="CA813" s="5"/>
      <c r="CB813" s="1"/>
      <c r="CC813" s="5"/>
      <c r="CD813" s="5"/>
      <c r="CE813" s="5"/>
      <c r="CF813" s="1"/>
      <c r="CG813" s="5"/>
      <c r="CH813" s="1"/>
      <c r="CI813" s="5"/>
      <c r="CJ813" s="5"/>
      <c r="CK813" s="5"/>
      <c r="CL813" s="1"/>
      <c r="CM813" s="5"/>
      <c r="CN813" s="1"/>
      <c r="CO813" s="5"/>
      <c r="CP813" s="5"/>
      <c r="CQ813" s="5"/>
      <c r="CR813" s="1"/>
      <c r="CS813" s="5"/>
      <c r="CT813" s="1"/>
      <c r="CU813" s="5"/>
      <c r="CV813" s="5"/>
      <c r="CW813" s="5"/>
      <c r="CX813" s="1"/>
      <c r="CY813" s="5"/>
      <c r="CZ813" s="1"/>
      <c r="DA813" s="5"/>
      <c r="DB813" s="5"/>
      <c r="DC813" s="5"/>
      <c r="DD813" s="1"/>
      <c r="DE813" s="5"/>
      <c r="DF813" s="1"/>
      <c r="DG813" s="5"/>
      <c r="DH813" s="5"/>
      <c r="DI813" s="5"/>
      <c r="DJ813" s="1"/>
      <c r="DK813" s="5"/>
      <c r="DL813" s="1"/>
      <c r="DM813" s="5"/>
      <c r="DN813" s="5"/>
      <c r="DO813" s="5"/>
      <c r="DP813" s="1"/>
      <c r="DQ813" s="5"/>
      <c r="DR813" s="1"/>
      <c r="DS813" s="5"/>
      <c r="DT813" s="5"/>
      <c r="DU813" s="5"/>
      <c r="DV813" s="1"/>
      <c r="DW813" s="5"/>
      <c r="DX813" s="1"/>
      <c r="DY813" s="5"/>
      <c r="DZ813" s="5"/>
      <c r="EA813" s="5"/>
      <c r="EB813" s="1"/>
      <c r="EC813" s="5"/>
      <c r="ED813" s="1"/>
      <c r="EE813" s="5"/>
      <c r="EF813" s="5"/>
      <c r="EG813" s="5"/>
      <c r="EH813" s="1"/>
      <c r="EI813" s="5"/>
      <c r="EJ813" s="1"/>
      <c r="EK813" s="5"/>
      <c r="EL813" s="5"/>
      <c r="EM813" s="5"/>
      <c r="EN813" s="1"/>
      <c r="EO813" s="5"/>
      <c r="EP813" s="1"/>
      <c r="EQ813" s="5"/>
      <c r="ER813" s="5"/>
      <c r="ES813" s="5"/>
      <c r="ET813" s="1"/>
      <c r="EU813" s="5"/>
      <c r="EV813" s="1"/>
      <c r="EW813" s="5"/>
      <c r="EX813" s="5"/>
      <c r="EY813" s="5"/>
      <c r="EZ813" s="1"/>
      <c r="FA813" s="5"/>
      <c r="FB813" s="1"/>
      <c r="FC813" s="5"/>
      <c r="FD813" s="4"/>
      <c r="FE813" s="4"/>
      <c r="FF813" s="1"/>
      <c r="FG813" s="4"/>
      <c r="FH813" s="1"/>
      <c r="FI813" s="4"/>
      <c r="FJ813" s="4"/>
      <c r="FK813" s="4"/>
      <c r="FL813" s="1"/>
      <c r="FM813" s="4"/>
      <c r="FN813" s="1"/>
      <c r="FO813" s="4"/>
      <c r="FP813" s="4"/>
      <c r="FQ813" s="4"/>
      <c r="FR813" s="1"/>
      <c r="FS813" s="4"/>
      <c r="FT813" s="1"/>
      <c r="FU813" s="4"/>
      <c r="FV813" s="4"/>
      <c r="FW813" s="4"/>
      <c r="FX813" s="1"/>
      <c r="FY813" s="4"/>
      <c r="FZ813" s="1"/>
      <c r="GA813" s="4"/>
      <c r="GB813" s="4"/>
      <c r="GC813" s="4"/>
      <c r="GD813" s="1"/>
      <c r="GE813" s="4"/>
      <c r="GF813" s="1"/>
      <c r="GG813" s="4"/>
      <c r="GH813" s="4"/>
      <c r="GI813" s="4"/>
      <c r="GJ813" s="1"/>
      <c r="GK813" s="4"/>
      <c r="GL813" s="1"/>
      <c r="GM813" s="4"/>
      <c r="GN813" s="4"/>
      <c r="GO813" s="4"/>
      <c r="GP813" s="1"/>
      <c r="GQ813" s="4"/>
      <c r="GR813" s="1"/>
      <c r="GS813" s="4"/>
      <c r="GT813" s="4"/>
      <c r="GU813" s="4"/>
      <c r="GV813" s="1"/>
      <c r="GW813" s="4"/>
      <c r="GX813" s="1"/>
      <c r="GY813" s="4"/>
    </row>
    <row r="814" spans="1:207" s="8" customFormat="1" x14ac:dyDescent="0.25">
      <c r="A814" s="4"/>
      <c r="B814" s="4"/>
      <c r="C814" s="4"/>
      <c r="D814" s="30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6"/>
      <c r="BM814" s="5"/>
      <c r="BN814" s="4"/>
      <c r="BO814" s="7"/>
      <c r="BP814" s="7"/>
      <c r="BQ814" s="4"/>
      <c r="BR814" s="5"/>
      <c r="BS814" s="5"/>
      <c r="BT814" s="1"/>
      <c r="BU814" s="5"/>
      <c r="BV814" s="1"/>
      <c r="BW814" s="5"/>
      <c r="BX814" s="5"/>
      <c r="BY814" s="5"/>
      <c r="BZ814" s="1"/>
      <c r="CA814" s="5"/>
      <c r="CB814" s="1"/>
      <c r="CC814" s="5"/>
      <c r="CD814" s="5"/>
      <c r="CE814" s="5"/>
      <c r="CF814" s="1"/>
      <c r="CG814" s="5"/>
      <c r="CH814" s="1"/>
      <c r="CI814" s="5"/>
      <c r="CJ814" s="5"/>
      <c r="CK814" s="5"/>
      <c r="CL814" s="1"/>
      <c r="CM814" s="5"/>
      <c r="CN814" s="1"/>
      <c r="CO814" s="5"/>
      <c r="CP814" s="5"/>
      <c r="CQ814" s="5"/>
      <c r="CR814" s="1"/>
      <c r="CS814" s="5"/>
      <c r="CT814" s="1"/>
      <c r="CU814" s="5"/>
      <c r="CV814" s="5"/>
      <c r="CW814" s="5"/>
      <c r="CX814" s="1"/>
      <c r="CY814" s="5"/>
      <c r="CZ814" s="1"/>
      <c r="DA814" s="5"/>
      <c r="DB814" s="5"/>
      <c r="DC814" s="5"/>
      <c r="DD814" s="1"/>
      <c r="DE814" s="5"/>
      <c r="DF814" s="1"/>
      <c r="DG814" s="5"/>
      <c r="DH814" s="5"/>
      <c r="DI814" s="5"/>
      <c r="DJ814" s="1"/>
      <c r="DK814" s="5"/>
      <c r="DL814" s="1"/>
      <c r="DM814" s="5"/>
      <c r="DN814" s="5"/>
      <c r="DO814" s="5"/>
      <c r="DP814" s="1"/>
      <c r="DQ814" s="5"/>
      <c r="DR814" s="1"/>
      <c r="DS814" s="5"/>
      <c r="DT814" s="5"/>
      <c r="DU814" s="5"/>
      <c r="DV814" s="1"/>
      <c r="DW814" s="5"/>
      <c r="DX814" s="1"/>
      <c r="DY814" s="5"/>
      <c r="DZ814" s="5"/>
      <c r="EA814" s="5"/>
      <c r="EB814" s="1"/>
      <c r="EC814" s="5"/>
      <c r="ED814" s="1"/>
      <c r="EE814" s="5"/>
      <c r="EF814" s="5"/>
      <c r="EG814" s="5"/>
      <c r="EH814" s="1"/>
      <c r="EI814" s="5"/>
      <c r="EJ814" s="1"/>
      <c r="EK814" s="5"/>
      <c r="EL814" s="5"/>
      <c r="EM814" s="5"/>
      <c r="EN814" s="1"/>
      <c r="EO814" s="5"/>
      <c r="EP814" s="1"/>
      <c r="EQ814" s="5"/>
      <c r="ER814" s="5"/>
      <c r="ES814" s="5"/>
      <c r="ET814" s="1"/>
      <c r="EU814" s="5"/>
      <c r="EV814" s="1"/>
      <c r="EW814" s="5"/>
      <c r="EX814" s="5"/>
      <c r="EY814" s="5"/>
      <c r="EZ814" s="1"/>
      <c r="FA814" s="5"/>
      <c r="FB814" s="1"/>
      <c r="FC814" s="5"/>
      <c r="FD814" s="4"/>
      <c r="FE814" s="4"/>
      <c r="FF814" s="1"/>
      <c r="FG814" s="4"/>
      <c r="FH814" s="1"/>
      <c r="FI814" s="4"/>
      <c r="FJ814" s="4"/>
      <c r="FK814" s="4"/>
      <c r="FL814" s="1"/>
      <c r="FM814" s="4"/>
      <c r="FN814" s="1"/>
      <c r="FO814" s="4"/>
      <c r="FP814" s="4"/>
      <c r="FQ814" s="4"/>
      <c r="FR814" s="1"/>
      <c r="FS814" s="4"/>
      <c r="FT814" s="1"/>
      <c r="FU814" s="4"/>
      <c r="FV814" s="4"/>
      <c r="FW814" s="4"/>
      <c r="FX814" s="1"/>
      <c r="FY814" s="4"/>
      <c r="FZ814" s="1"/>
      <c r="GA814" s="4"/>
      <c r="GB814" s="4"/>
      <c r="GC814" s="4"/>
      <c r="GD814" s="1"/>
      <c r="GE814" s="4"/>
      <c r="GF814" s="1"/>
      <c r="GG814" s="4"/>
      <c r="GH814" s="4"/>
      <c r="GI814" s="4"/>
      <c r="GJ814" s="1"/>
      <c r="GK814" s="4"/>
      <c r="GL814" s="1"/>
      <c r="GM814" s="4"/>
      <c r="GN814" s="4"/>
      <c r="GO814" s="4"/>
      <c r="GP814" s="1"/>
      <c r="GQ814" s="4"/>
      <c r="GR814" s="1"/>
      <c r="GS814" s="4"/>
      <c r="GT814" s="4"/>
      <c r="GU814" s="4"/>
      <c r="GV814" s="1"/>
      <c r="GW814" s="4"/>
      <c r="GX814" s="1"/>
      <c r="GY814" s="4"/>
    </row>
    <row r="815" spans="1:207" s="8" customFormat="1" x14ac:dyDescent="0.25">
      <c r="A815" s="4"/>
      <c r="B815" s="4"/>
      <c r="C815" s="4"/>
      <c r="D815" s="30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6"/>
      <c r="BM815" s="5"/>
      <c r="BN815" s="4"/>
      <c r="BO815" s="7"/>
      <c r="BP815" s="7"/>
      <c r="BQ815" s="4"/>
      <c r="BR815" s="5"/>
      <c r="BS815" s="5"/>
      <c r="BT815" s="1"/>
      <c r="BU815" s="5"/>
      <c r="BV815" s="1"/>
      <c r="BW815" s="5"/>
      <c r="BX815" s="5"/>
      <c r="BY815" s="5"/>
      <c r="BZ815" s="1"/>
      <c r="CA815" s="5"/>
      <c r="CB815" s="1"/>
      <c r="CC815" s="5"/>
      <c r="CD815" s="5"/>
      <c r="CE815" s="5"/>
      <c r="CF815" s="1"/>
      <c r="CG815" s="5"/>
      <c r="CH815" s="1"/>
      <c r="CI815" s="5"/>
      <c r="CJ815" s="5"/>
      <c r="CK815" s="5"/>
      <c r="CL815" s="1"/>
      <c r="CM815" s="5"/>
      <c r="CN815" s="1"/>
      <c r="CO815" s="5"/>
      <c r="CP815" s="5"/>
      <c r="CQ815" s="5"/>
      <c r="CR815" s="1"/>
      <c r="CS815" s="5"/>
      <c r="CT815" s="1"/>
      <c r="CU815" s="5"/>
      <c r="CV815" s="5"/>
      <c r="CW815" s="5"/>
      <c r="CX815" s="1"/>
      <c r="CY815" s="5"/>
      <c r="CZ815" s="1"/>
      <c r="DA815" s="5"/>
      <c r="DB815" s="5"/>
      <c r="DC815" s="5"/>
      <c r="DD815" s="1"/>
      <c r="DE815" s="5"/>
      <c r="DF815" s="1"/>
      <c r="DG815" s="5"/>
      <c r="DH815" s="5"/>
      <c r="DI815" s="5"/>
      <c r="DJ815" s="1"/>
      <c r="DK815" s="5"/>
      <c r="DL815" s="1"/>
      <c r="DM815" s="5"/>
      <c r="DN815" s="5"/>
      <c r="DO815" s="5"/>
      <c r="DP815" s="1"/>
      <c r="DQ815" s="5"/>
      <c r="DR815" s="1"/>
      <c r="DS815" s="5"/>
      <c r="DT815" s="5"/>
      <c r="DU815" s="5"/>
      <c r="DV815" s="1"/>
      <c r="DW815" s="5"/>
      <c r="DX815" s="1"/>
      <c r="DY815" s="5"/>
      <c r="DZ815" s="5"/>
      <c r="EA815" s="5"/>
      <c r="EB815" s="1"/>
      <c r="EC815" s="5"/>
      <c r="ED815" s="1"/>
      <c r="EE815" s="5"/>
      <c r="EF815" s="5"/>
      <c r="EG815" s="5"/>
      <c r="EH815" s="1"/>
      <c r="EI815" s="5"/>
      <c r="EJ815" s="1"/>
      <c r="EK815" s="5"/>
      <c r="EL815" s="5"/>
      <c r="EM815" s="5"/>
      <c r="EN815" s="1"/>
      <c r="EO815" s="5"/>
      <c r="EP815" s="1"/>
      <c r="EQ815" s="5"/>
      <c r="ER815" s="5"/>
      <c r="ES815" s="5"/>
      <c r="ET815" s="1"/>
      <c r="EU815" s="5"/>
      <c r="EV815" s="1"/>
      <c r="EW815" s="5"/>
      <c r="EX815" s="5"/>
      <c r="EY815" s="5"/>
      <c r="EZ815" s="1"/>
      <c r="FA815" s="5"/>
      <c r="FB815" s="1"/>
      <c r="FC815" s="5"/>
      <c r="FD815" s="4"/>
      <c r="FE815" s="4"/>
      <c r="FF815" s="1"/>
      <c r="FG815" s="4"/>
      <c r="FH815" s="1"/>
      <c r="FI815" s="4"/>
      <c r="FJ815" s="4"/>
      <c r="FK815" s="4"/>
      <c r="FL815" s="1"/>
      <c r="FM815" s="4"/>
      <c r="FN815" s="1"/>
      <c r="FO815" s="4"/>
      <c r="FP815" s="4"/>
      <c r="FQ815" s="4"/>
      <c r="FR815" s="1"/>
      <c r="FS815" s="4"/>
      <c r="FT815" s="1"/>
      <c r="FU815" s="4"/>
      <c r="FV815" s="4"/>
      <c r="FW815" s="4"/>
      <c r="FX815" s="1"/>
      <c r="FY815" s="4"/>
      <c r="FZ815" s="1"/>
      <c r="GA815" s="4"/>
      <c r="GB815" s="4"/>
      <c r="GC815" s="4"/>
      <c r="GD815" s="1"/>
      <c r="GE815" s="4"/>
      <c r="GF815" s="1"/>
      <c r="GG815" s="4"/>
      <c r="GH815" s="4"/>
      <c r="GI815" s="4"/>
      <c r="GJ815" s="1"/>
      <c r="GK815" s="4"/>
      <c r="GL815" s="1"/>
      <c r="GM815" s="4"/>
      <c r="GN815" s="4"/>
      <c r="GO815" s="4"/>
      <c r="GP815" s="1"/>
      <c r="GQ815" s="4"/>
      <c r="GR815" s="1"/>
      <c r="GS815" s="4"/>
      <c r="GT815" s="4"/>
      <c r="GU815" s="4"/>
      <c r="GV815" s="1"/>
      <c r="GW815" s="4"/>
      <c r="GX815" s="1"/>
      <c r="GY815" s="4"/>
    </row>
    <row r="816" spans="1:207" s="8" customFormat="1" x14ac:dyDescent="0.25">
      <c r="A816" s="4"/>
      <c r="B816" s="4"/>
      <c r="C816" s="4"/>
      <c r="D816" s="30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6"/>
      <c r="BM816" s="5"/>
      <c r="BN816" s="4"/>
      <c r="BO816" s="7"/>
      <c r="BP816" s="7"/>
      <c r="BQ816" s="4"/>
      <c r="BR816" s="5"/>
      <c r="BS816" s="5"/>
      <c r="BT816" s="1"/>
      <c r="BU816" s="5"/>
      <c r="BV816" s="1"/>
      <c r="BW816" s="5"/>
      <c r="BX816" s="5"/>
      <c r="BY816" s="5"/>
      <c r="BZ816" s="1"/>
      <c r="CA816" s="5"/>
      <c r="CB816" s="1"/>
      <c r="CC816" s="5"/>
      <c r="CD816" s="5"/>
      <c r="CE816" s="5"/>
      <c r="CF816" s="1"/>
      <c r="CG816" s="5"/>
      <c r="CH816" s="1"/>
      <c r="CI816" s="5"/>
      <c r="CJ816" s="5"/>
      <c r="CK816" s="5"/>
      <c r="CL816" s="1"/>
      <c r="CM816" s="5"/>
      <c r="CN816" s="1"/>
      <c r="CO816" s="5"/>
      <c r="CP816" s="5"/>
      <c r="CQ816" s="5"/>
      <c r="CR816" s="1"/>
      <c r="CS816" s="5"/>
      <c r="CT816" s="1"/>
      <c r="CU816" s="5"/>
      <c r="CV816" s="5"/>
      <c r="CW816" s="5"/>
      <c r="CX816" s="1"/>
      <c r="CY816" s="5"/>
      <c r="CZ816" s="1"/>
      <c r="DA816" s="5"/>
      <c r="DB816" s="5"/>
      <c r="DC816" s="5"/>
      <c r="DD816" s="1"/>
      <c r="DE816" s="5"/>
      <c r="DF816" s="1"/>
      <c r="DG816" s="5"/>
      <c r="DH816" s="5"/>
      <c r="DI816" s="5"/>
      <c r="DJ816" s="1"/>
      <c r="DK816" s="5"/>
      <c r="DL816" s="1"/>
      <c r="DM816" s="5"/>
      <c r="DN816" s="5"/>
      <c r="DO816" s="5"/>
      <c r="DP816" s="1"/>
      <c r="DQ816" s="5"/>
      <c r="DR816" s="1"/>
      <c r="DS816" s="5"/>
      <c r="DT816" s="5"/>
      <c r="DU816" s="5"/>
      <c r="DV816" s="1"/>
      <c r="DW816" s="5"/>
      <c r="DX816" s="1"/>
      <c r="DY816" s="5"/>
      <c r="DZ816" s="5"/>
      <c r="EA816" s="5"/>
      <c r="EB816" s="1"/>
      <c r="EC816" s="5"/>
      <c r="ED816" s="1"/>
      <c r="EE816" s="5"/>
      <c r="EF816" s="5"/>
      <c r="EG816" s="5"/>
      <c r="EH816" s="1"/>
      <c r="EI816" s="5"/>
      <c r="EJ816" s="1"/>
      <c r="EK816" s="5"/>
      <c r="EL816" s="5"/>
      <c r="EM816" s="5"/>
      <c r="EN816" s="1"/>
      <c r="EO816" s="5"/>
      <c r="EP816" s="1"/>
      <c r="EQ816" s="5"/>
      <c r="ER816" s="5"/>
      <c r="ES816" s="5"/>
      <c r="ET816" s="1"/>
      <c r="EU816" s="5"/>
      <c r="EV816" s="1"/>
      <c r="EW816" s="5"/>
      <c r="EX816" s="5"/>
      <c r="EY816" s="5"/>
      <c r="EZ816" s="1"/>
      <c r="FA816" s="5"/>
      <c r="FB816" s="1"/>
      <c r="FC816" s="5"/>
      <c r="FD816" s="4"/>
      <c r="FE816" s="4"/>
      <c r="FF816" s="1"/>
      <c r="FG816" s="4"/>
      <c r="FH816" s="1"/>
      <c r="FI816" s="4"/>
      <c r="FJ816" s="4"/>
      <c r="FK816" s="4"/>
      <c r="FL816" s="1"/>
      <c r="FM816" s="4"/>
      <c r="FN816" s="1"/>
      <c r="FO816" s="4"/>
      <c r="FP816" s="4"/>
      <c r="FQ816" s="4"/>
      <c r="FR816" s="1"/>
      <c r="FS816" s="4"/>
      <c r="FT816" s="1"/>
      <c r="FU816" s="4"/>
      <c r="FV816" s="4"/>
      <c r="FW816" s="4"/>
      <c r="FX816" s="1"/>
      <c r="FY816" s="4"/>
      <c r="FZ816" s="1"/>
      <c r="GA816" s="4"/>
      <c r="GB816" s="4"/>
      <c r="GC816" s="4"/>
      <c r="GD816" s="1"/>
      <c r="GE816" s="4"/>
      <c r="GF816" s="1"/>
      <c r="GG816" s="4"/>
      <c r="GH816" s="4"/>
      <c r="GI816" s="4"/>
      <c r="GJ816" s="1"/>
      <c r="GK816" s="4"/>
      <c r="GL816" s="1"/>
      <c r="GM816" s="4"/>
      <c r="GN816" s="4"/>
      <c r="GO816" s="4"/>
      <c r="GP816" s="1"/>
      <c r="GQ816" s="4"/>
      <c r="GR816" s="1"/>
      <c r="GS816" s="4"/>
      <c r="GT816" s="4"/>
      <c r="GU816" s="4"/>
      <c r="GV816" s="1"/>
      <c r="GW816" s="4"/>
      <c r="GX816" s="1"/>
      <c r="GY816" s="4"/>
    </row>
    <row r="817" spans="1:207" s="8" customFormat="1" x14ac:dyDescent="0.25">
      <c r="A817" s="4"/>
      <c r="B817" s="4"/>
      <c r="C817" s="4"/>
      <c r="D817" s="30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6"/>
      <c r="BM817" s="5"/>
      <c r="BN817" s="4"/>
      <c r="BO817" s="7"/>
      <c r="BP817" s="7"/>
      <c r="BQ817" s="4"/>
      <c r="BR817" s="5"/>
      <c r="BS817" s="5"/>
      <c r="BT817" s="1"/>
      <c r="BU817" s="5"/>
      <c r="BV817" s="1"/>
      <c r="BW817" s="5"/>
      <c r="BX817" s="5"/>
      <c r="BY817" s="5"/>
      <c r="BZ817" s="1"/>
      <c r="CA817" s="5"/>
      <c r="CB817" s="1"/>
      <c r="CC817" s="5"/>
      <c r="CD817" s="5"/>
      <c r="CE817" s="5"/>
      <c r="CF817" s="1"/>
      <c r="CG817" s="5"/>
      <c r="CH817" s="1"/>
      <c r="CI817" s="5"/>
      <c r="CJ817" s="5"/>
      <c r="CK817" s="5"/>
      <c r="CL817" s="1"/>
      <c r="CM817" s="5"/>
      <c r="CN817" s="1"/>
      <c r="CO817" s="5"/>
      <c r="CP817" s="5"/>
      <c r="CQ817" s="5"/>
      <c r="CR817" s="1"/>
      <c r="CS817" s="5"/>
      <c r="CT817" s="1"/>
      <c r="CU817" s="5"/>
      <c r="CV817" s="5"/>
      <c r="CW817" s="5"/>
      <c r="CX817" s="1"/>
      <c r="CY817" s="5"/>
      <c r="CZ817" s="1"/>
      <c r="DA817" s="5"/>
      <c r="DB817" s="5"/>
      <c r="DC817" s="5"/>
      <c r="DD817" s="1"/>
      <c r="DE817" s="5"/>
      <c r="DF817" s="1"/>
      <c r="DG817" s="5"/>
      <c r="DH817" s="5"/>
      <c r="DI817" s="5"/>
      <c r="DJ817" s="1"/>
      <c r="DK817" s="5"/>
      <c r="DL817" s="1"/>
      <c r="DM817" s="5"/>
      <c r="DN817" s="5"/>
      <c r="DO817" s="5"/>
      <c r="DP817" s="1"/>
      <c r="DQ817" s="5"/>
      <c r="DR817" s="1"/>
      <c r="DS817" s="5"/>
      <c r="DT817" s="5"/>
      <c r="DU817" s="5"/>
      <c r="DV817" s="1"/>
      <c r="DW817" s="5"/>
      <c r="DX817" s="1"/>
      <c r="DY817" s="5"/>
      <c r="DZ817" s="5"/>
      <c r="EA817" s="5"/>
      <c r="EB817" s="1"/>
      <c r="EC817" s="5"/>
      <c r="ED817" s="1"/>
      <c r="EE817" s="5"/>
      <c r="EF817" s="5"/>
      <c r="EG817" s="5"/>
      <c r="EH817" s="1"/>
      <c r="EI817" s="5"/>
      <c r="EJ817" s="1"/>
      <c r="EK817" s="5"/>
      <c r="EL817" s="5"/>
      <c r="EM817" s="5"/>
      <c r="EN817" s="1"/>
      <c r="EO817" s="5"/>
      <c r="EP817" s="1"/>
      <c r="EQ817" s="5"/>
      <c r="ER817" s="5"/>
      <c r="ES817" s="5"/>
      <c r="ET817" s="1"/>
      <c r="EU817" s="5"/>
      <c r="EV817" s="1"/>
      <c r="EW817" s="5"/>
      <c r="EX817" s="5"/>
      <c r="EY817" s="5"/>
      <c r="EZ817" s="1"/>
      <c r="FA817" s="5"/>
      <c r="FB817" s="1"/>
      <c r="FC817" s="5"/>
      <c r="FD817" s="4"/>
      <c r="FE817" s="4"/>
      <c r="FF817" s="1"/>
      <c r="FG817" s="4"/>
      <c r="FH817" s="1"/>
      <c r="FI817" s="4"/>
      <c r="FJ817" s="4"/>
      <c r="FK817" s="4"/>
      <c r="FL817" s="1"/>
      <c r="FM817" s="4"/>
      <c r="FN817" s="1"/>
      <c r="FO817" s="4"/>
      <c r="FP817" s="4"/>
      <c r="FQ817" s="4"/>
      <c r="FR817" s="1"/>
      <c r="FS817" s="4"/>
      <c r="FT817" s="1"/>
      <c r="FU817" s="4"/>
      <c r="FV817" s="4"/>
      <c r="FW817" s="4"/>
      <c r="FX817" s="1"/>
      <c r="FY817" s="4"/>
      <c r="FZ817" s="1"/>
      <c r="GA817" s="4"/>
      <c r="GB817" s="4"/>
      <c r="GC817" s="4"/>
      <c r="GD817" s="1"/>
      <c r="GE817" s="4"/>
      <c r="GF817" s="1"/>
      <c r="GG817" s="4"/>
      <c r="GH817" s="4"/>
      <c r="GI817" s="4"/>
      <c r="GJ817" s="1"/>
      <c r="GK817" s="4"/>
      <c r="GL817" s="1"/>
      <c r="GM817" s="4"/>
      <c r="GN817" s="4"/>
      <c r="GO817" s="4"/>
      <c r="GP817" s="1"/>
      <c r="GQ817" s="4"/>
      <c r="GR817" s="1"/>
      <c r="GS817" s="4"/>
      <c r="GT817" s="4"/>
      <c r="GU817" s="4"/>
      <c r="GV817" s="1"/>
      <c r="GW817" s="4"/>
      <c r="GX817" s="1"/>
      <c r="GY817" s="4"/>
    </row>
    <row r="818" spans="1:207" s="8" customFormat="1" x14ac:dyDescent="0.25">
      <c r="A818" s="4"/>
      <c r="B818" s="4"/>
      <c r="C818" s="4"/>
      <c r="D818" s="30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6"/>
      <c r="BM818" s="5"/>
      <c r="BN818" s="4"/>
      <c r="BO818" s="7"/>
      <c r="BP818" s="7"/>
      <c r="BQ818" s="4"/>
      <c r="BR818" s="5"/>
      <c r="BS818" s="5"/>
      <c r="BT818" s="1"/>
      <c r="BU818" s="5"/>
      <c r="BV818" s="1"/>
      <c r="BW818" s="5"/>
      <c r="BX818" s="5"/>
      <c r="BY818" s="5"/>
      <c r="BZ818" s="1"/>
      <c r="CA818" s="5"/>
      <c r="CB818" s="1"/>
      <c r="CC818" s="5"/>
      <c r="CD818" s="5"/>
      <c r="CE818" s="5"/>
      <c r="CF818" s="1"/>
      <c r="CG818" s="5"/>
      <c r="CH818" s="1"/>
      <c r="CI818" s="5"/>
      <c r="CJ818" s="5"/>
      <c r="CK818" s="5"/>
      <c r="CL818" s="1"/>
      <c r="CM818" s="5"/>
      <c r="CN818" s="1"/>
      <c r="CO818" s="5"/>
      <c r="CP818" s="5"/>
      <c r="CQ818" s="5"/>
      <c r="CR818" s="1"/>
      <c r="CS818" s="5"/>
      <c r="CT818" s="1"/>
      <c r="CU818" s="5"/>
      <c r="CV818" s="5"/>
      <c r="CW818" s="5"/>
      <c r="CX818" s="1"/>
      <c r="CY818" s="5"/>
      <c r="CZ818" s="1"/>
      <c r="DA818" s="5"/>
      <c r="DB818" s="5"/>
      <c r="DC818" s="5"/>
      <c r="DD818" s="1"/>
      <c r="DE818" s="5"/>
      <c r="DF818" s="1"/>
      <c r="DG818" s="5"/>
      <c r="DH818" s="5"/>
      <c r="DI818" s="5"/>
      <c r="DJ818" s="1"/>
      <c r="DK818" s="5"/>
      <c r="DL818" s="1"/>
      <c r="DM818" s="5"/>
      <c r="DN818" s="5"/>
      <c r="DO818" s="5"/>
      <c r="DP818" s="1"/>
      <c r="DQ818" s="5"/>
      <c r="DR818" s="1"/>
      <c r="DS818" s="5"/>
      <c r="DT818" s="5"/>
      <c r="DU818" s="5"/>
      <c r="DV818" s="1"/>
      <c r="DW818" s="5"/>
      <c r="DX818" s="1"/>
      <c r="DY818" s="5"/>
      <c r="DZ818" s="5"/>
      <c r="EA818" s="5"/>
      <c r="EB818" s="1"/>
      <c r="EC818" s="5"/>
      <c r="ED818" s="1"/>
      <c r="EE818" s="5"/>
      <c r="EF818" s="5"/>
      <c r="EG818" s="5"/>
      <c r="EH818" s="1"/>
      <c r="EI818" s="5"/>
      <c r="EJ818" s="1"/>
      <c r="EK818" s="5"/>
      <c r="EL818" s="5"/>
      <c r="EM818" s="5"/>
      <c r="EN818" s="1"/>
      <c r="EO818" s="5"/>
      <c r="EP818" s="1"/>
      <c r="EQ818" s="5"/>
      <c r="ER818" s="5"/>
      <c r="ES818" s="5"/>
      <c r="ET818" s="1"/>
      <c r="EU818" s="5"/>
      <c r="EV818" s="1"/>
      <c r="EW818" s="5"/>
      <c r="EX818" s="5"/>
      <c r="EY818" s="5"/>
      <c r="EZ818" s="1"/>
      <c r="FA818" s="5"/>
      <c r="FB818" s="1"/>
      <c r="FC818" s="5"/>
      <c r="FD818" s="4"/>
      <c r="FE818" s="4"/>
      <c r="FF818" s="1"/>
      <c r="FG818" s="4"/>
      <c r="FH818" s="1"/>
      <c r="FI818" s="4"/>
      <c r="FJ818" s="4"/>
      <c r="FK818" s="4"/>
      <c r="FL818" s="1"/>
      <c r="FM818" s="4"/>
      <c r="FN818" s="1"/>
      <c r="FO818" s="4"/>
      <c r="FP818" s="4"/>
      <c r="FQ818" s="4"/>
      <c r="FR818" s="1"/>
      <c r="FS818" s="4"/>
      <c r="FT818" s="1"/>
      <c r="FU818" s="4"/>
      <c r="FV818" s="4"/>
      <c r="FW818" s="4"/>
      <c r="FX818" s="1"/>
      <c r="FY818" s="4"/>
      <c r="FZ818" s="1"/>
      <c r="GA818" s="4"/>
      <c r="GB818" s="4"/>
      <c r="GC818" s="4"/>
      <c r="GD818" s="1"/>
      <c r="GE818" s="4"/>
      <c r="GF818" s="1"/>
      <c r="GG818" s="4"/>
      <c r="GH818" s="4"/>
      <c r="GI818" s="4"/>
      <c r="GJ818" s="1"/>
      <c r="GK818" s="4"/>
      <c r="GL818" s="1"/>
      <c r="GM818" s="4"/>
      <c r="GN818" s="4"/>
      <c r="GO818" s="4"/>
      <c r="GP818" s="1"/>
      <c r="GQ818" s="4"/>
      <c r="GR818" s="1"/>
      <c r="GS818" s="4"/>
      <c r="GT818" s="4"/>
      <c r="GU818" s="4"/>
      <c r="GV818" s="1"/>
      <c r="GW818" s="4"/>
      <c r="GX818" s="1"/>
      <c r="GY818" s="4"/>
    </row>
    <row r="819" spans="1:207" s="8" customFormat="1" x14ac:dyDescent="0.25">
      <c r="A819" s="4"/>
      <c r="B819" s="4"/>
      <c r="C819" s="4"/>
      <c r="D819" s="30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6"/>
      <c r="BM819" s="5"/>
      <c r="BN819" s="4"/>
      <c r="BO819" s="7"/>
      <c r="BP819" s="7"/>
      <c r="BQ819" s="4"/>
      <c r="BR819" s="5"/>
      <c r="BS819" s="5"/>
      <c r="BT819" s="1"/>
      <c r="BU819" s="5"/>
      <c r="BV819" s="1"/>
      <c r="BW819" s="5"/>
      <c r="BX819" s="5"/>
      <c r="BY819" s="5"/>
      <c r="BZ819" s="1"/>
      <c r="CA819" s="5"/>
      <c r="CB819" s="1"/>
      <c r="CC819" s="5"/>
      <c r="CD819" s="5"/>
      <c r="CE819" s="5"/>
      <c r="CF819" s="1"/>
      <c r="CG819" s="5"/>
      <c r="CH819" s="1"/>
      <c r="CI819" s="5"/>
      <c r="CJ819" s="5"/>
      <c r="CK819" s="5"/>
      <c r="CL819" s="1"/>
      <c r="CM819" s="5"/>
      <c r="CN819" s="1"/>
      <c r="CO819" s="5"/>
      <c r="CP819" s="5"/>
      <c r="CQ819" s="5"/>
      <c r="CR819" s="1"/>
      <c r="CS819" s="5"/>
      <c r="CT819" s="1"/>
      <c r="CU819" s="5"/>
      <c r="CV819" s="5"/>
      <c r="CW819" s="5"/>
      <c r="CX819" s="1"/>
      <c r="CY819" s="5"/>
      <c r="CZ819" s="1"/>
      <c r="DA819" s="5"/>
      <c r="DB819" s="5"/>
      <c r="DC819" s="5"/>
      <c r="DD819" s="1"/>
      <c r="DE819" s="5"/>
      <c r="DF819" s="1"/>
      <c r="DG819" s="5"/>
      <c r="DH819" s="5"/>
      <c r="DI819" s="5"/>
      <c r="DJ819" s="1"/>
      <c r="DK819" s="5"/>
      <c r="DL819" s="1"/>
      <c r="DM819" s="5"/>
      <c r="DN819" s="5"/>
      <c r="DO819" s="5"/>
      <c r="DP819" s="1"/>
      <c r="DQ819" s="5"/>
      <c r="DR819" s="1"/>
      <c r="DS819" s="5"/>
      <c r="DT819" s="5"/>
      <c r="DU819" s="5"/>
      <c r="DV819" s="1"/>
      <c r="DW819" s="5"/>
      <c r="DX819" s="1"/>
      <c r="DY819" s="5"/>
      <c r="DZ819" s="5"/>
      <c r="EA819" s="5"/>
      <c r="EB819" s="1"/>
      <c r="EC819" s="5"/>
      <c r="ED819" s="1"/>
      <c r="EE819" s="5"/>
      <c r="EF819" s="5"/>
      <c r="EG819" s="5"/>
      <c r="EH819" s="1"/>
      <c r="EI819" s="5"/>
      <c r="EJ819" s="1"/>
      <c r="EK819" s="5"/>
      <c r="EL819" s="5"/>
      <c r="EM819" s="5"/>
      <c r="EN819" s="1"/>
      <c r="EO819" s="5"/>
      <c r="EP819" s="1"/>
      <c r="EQ819" s="5"/>
      <c r="ER819" s="5"/>
      <c r="ES819" s="5"/>
      <c r="ET819" s="1"/>
      <c r="EU819" s="5"/>
      <c r="EV819" s="1"/>
      <c r="EW819" s="5"/>
      <c r="EX819" s="5"/>
      <c r="EY819" s="5"/>
      <c r="EZ819" s="1"/>
      <c r="FA819" s="5"/>
      <c r="FB819" s="1"/>
      <c r="FC819" s="5"/>
      <c r="FD819" s="4"/>
      <c r="FE819" s="4"/>
      <c r="FF819" s="1"/>
      <c r="FG819" s="4"/>
      <c r="FH819" s="1"/>
      <c r="FI819" s="4"/>
      <c r="FJ819" s="4"/>
      <c r="FK819" s="4"/>
      <c r="FL819" s="1"/>
      <c r="FM819" s="4"/>
      <c r="FN819" s="1"/>
      <c r="FO819" s="4"/>
      <c r="FP819" s="4"/>
      <c r="FQ819" s="4"/>
      <c r="FR819" s="1"/>
      <c r="FS819" s="4"/>
      <c r="FT819" s="1"/>
      <c r="FU819" s="4"/>
      <c r="FV819" s="4"/>
      <c r="FW819" s="4"/>
      <c r="FX819" s="1"/>
      <c r="FY819" s="4"/>
      <c r="FZ819" s="1"/>
      <c r="GA819" s="4"/>
      <c r="GB819" s="4"/>
      <c r="GC819" s="4"/>
      <c r="GD819" s="1"/>
      <c r="GE819" s="4"/>
      <c r="GF819" s="1"/>
      <c r="GG819" s="4"/>
      <c r="GH819" s="4"/>
      <c r="GI819" s="4"/>
      <c r="GJ819" s="1"/>
      <c r="GK819" s="4"/>
      <c r="GL819" s="1"/>
      <c r="GM819" s="4"/>
      <c r="GN819" s="4"/>
      <c r="GO819" s="4"/>
      <c r="GP819" s="1"/>
      <c r="GQ819" s="4"/>
      <c r="GR819" s="1"/>
      <c r="GS819" s="4"/>
      <c r="GT819" s="4"/>
      <c r="GU819" s="4"/>
      <c r="GV819" s="1"/>
      <c r="GW819" s="4"/>
      <c r="GX819" s="1"/>
      <c r="GY819" s="4"/>
    </row>
    <row r="820" spans="1:207" s="8" customFormat="1" x14ac:dyDescent="0.25">
      <c r="A820" s="4"/>
      <c r="B820" s="4"/>
      <c r="C820" s="4"/>
      <c r="D820" s="30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6"/>
      <c r="BM820" s="5"/>
      <c r="BN820" s="4"/>
      <c r="BO820" s="7"/>
      <c r="BP820" s="7"/>
      <c r="BQ820" s="4"/>
      <c r="BR820" s="5"/>
      <c r="BS820" s="5"/>
      <c r="BT820" s="1"/>
      <c r="BU820" s="5"/>
      <c r="BV820" s="1"/>
      <c r="BW820" s="5"/>
      <c r="BX820" s="5"/>
      <c r="BY820" s="5"/>
      <c r="BZ820" s="1"/>
      <c r="CA820" s="5"/>
      <c r="CB820" s="1"/>
      <c r="CC820" s="5"/>
      <c r="CD820" s="5"/>
      <c r="CE820" s="5"/>
      <c r="CF820" s="1"/>
      <c r="CG820" s="5"/>
      <c r="CH820" s="1"/>
      <c r="CI820" s="5"/>
      <c r="CJ820" s="5"/>
      <c r="CK820" s="5"/>
      <c r="CL820" s="1"/>
      <c r="CM820" s="5"/>
      <c r="CN820" s="1"/>
      <c r="CO820" s="5"/>
      <c r="CP820" s="5"/>
      <c r="CQ820" s="5"/>
      <c r="CR820" s="1"/>
      <c r="CS820" s="5"/>
      <c r="CT820" s="1"/>
      <c r="CU820" s="5"/>
      <c r="CV820" s="5"/>
      <c r="CW820" s="5"/>
      <c r="CX820" s="1"/>
      <c r="CY820" s="5"/>
      <c r="CZ820" s="1"/>
      <c r="DA820" s="5"/>
      <c r="DB820" s="5"/>
      <c r="DC820" s="5"/>
      <c r="DD820" s="1"/>
      <c r="DE820" s="5"/>
      <c r="DF820" s="1"/>
      <c r="DG820" s="5"/>
      <c r="DH820" s="5"/>
      <c r="DI820" s="5"/>
      <c r="DJ820" s="1"/>
      <c r="DK820" s="5"/>
      <c r="DL820" s="1"/>
      <c r="DM820" s="5"/>
      <c r="DN820" s="5"/>
      <c r="DO820" s="5"/>
      <c r="DP820" s="1"/>
      <c r="DQ820" s="5"/>
      <c r="DR820" s="1"/>
      <c r="DS820" s="5"/>
      <c r="DT820" s="5"/>
      <c r="DU820" s="5"/>
      <c r="DV820" s="1"/>
      <c r="DW820" s="5"/>
      <c r="DX820" s="1"/>
      <c r="DY820" s="5"/>
      <c r="DZ820" s="5"/>
      <c r="EA820" s="5"/>
      <c r="EB820" s="1"/>
      <c r="EC820" s="5"/>
      <c r="ED820" s="1"/>
      <c r="EE820" s="5"/>
      <c r="EF820" s="5"/>
      <c r="EG820" s="5"/>
      <c r="EH820" s="1"/>
      <c r="EI820" s="5"/>
      <c r="EJ820" s="1"/>
      <c r="EK820" s="5"/>
      <c r="EL820" s="5"/>
      <c r="EM820" s="5"/>
      <c r="EN820" s="1"/>
      <c r="EO820" s="5"/>
      <c r="EP820" s="1"/>
      <c r="EQ820" s="5"/>
      <c r="ER820" s="5"/>
      <c r="ES820" s="5"/>
      <c r="ET820" s="1"/>
      <c r="EU820" s="5"/>
      <c r="EV820" s="1"/>
      <c r="EW820" s="5"/>
      <c r="EX820" s="5"/>
      <c r="EY820" s="5"/>
      <c r="EZ820" s="1"/>
      <c r="FA820" s="5"/>
      <c r="FB820" s="1"/>
      <c r="FC820" s="5"/>
      <c r="FD820" s="4"/>
      <c r="FE820" s="4"/>
      <c r="FF820" s="1"/>
      <c r="FG820" s="4"/>
      <c r="FH820" s="1"/>
      <c r="FI820" s="4"/>
      <c r="FJ820" s="4"/>
      <c r="FK820" s="4"/>
      <c r="FL820" s="1"/>
      <c r="FM820" s="4"/>
      <c r="FN820" s="1"/>
      <c r="FO820" s="4"/>
      <c r="FP820" s="4"/>
      <c r="FQ820" s="4"/>
      <c r="FR820" s="1"/>
      <c r="FS820" s="4"/>
      <c r="FT820" s="1"/>
      <c r="FU820" s="4"/>
      <c r="FV820" s="4"/>
      <c r="FW820" s="4"/>
      <c r="FX820" s="1"/>
      <c r="FY820" s="4"/>
      <c r="FZ820" s="1"/>
      <c r="GA820" s="4"/>
      <c r="GB820" s="4"/>
      <c r="GC820" s="4"/>
      <c r="GD820" s="1"/>
      <c r="GE820" s="4"/>
      <c r="GF820" s="1"/>
      <c r="GG820" s="4"/>
      <c r="GH820" s="4"/>
      <c r="GI820" s="4"/>
      <c r="GJ820" s="1"/>
      <c r="GK820" s="4"/>
      <c r="GL820" s="1"/>
      <c r="GM820" s="4"/>
      <c r="GN820" s="4"/>
      <c r="GO820" s="4"/>
      <c r="GP820" s="1"/>
      <c r="GQ820" s="4"/>
      <c r="GR820" s="1"/>
      <c r="GS820" s="4"/>
      <c r="GT820" s="4"/>
      <c r="GU820" s="4"/>
      <c r="GV820" s="1"/>
      <c r="GW820" s="4"/>
      <c r="GX820" s="1"/>
      <c r="GY820" s="4"/>
    </row>
    <row r="821" spans="1:207" s="8" customFormat="1" x14ac:dyDescent="0.25">
      <c r="A821" s="4"/>
      <c r="B821" s="4"/>
      <c r="C821" s="4"/>
      <c r="D821" s="30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6"/>
      <c r="BM821" s="5"/>
      <c r="BN821" s="4"/>
      <c r="BO821" s="7"/>
      <c r="BP821" s="7"/>
      <c r="BQ821" s="4"/>
      <c r="BR821" s="5"/>
      <c r="BS821" s="5"/>
      <c r="BT821" s="1"/>
      <c r="BU821" s="5"/>
      <c r="BV821" s="1"/>
      <c r="BW821" s="5"/>
      <c r="BX821" s="5"/>
      <c r="BY821" s="5"/>
      <c r="BZ821" s="1"/>
      <c r="CA821" s="5"/>
      <c r="CB821" s="1"/>
      <c r="CC821" s="5"/>
      <c r="CD821" s="5"/>
      <c r="CE821" s="5"/>
      <c r="CF821" s="1"/>
      <c r="CG821" s="5"/>
      <c r="CH821" s="1"/>
      <c r="CI821" s="5"/>
      <c r="CJ821" s="5"/>
      <c r="CK821" s="5"/>
      <c r="CL821" s="1"/>
      <c r="CM821" s="5"/>
      <c r="CN821" s="1"/>
      <c r="CO821" s="5"/>
      <c r="CP821" s="5"/>
      <c r="CQ821" s="5"/>
      <c r="CR821" s="1"/>
      <c r="CS821" s="5"/>
      <c r="CT821" s="1"/>
      <c r="CU821" s="5"/>
      <c r="CV821" s="5"/>
      <c r="CW821" s="5"/>
      <c r="CX821" s="1"/>
      <c r="CY821" s="5"/>
      <c r="CZ821" s="1"/>
      <c r="DA821" s="5"/>
      <c r="DB821" s="5"/>
      <c r="DC821" s="5"/>
      <c r="DD821" s="1"/>
      <c r="DE821" s="5"/>
      <c r="DF821" s="1"/>
      <c r="DG821" s="5"/>
      <c r="DH821" s="5"/>
      <c r="DI821" s="5"/>
      <c r="DJ821" s="1"/>
      <c r="DK821" s="5"/>
      <c r="DL821" s="1"/>
      <c r="DM821" s="5"/>
      <c r="DN821" s="5"/>
      <c r="DO821" s="5"/>
      <c r="DP821" s="1"/>
      <c r="DQ821" s="5"/>
      <c r="DR821" s="1"/>
      <c r="DS821" s="5"/>
      <c r="DT821" s="5"/>
      <c r="DU821" s="5"/>
      <c r="DV821" s="1"/>
      <c r="DW821" s="5"/>
      <c r="DX821" s="1"/>
      <c r="DY821" s="5"/>
      <c r="DZ821" s="5"/>
      <c r="EA821" s="5"/>
      <c r="EB821" s="1"/>
      <c r="EC821" s="5"/>
      <c r="ED821" s="1"/>
      <c r="EE821" s="5"/>
      <c r="EF821" s="5"/>
      <c r="EG821" s="5"/>
      <c r="EH821" s="1"/>
      <c r="EI821" s="5"/>
      <c r="EJ821" s="1"/>
      <c r="EK821" s="5"/>
      <c r="EL821" s="5"/>
      <c r="EM821" s="5"/>
      <c r="EN821" s="1"/>
      <c r="EO821" s="5"/>
      <c r="EP821" s="1"/>
      <c r="EQ821" s="5"/>
      <c r="ER821" s="5"/>
      <c r="ES821" s="5"/>
      <c r="ET821" s="1"/>
      <c r="EU821" s="5"/>
      <c r="EV821" s="1"/>
      <c r="EW821" s="5"/>
      <c r="EX821" s="5"/>
      <c r="EY821" s="5"/>
      <c r="EZ821" s="1"/>
      <c r="FA821" s="5"/>
      <c r="FB821" s="1"/>
      <c r="FC821" s="5"/>
      <c r="FD821" s="4"/>
      <c r="FE821" s="4"/>
      <c r="FF821" s="1"/>
      <c r="FG821" s="4"/>
      <c r="FH821" s="1"/>
      <c r="FI821" s="4"/>
      <c r="FJ821" s="4"/>
      <c r="FK821" s="4"/>
      <c r="FL821" s="1"/>
      <c r="FM821" s="4"/>
      <c r="FN821" s="1"/>
      <c r="FO821" s="4"/>
      <c r="FP821" s="4"/>
      <c r="FQ821" s="4"/>
      <c r="FR821" s="1"/>
      <c r="FS821" s="4"/>
      <c r="FT821" s="1"/>
      <c r="FU821" s="4"/>
      <c r="FV821" s="4"/>
      <c r="FW821" s="4"/>
      <c r="FX821" s="1"/>
      <c r="FY821" s="4"/>
      <c r="FZ821" s="1"/>
      <c r="GA821" s="4"/>
      <c r="GB821" s="4"/>
      <c r="GC821" s="4"/>
      <c r="GD821" s="1"/>
      <c r="GE821" s="4"/>
      <c r="GF821" s="1"/>
      <c r="GG821" s="4"/>
      <c r="GH821" s="4"/>
      <c r="GI821" s="4"/>
      <c r="GJ821" s="1"/>
      <c r="GK821" s="4"/>
      <c r="GL821" s="1"/>
      <c r="GM821" s="4"/>
      <c r="GN821" s="4"/>
      <c r="GO821" s="4"/>
      <c r="GP821" s="1"/>
      <c r="GQ821" s="4"/>
      <c r="GR821" s="1"/>
      <c r="GS821" s="4"/>
      <c r="GT821" s="4"/>
      <c r="GU821" s="4"/>
      <c r="GV821" s="1"/>
      <c r="GW821" s="4"/>
      <c r="GX821" s="1"/>
      <c r="GY821" s="4"/>
    </row>
    <row r="822" spans="1:207" s="8" customFormat="1" x14ac:dyDescent="0.25">
      <c r="A822" s="4"/>
      <c r="B822" s="4"/>
      <c r="C822" s="4"/>
      <c r="D822" s="30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6"/>
      <c r="BM822" s="5"/>
      <c r="BN822" s="4"/>
      <c r="BO822" s="7"/>
      <c r="BP822" s="7"/>
      <c r="BQ822" s="4"/>
      <c r="BR822" s="5"/>
      <c r="BS822" s="5"/>
      <c r="BT822" s="1"/>
      <c r="BU822" s="5"/>
      <c r="BV822" s="1"/>
      <c r="BW822" s="5"/>
      <c r="BX822" s="5"/>
      <c r="BY822" s="5"/>
      <c r="BZ822" s="1"/>
      <c r="CA822" s="5"/>
      <c r="CB822" s="1"/>
      <c r="CC822" s="5"/>
      <c r="CD822" s="5"/>
      <c r="CE822" s="5"/>
      <c r="CF822" s="1"/>
      <c r="CG822" s="5"/>
      <c r="CH822" s="1"/>
      <c r="CI822" s="5"/>
      <c r="CJ822" s="5"/>
      <c r="CK822" s="5"/>
      <c r="CL822" s="1"/>
      <c r="CM822" s="5"/>
      <c r="CN822" s="1"/>
      <c r="CO822" s="5"/>
      <c r="CP822" s="5"/>
      <c r="CQ822" s="5"/>
      <c r="CR822" s="1"/>
      <c r="CS822" s="5"/>
      <c r="CT822" s="1"/>
      <c r="CU822" s="5"/>
      <c r="CV822" s="5"/>
      <c r="CW822" s="5"/>
      <c r="CX822" s="1"/>
      <c r="CY822" s="5"/>
      <c r="CZ822" s="1"/>
      <c r="DA822" s="5"/>
      <c r="DB822" s="5"/>
      <c r="DC822" s="5"/>
      <c r="DD822" s="1"/>
      <c r="DE822" s="5"/>
      <c r="DF822" s="1"/>
      <c r="DG822" s="5"/>
      <c r="DH822" s="5"/>
      <c r="DI822" s="5"/>
      <c r="DJ822" s="1"/>
      <c r="DK822" s="5"/>
      <c r="DL822" s="1"/>
      <c r="DM822" s="5"/>
      <c r="DN822" s="5"/>
      <c r="DO822" s="5"/>
      <c r="DP822" s="1"/>
      <c r="DQ822" s="5"/>
      <c r="DR822" s="1"/>
      <c r="DS822" s="5"/>
      <c r="DT822" s="5"/>
      <c r="DU822" s="5"/>
      <c r="DV822" s="1"/>
      <c r="DW822" s="5"/>
      <c r="DX822" s="1"/>
      <c r="DY822" s="5"/>
      <c r="DZ822" s="5"/>
      <c r="EA822" s="5"/>
      <c r="EB822" s="1"/>
      <c r="EC822" s="5"/>
      <c r="ED822" s="1"/>
      <c r="EE822" s="5"/>
      <c r="EF822" s="5"/>
      <c r="EG822" s="5"/>
      <c r="EH822" s="1"/>
      <c r="EI822" s="5"/>
      <c r="EJ822" s="1"/>
      <c r="EK822" s="5"/>
      <c r="EL822" s="5"/>
      <c r="EM822" s="5"/>
      <c r="EN822" s="1"/>
      <c r="EO822" s="5"/>
      <c r="EP822" s="1"/>
      <c r="EQ822" s="5"/>
      <c r="ER822" s="5"/>
      <c r="ES822" s="5"/>
      <c r="ET822" s="1"/>
      <c r="EU822" s="5"/>
      <c r="EV822" s="1"/>
      <c r="EW822" s="5"/>
      <c r="EX822" s="5"/>
      <c r="EY822" s="5"/>
      <c r="EZ822" s="1"/>
      <c r="FA822" s="5"/>
      <c r="FB822" s="1"/>
      <c r="FC822" s="5"/>
      <c r="FD822" s="4"/>
      <c r="FE822" s="4"/>
      <c r="FF822" s="1"/>
      <c r="FG822" s="4"/>
      <c r="FH822" s="1"/>
      <c r="FI822" s="4"/>
      <c r="FJ822" s="4"/>
      <c r="FK822" s="4"/>
      <c r="FL822" s="1"/>
      <c r="FM822" s="4"/>
      <c r="FN822" s="1"/>
      <c r="FO822" s="4"/>
      <c r="FP822" s="4"/>
      <c r="FQ822" s="4"/>
      <c r="FR822" s="1"/>
      <c r="FS822" s="4"/>
      <c r="FT822" s="1"/>
      <c r="FU822" s="4"/>
      <c r="FV822" s="4"/>
      <c r="FW822" s="4"/>
      <c r="FX822" s="1"/>
      <c r="FY822" s="4"/>
      <c r="FZ822" s="1"/>
      <c r="GA822" s="4"/>
      <c r="GB822" s="4"/>
      <c r="GC822" s="4"/>
      <c r="GD822" s="1"/>
      <c r="GE822" s="4"/>
      <c r="GF822" s="1"/>
      <c r="GG822" s="4"/>
      <c r="GH822" s="4"/>
      <c r="GI822" s="4"/>
      <c r="GJ822" s="1"/>
      <c r="GK822" s="4"/>
      <c r="GL822" s="1"/>
      <c r="GM822" s="4"/>
      <c r="GN822" s="4"/>
      <c r="GO822" s="4"/>
      <c r="GP822" s="1"/>
      <c r="GQ822" s="4"/>
      <c r="GR822" s="1"/>
      <c r="GS822" s="4"/>
      <c r="GT822" s="4"/>
      <c r="GU822" s="4"/>
      <c r="GV822" s="1"/>
      <c r="GW822" s="4"/>
      <c r="GX822" s="1"/>
      <c r="GY822" s="4"/>
    </row>
    <row r="823" spans="1:207" s="8" customFormat="1" x14ac:dyDescent="0.25">
      <c r="A823" s="4"/>
      <c r="B823" s="4"/>
      <c r="C823" s="4"/>
      <c r="D823" s="30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6"/>
      <c r="BM823" s="5"/>
      <c r="BN823" s="4"/>
      <c r="BO823" s="7"/>
      <c r="BP823" s="7"/>
      <c r="BQ823" s="4"/>
      <c r="BR823" s="5"/>
      <c r="BS823" s="5"/>
      <c r="BT823" s="1"/>
      <c r="BU823" s="5"/>
      <c r="BV823" s="1"/>
      <c r="BW823" s="5"/>
      <c r="BX823" s="5"/>
      <c r="BY823" s="5"/>
      <c r="BZ823" s="1"/>
      <c r="CA823" s="5"/>
      <c r="CB823" s="1"/>
      <c r="CC823" s="5"/>
      <c r="CD823" s="5"/>
      <c r="CE823" s="5"/>
      <c r="CF823" s="1"/>
      <c r="CG823" s="5"/>
      <c r="CH823" s="1"/>
      <c r="CI823" s="5"/>
      <c r="CJ823" s="5"/>
      <c r="CK823" s="5"/>
      <c r="CL823" s="1"/>
      <c r="CM823" s="5"/>
      <c r="CN823" s="1"/>
      <c r="CO823" s="5"/>
      <c r="CP823" s="5"/>
      <c r="CQ823" s="5"/>
      <c r="CR823" s="1"/>
      <c r="CS823" s="5"/>
      <c r="CT823" s="1"/>
      <c r="CU823" s="5"/>
      <c r="CV823" s="5"/>
      <c r="CW823" s="5"/>
      <c r="CX823" s="1"/>
      <c r="CY823" s="5"/>
      <c r="CZ823" s="1"/>
      <c r="DA823" s="5"/>
      <c r="DB823" s="5"/>
      <c r="DC823" s="5"/>
      <c r="DD823" s="1"/>
      <c r="DE823" s="5"/>
      <c r="DF823" s="1"/>
      <c r="DG823" s="5"/>
      <c r="DH823" s="5"/>
      <c r="DI823" s="5"/>
      <c r="DJ823" s="1"/>
      <c r="DK823" s="5"/>
      <c r="DL823" s="1"/>
      <c r="DM823" s="5"/>
      <c r="DN823" s="5"/>
      <c r="DO823" s="5"/>
      <c r="DP823" s="1"/>
      <c r="DQ823" s="5"/>
      <c r="DR823" s="1"/>
      <c r="DS823" s="5"/>
      <c r="DT823" s="5"/>
      <c r="DU823" s="5"/>
      <c r="DV823" s="1"/>
      <c r="DW823" s="5"/>
      <c r="DX823" s="1"/>
      <c r="DY823" s="5"/>
      <c r="DZ823" s="5"/>
      <c r="EA823" s="5"/>
      <c r="EB823" s="1"/>
      <c r="EC823" s="5"/>
      <c r="ED823" s="1"/>
      <c r="EE823" s="5"/>
      <c r="EF823" s="5"/>
      <c r="EG823" s="5"/>
      <c r="EH823" s="1"/>
      <c r="EI823" s="5"/>
      <c r="EJ823" s="1"/>
      <c r="EK823" s="5"/>
      <c r="EL823" s="5"/>
      <c r="EM823" s="5"/>
      <c r="EN823" s="1"/>
      <c r="EO823" s="5"/>
      <c r="EP823" s="1"/>
      <c r="EQ823" s="5"/>
      <c r="ER823" s="5"/>
      <c r="ES823" s="5"/>
      <c r="ET823" s="1"/>
      <c r="EU823" s="5"/>
      <c r="EV823" s="1"/>
      <c r="EW823" s="5"/>
      <c r="EX823" s="5"/>
      <c r="EY823" s="5"/>
      <c r="EZ823" s="1"/>
      <c r="FA823" s="5"/>
      <c r="FB823" s="1"/>
      <c r="FC823" s="5"/>
      <c r="FD823" s="4"/>
      <c r="FE823" s="4"/>
      <c r="FF823" s="1"/>
      <c r="FG823" s="4"/>
      <c r="FH823" s="1"/>
      <c r="FI823" s="4"/>
      <c r="FJ823" s="4"/>
      <c r="FK823" s="4"/>
      <c r="FL823" s="1"/>
      <c r="FM823" s="4"/>
      <c r="FN823" s="1"/>
      <c r="FO823" s="4"/>
      <c r="FP823" s="4"/>
      <c r="FQ823" s="4"/>
      <c r="FR823" s="1"/>
      <c r="FS823" s="4"/>
      <c r="FT823" s="1"/>
      <c r="FU823" s="4"/>
      <c r="FV823" s="4"/>
      <c r="FW823" s="4"/>
      <c r="FX823" s="1"/>
      <c r="FY823" s="4"/>
      <c r="FZ823" s="1"/>
      <c r="GA823" s="4"/>
      <c r="GB823" s="4"/>
      <c r="GC823" s="4"/>
      <c r="GD823" s="1"/>
      <c r="GE823" s="4"/>
      <c r="GF823" s="1"/>
      <c r="GG823" s="4"/>
      <c r="GH823" s="4"/>
      <c r="GI823" s="4"/>
      <c r="GJ823" s="1"/>
      <c r="GK823" s="4"/>
      <c r="GL823" s="1"/>
      <c r="GM823" s="4"/>
      <c r="GN823" s="4"/>
      <c r="GO823" s="4"/>
      <c r="GP823" s="1"/>
      <c r="GQ823" s="4"/>
      <c r="GR823" s="1"/>
      <c r="GS823" s="4"/>
      <c r="GT823" s="4"/>
      <c r="GU823" s="4"/>
      <c r="GV823" s="1"/>
      <c r="GW823" s="4"/>
      <c r="GX823" s="1"/>
      <c r="GY823" s="4"/>
    </row>
    <row r="824" spans="1:207" s="8" customFormat="1" x14ac:dyDescent="0.25">
      <c r="A824" s="4"/>
      <c r="B824" s="4"/>
      <c r="C824" s="4"/>
      <c r="D824" s="30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6"/>
      <c r="BM824" s="5"/>
      <c r="BN824" s="4"/>
      <c r="BO824" s="7"/>
      <c r="BP824" s="7"/>
      <c r="BQ824" s="4"/>
      <c r="BR824" s="5"/>
      <c r="BS824" s="5"/>
      <c r="BT824" s="1"/>
      <c r="BU824" s="5"/>
      <c r="BV824" s="1"/>
      <c r="BW824" s="5"/>
      <c r="BX824" s="5"/>
      <c r="BY824" s="5"/>
      <c r="BZ824" s="1"/>
      <c r="CA824" s="5"/>
      <c r="CB824" s="1"/>
      <c r="CC824" s="5"/>
      <c r="CD824" s="5"/>
      <c r="CE824" s="5"/>
      <c r="CF824" s="1"/>
      <c r="CG824" s="5"/>
      <c r="CH824" s="1"/>
      <c r="CI824" s="5"/>
      <c r="CJ824" s="5"/>
      <c r="CK824" s="5"/>
      <c r="CL824" s="1"/>
      <c r="CM824" s="5"/>
      <c r="CN824" s="1"/>
      <c r="CO824" s="5"/>
      <c r="CP824" s="5"/>
      <c r="CQ824" s="5"/>
      <c r="CR824" s="1"/>
      <c r="CS824" s="5"/>
      <c r="CT824" s="1"/>
      <c r="CU824" s="5"/>
      <c r="CV824" s="5"/>
      <c r="CW824" s="5"/>
      <c r="CX824" s="1"/>
      <c r="CY824" s="5"/>
      <c r="CZ824" s="1"/>
      <c r="DA824" s="5"/>
      <c r="DB824" s="5"/>
      <c r="DC824" s="5"/>
      <c r="DD824" s="1"/>
      <c r="DE824" s="5"/>
      <c r="DF824" s="1"/>
      <c r="DG824" s="5"/>
      <c r="DH824" s="5"/>
      <c r="DI824" s="5"/>
      <c r="DJ824" s="1"/>
      <c r="DK824" s="5"/>
      <c r="DL824" s="1"/>
      <c r="DM824" s="5"/>
      <c r="DN824" s="5"/>
      <c r="DO824" s="5"/>
      <c r="DP824" s="1"/>
      <c r="DQ824" s="5"/>
      <c r="DR824" s="1"/>
      <c r="DS824" s="5"/>
      <c r="DT824" s="5"/>
      <c r="DU824" s="5"/>
      <c r="DV824" s="1"/>
      <c r="DW824" s="5"/>
      <c r="DX824" s="1"/>
      <c r="DY824" s="5"/>
      <c r="DZ824" s="5"/>
      <c r="EA824" s="5"/>
      <c r="EB824" s="1"/>
      <c r="EC824" s="5"/>
      <c r="ED824" s="1"/>
      <c r="EE824" s="5"/>
      <c r="EF824" s="5"/>
      <c r="EG824" s="5"/>
      <c r="EH824" s="1"/>
      <c r="EI824" s="5"/>
      <c r="EJ824" s="1"/>
      <c r="EK824" s="5"/>
      <c r="EL824" s="5"/>
      <c r="EM824" s="5"/>
      <c r="EN824" s="1"/>
      <c r="EO824" s="5"/>
      <c r="EP824" s="1"/>
      <c r="EQ824" s="5"/>
      <c r="ER824" s="5"/>
      <c r="ES824" s="5"/>
      <c r="ET824" s="1"/>
      <c r="EU824" s="5"/>
      <c r="EV824" s="1"/>
      <c r="EW824" s="5"/>
      <c r="EX824" s="5"/>
      <c r="EY824" s="5"/>
      <c r="EZ824" s="1"/>
      <c r="FA824" s="5"/>
      <c r="FB824" s="1"/>
      <c r="FC824" s="5"/>
      <c r="FD824" s="4"/>
      <c r="FE824" s="4"/>
      <c r="FF824" s="1"/>
      <c r="FG824" s="4"/>
      <c r="FH824" s="1"/>
      <c r="FI824" s="4"/>
      <c r="FJ824" s="4"/>
      <c r="FK824" s="4"/>
      <c r="FL824" s="1"/>
      <c r="FM824" s="4"/>
      <c r="FN824" s="1"/>
      <c r="FO824" s="4"/>
      <c r="FP824" s="4"/>
      <c r="FQ824" s="4"/>
      <c r="FR824" s="1"/>
      <c r="FS824" s="4"/>
      <c r="FT824" s="1"/>
      <c r="FU824" s="4"/>
      <c r="FV824" s="4"/>
      <c r="FW824" s="4"/>
      <c r="FX824" s="1"/>
      <c r="FY824" s="4"/>
      <c r="FZ824" s="1"/>
      <c r="GA824" s="4"/>
      <c r="GB824" s="4"/>
      <c r="GC824" s="4"/>
      <c r="GD824" s="1"/>
      <c r="GE824" s="4"/>
      <c r="GF824" s="1"/>
      <c r="GG824" s="4"/>
      <c r="GH824" s="4"/>
      <c r="GI824" s="4"/>
      <c r="GJ824" s="1"/>
      <c r="GK824" s="4"/>
      <c r="GL824" s="1"/>
      <c r="GM824" s="4"/>
      <c r="GN824" s="4"/>
      <c r="GO824" s="4"/>
      <c r="GP824" s="1"/>
      <c r="GQ824" s="4"/>
      <c r="GR824" s="1"/>
      <c r="GS824" s="4"/>
      <c r="GT824" s="4"/>
      <c r="GU824" s="4"/>
      <c r="GV824" s="1"/>
      <c r="GW824" s="4"/>
      <c r="GX824" s="1"/>
      <c r="GY824" s="4"/>
    </row>
    <row r="825" spans="1:207" s="8" customFormat="1" x14ac:dyDescent="0.25">
      <c r="A825" s="4"/>
      <c r="B825" s="4"/>
      <c r="C825" s="4"/>
      <c r="D825" s="30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6"/>
      <c r="BM825" s="5"/>
      <c r="BN825" s="4"/>
      <c r="BO825" s="7"/>
      <c r="BP825" s="7"/>
      <c r="BQ825" s="4"/>
      <c r="BR825" s="5"/>
      <c r="BS825" s="5"/>
      <c r="BT825" s="1"/>
      <c r="BU825" s="5"/>
      <c r="BV825" s="1"/>
      <c r="BW825" s="5"/>
      <c r="BX825" s="5"/>
      <c r="BY825" s="5"/>
      <c r="BZ825" s="1"/>
      <c r="CA825" s="5"/>
      <c r="CB825" s="1"/>
      <c r="CC825" s="5"/>
      <c r="CD825" s="5"/>
      <c r="CE825" s="5"/>
      <c r="CF825" s="1"/>
      <c r="CG825" s="5"/>
      <c r="CH825" s="1"/>
      <c r="CI825" s="5"/>
      <c r="CJ825" s="5"/>
      <c r="CK825" s="5"/>
      <c r="CL825" s="1"/>
      <c r="CM825" s="5"/>
      <c r="CN825" s="1"/>
      <c r="CO825" s="5"/>
      <c r="CP825" s="5"/>
      <c r="CQ825" s="5"/>
      <c r="CR825" s="1"/>
      <c r="CS825" s="5"/>
      <c r="CT825" s="1"/>
      <c r="CU825" s="5"/>
      <c r="CV825" s="5"/>
      <c r="CW825" s="5"/>
      <c r="CX825" s="1"/>
      <c r="CY825" s="5"/>
      <c r="CZ825" s="1"/>
      <c r="DA825" s="5"/>
      <c r="DB825" s="5"/>
      <c r="DC825" s="5"/>
      <c r="DD825" s="1"/>
      <c r="DE825" s="5"/>
      <c r="DF825" s="1"/>
      <c r="DG825" s="5"/>
      <c r="DH825" s="5"/>
      <c r="DI825" s="5"/>
      <c r="DJ825" s="1"/>
      <c r="DK825" s="5"/>
      <c r="DL825" s="1"/>
      <c r="DM825" s="5"/>
      <c r="DN825" s="5"/>
      <c r="DO825" s="5"/>
      <c r="DP825" s="1"/>
      <c r="DQ825" s="5"/>
      <c r="DR825" s="1"/>
      <c r="DS825" s="5"/>
      <c r="DT825" s="5"/>
      <c r="DU825" s="5"/>
      <c r="DV825" s="1"/>
      <c r="DW825" s="5"/>
      <c r="DX825" s="1"/>
      <c r="DY825" s="5"/>
      <c r="DZ825" s="5"/>
      <c r="EA825" s="5"/>
      <c r="EB825" s="1"/>
      <c r="EC825" s="5"/>
      <c r="ED825" s="1"/>
      <c r="EE825" s="5"/>
      <c r="EF825" s="5"/>
      <c r="EG825" s="5"/>
      <c r="EH825" s="1"/>
      <c r="EI825" s="5"/>
      <c r="EJ825" s="1"/>
      <c r="EK825" s="5"/>
      <c r="EL825" s="5"/>
      <c r="EM825" s="5"/>
      <c r="EN825" s="1"/>
      <c r="EO825" s="5"/>
      <c r="EP825" s="1"/>
      <c r="EQ825" s="5"/>
      <c r="ER825" s="5"/>
      <c r="ES825" s="5"/>
      <c r="ET825" s="1"/>
      <c r="EU825" s="5"/>
      <c r="EV825" s="1"/>
      <c r="EW825" s="5"/>
      <c r="EX825" s="5"/>
      <c r="EY825" s="5"/>
      <c r="EZ825" s="1"/>
      <c r="FA825" s="5"/>
      <c r="FB825" s="1"/>
      <c r="FC825" s="5"/>
      <c r="FD825" s="4"/>
      <c r="FE825" s="4"/>
      <c r="FF825" s="1"/>
      <c r="FG825" s="4"/>
      <c r="FH825" s="1"/>
      <c r="FI825" s="4"/>
      <c r="FJ825" s="4"/>
      <c r="FK825" s="4"/>
      <c r="FL825" s="1"/>
      <c r="FM825" s="4"/>
      <c r="FN825" s="1"/>
      <c r="FO825" s="4"/>
      <c r="FP825" s="4"/>
      <c r="FQ825" s="4"/>
      <c r="FR825" s="1"/>
      <c r="FS825" s="4"/>
      <c r="FT825" s="1"/>
      <c r="FU825" s="4"/>
      <c r="FV825" s="4"/>
      <c r="FW825" s="4"/>
      <c r="FX825" s="1"/>
      <c r="FY825" s="4"/>
      <c r="FZ825" s="1"/>
      <c r="GA825" s="4"/>
      <c r="GB825" s="4"/>
      <c r="GC825" s="4"/>
      <c r="GD825" s="1"/>
      <c r="GE825" s="4"/>
      <c r="GF825" s="1"/>
      <c r="GG825" s="4"/>
      <c r="GH825" s="4"/>
      <c r="GI825" s="4"/>
      <c r="GJ825" s="1"/>
      <c r="GK825" s="4"/>
      <c r="GL825" s="1"/>
      <c r="GM825" s="4"/>
      <c r="GN825" s="4"/>
      <c r="GO825" s="4"/>
      <c r="GP825" s="1"/>
      <c r="GQ825" s="4"/>
      <c r="GR825" s="1"/>
      <c r="GS825" s="4"/>
      <c r="GT825" s="4"/>
      <c r="GU825" s="4"/>
      <c r="GV825" s="1"/>
      <c r="GW825" s="4"/>
      <c r="GX825" s="1"/>
      <c r="GY825" s="4"/>
    </row>
    <row r="826" spans="1:207" s="8" customFormat="1" x14ac:dyDescent="0.25">
      <c r="A826" s="4"/>
      <c r="B826" s="4"/>
      <c r="C826" s="4"/>
      <c r="D826" s="30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6"/>
      <c r="BM826" s="5"/>
      <c r="BN826" s="4"/>
      <c r="BO826" s="7"/>
      <c r="BP826" s="7"/>
      <c r="BQ826" s="4"/>
      <c r="BR826" s="5"/>
      <c r="BS826" s="5"/>
      <c r="BT826" s="1"/>
      <c r="BU826" s="5"/>
      <c r="BV826" s="1"/>
      <c r="BW826" s="5"/>
      <c r="BX826" s="5"/>
      <c r="BY826" s="5"/>
      <c r="BZ826" s="1"/>
      <c r="CA826" s="5"/>
      <c r="CB826" s="1"/>
      <c r="CC826" s="5"/>
      <c r="CD826" s="5"/>
      <c r="CE826" s="5"/>
      <c r="CF826" s="1"/>
      <c r="CG826" s="5"/>
      <c r="CH826" s="1"/>
      <c r="CI826" s="5"/>
      <c r="CJ826" s="5"/>
      <c r="CK826" s="5"/>
      <c r="CL826" s="1"/>
      <c r="CM826" s="5"/>
      <c r="CN826" s="1"/>
      <c r="CO826" s="5"/>
      <c r="CP826" s="5"/>
      <c r="CQ826" s="5"/>
      <c r="CR826" s="1"/>
      <c r="CS826" s="5"/>
      <c r="CT826" s="1"/>
      <c r="CU826" s="5"/>
      <c r="CV826" s="5"/>
      <c r="CW826" s="5"/>
      <c r="CX826" s="1"/>
      <c r="CY826" s="5"/>
      <c r="CZ826" s="1"/>
      <c r="DA826" s="5"/>
      <c r="DB826" s="5"/>
      <c r="DC826" s="5"/>
      <c r="DD826" s="1"/>
      <c r="DE826" s="5"/>
      <c r="DF826" s="1"/>
      <c r="DG826" s="5"/>
      <c r="DH826" s="5"/>
      <c r="DI826" s="5"/>
      <c r="DJ826" s="1"/>
      <c r="DK826" s="5"/>
      <c r="DL826" s="1"/>
      <c r="DM826" s="5"/>
      <c r="DN826" s="5"/>
      <c r="DO826" s="5"/>
      <c r="DP826" s="1"/>
      <c r="DQ826" s="5"/>
      <c r="DR826" s="1"/>
      <c r="DS826" s="5"/>
      <c r="DT826" s="5"/>
      <c r="DU826" s="5"/>
      <c r="DV826" s="1"/>
      <c r="DW826" s="5"/>
      <c r="DX826" s="1"/>
      <c r="DY826" s="5"/>
      <c r="DZ826" s="5"/>
      <c r="EA826" s="5"/>
      <c r="EB826" s="1"/>
      <c r="EC826" s="5"/>
      <c r="ED826" s="1"/>
      <c r="EE826" s="5"/>
      <c r="EF826" s="5"/>
      <c r="EG826" s="5"/>
      <c r="EH826" s="1"/>
      <c r="EI826" s="5"/>
      <c r="EJ826" s="1"/>
      <c r="EK826" s="5"/>
      <c r="EL826" s="5"/>
      <c r="EM826" s="5"/>
      <c r="EN826" s="1"/>
      <c r="EO826" s="5"/>
      <c r="EP826" s="1"/>
      <c r="EQ826" s="5"/>
      <c r="ER826" s="5"/>
      <c r="ES826" s="5"/>
      <c r="ET826" s="1"/>
      <c r="EU826" s="5"/>
      <c r="EV826" s="1"/>
      <c r="EW826" s="5"/>
      <c r="EX826" s="5"/>
      <c r="EY826" s="5"/>
      <c r="EZ826" s="1"/>
      <c r="FA826" s="5"/>
      <c r="FB826" s="1"/>
      <c r="FC826" s="5"/>
      <c r="FD826" s="4"/>
      <c r="FE826" s="4"/>
      <c r="FF826" s="1"/>
      <c r="FG826" s="4"/>
      <c r="FH826" s="1"/>
      <c r="FI826" s="4"/>
      <c r="FJ826" s="4"/>
      <c r="FK826" s="4"/>
      <c r="FL826" s="1"/>
      <c r="FM826" s="4"/>
      <c r="FN826" s="1"/>
      <c r="FO826" s="4"/>
      <c r="FP826" s="4"/>
      <c r="FQ826" s="4"/>
      <c r="FR826" s="1"/>
      <c r="FS826" s="4"/>
      <c r="FT826" s="1"/>
      <c r="FU826" s="4"/>
      <c r="FV826" s="4"/>
      <c r="FW826" s="4"/>
      <c r="FX826" s="1"/>
      <c r="FY826" s="4"/>
      <c r="FZ826" s="1"/>
      <c r="GA826" s="4"/>
      <c r="GB826" s="4"/>
      <c r="GC826" s="4"/>
      <c r="GD826" s="1"/>
      <c r="GE826" s="4"/>
      <c r="GF826" s="1"/>
      <c r="GG826" s="4"/>
      <c r="GH826" s="4"/>
      <c r="GI826" s="4"/>
      <c r="GJ826" s="1"/>
      <c r="GK826" s="4"/>
      <c r="GL826" s="1"/>
      <c r="GM826" s="4"/>
      <c r="GN826" s="4"/>
      <c r="GO826" s="4"/>
      <c r="GP826" s="1"/>
      <c r="GQ826" s="4"/>
      <c r="GR826" s="1"/>
      <c r="GS826" s="4"/>
      <c r="GT826" s="4"/>
      <c r="GU826" s="4"/>
      <c r="GV826" s="1"/>
      <c r="GW826" s="4"/>
      <c r="GX826" s="1"/>
      <c r="GY826" s="4"/>
    </row>
    <row r="827" spans="1:207" s="8" customFormat="1" x14ac:dyDescent="0.25">
      <c r="A827" s="4"/>
      <c r="B827" s="4"/>
      <c r="C827" s="4"/>
      <c r="D827" s="30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6"/>
      <c r="BM827" s="5"/>
      <c r="BN827" s="4"/>
      <c r="BO827" s="7"/>
      <c r="BP827" s="7"/>
      <c r="BQ827" s="4"/>
      <c r="BR827" s="5"/>
      <c r="BS827" s="5"/>
      <c r="BT827" s="1"/>
      <c r="BU827" s="5"/>
      <c r="BV827" s="1"/>
      <c r="BW827" s="5"/>
      <c r="BX827" s="5"/>
      <c r="BY827" s="5"/>
      <c r="BZ827" s="1"/>
      <c r="CA827" s="5"/>
      <c r="CB827" s="1"/>
      <c r="CC827" s="5"/>
      <c r="CD827" s="5"/>
      <c r="CE827" s="5"/>
      <c r="CF827" s="1"/>
      <c r="CG827" s="5"/>
      <c r="CH827" s="1"/>
      <c r="CI827" s="5"/>
      <c r="CJ827" s="5"/>
      <c r="CK827" s="5"/>
      <c r="CL827" s="1"/>
      <c r="CM827" s="5"/>
      <c r="CN827" s="1"/>
      <c r="CO827" s="5"/>
      <c r="CP827" s="5"/>
      <c r="CQ827" s="5"/>
      <c r="CR827" s="1"/>
      <c r="CS827" s="5"/>
      <c r="CT827" s="1"/>
      <c r="CU827" s="5"/>
      <c r="CV827" s="5"/>
      <c r="CW827" s="5"/>
      <c r="CX827" s="1"/>
      <c r="CY827" s="5"/>
      <c r="CZ827" s="1"/>
      <c r="DA827" s="5"/>
      <c r="DB827" s="5"/>
      <c r="DC827" s="5"/>
      <c r="DD827" s="1"/>
      <c r="DE827" s="5"/>
      <c r="DF827" s="1"/>
      <c r="DG827" s="5"/>
      <c r="DH827" s="5"/>
      <c r="DI827" s="5"/>
      <c r="DJ827" s="1"/>
      <c r="DK827" s="5"/>
      <c r="DL827" s="1"/>
      <c r="DM827" s="5"/>
      <c r="DN827" s="5"/>
      <c r="DO827" s="5"/>
      <c r="DP827" s="1"/>
      <c r="DQ827" s="5"/>
      <c r="DR827" s="1"/>
      <c r="DS827" s="5"/>
      <c r="DT827" s="5"/>
      <c r="DU827" s="5"/>
      <c r="DV827" s="1"/>
      <c r="DW827" s="5"/>
      <c r="DX827" s="1"/>
      <c r="DY827" s="5"/>
      <c r="DZ827" s="5"/>
      <c r="EA827" s="5"/>
      <c r="EB827" s="1"/>
      <c r="EC827" s="5"/>
      <c r="ED827" s="1"/>
      <c r="EE827" s="5"/>
      <c r="EF827" s="5"/>
      <c r="EG827" s="5"/>
      <c r="EH827" s="1"/>
      <c r="EI827" s="5"/>
      <c r="EJ827" s="1"/>
      <c r="EK827" s="5"/>
      <c r="EL827" s="5"/>
      <c r="EM827" s="5"/>
      <c r="EN827" s="1"/>
      <c r="EO827" s="5"/>
      <c r="EP827" s="1"/>
      <c r="EQ827" s="5"/>
      <c r="ER827" s="5"/>
      <c r="ES827" s="5"/>
      <c r="ET827" s="1"/>
      <c r="EU827" s="5"/>
      <c r="EV827" s="1"/>
      <c r="EW827" s="5"/>
      <c r="EX827" s="5"/>
      <c r="EY827" s="5"/>
      <c r="EZ827" s="1"/>
      <c r="FA827" s="5"/>
      <c r="FB827" s="1"/>
      <c r="FC827" s="5"/>
      <c r="FD827" s="4"/>
      <c r="FE827" s="4"/>
      <c r="FF827" s="1"/>
      <c r="FG827" s="4"/>
      <c r="FH827" s="1"/>
      <c r="FI827" s="4"/>
      <c r="FJ827" s="4"/>
      <c r="FK827" s="4"/>
      <c r="FL827" s="1"/>
      <c r="FM827" s="4"/>
      <c r="FN827" s="1"/>
      <c r="FO827" s="4"/>
      <c r="FP827" s="4"/>
      <c r="FQ827" s="4"/>
      <c r="FR827" s="1"/>
      <c r="FS827" s="4"/>
      <c r="FT827" s="1"/>
      <c r="FU827" s="4"/>
      <c r="FV827" s="4"/>
      <c r="FW827" s="4"/>
      <c r="FX827" s="1"/>
      <c r="FY827" s="4"/>
      <c r="FZ827" s="1"/>
      <c r="GA827" s="4"/>
      <c r="GB827" s="4"/>
      <c r="GC827" s="4"/>
      <c r="GD827" s="1"/>
      <c r="GE827" s="4"/>
      <c r="GF827" s="1"/>
      <c r="GG827" s="4"/>
      <c r="GH827" s="4"/>
      <c r="GI827" s="4"/>
      <c r="GJ827" s="1"/>
      <c r="GK827" s="4"/>
      <c r="GL827" s="1"/>
      <c r="GM827" s="4"/>
      <c r="GN827" s="4"/>
      <c r="GO827" s="4"/>
      <c r="GP827" s="1"/>
      <c r="GQ827" s="4"/>
      <c r="GR827" s="1"/>
      <c r="GS827" s="4"/>
      <c r="GT827" s="4"/>
      <c r="GU827" s="4"/>
      <c r="GV827" s="1"/>
      <c r="GW827" s="4"/>
      <c r="GX827" s="1"/>
      <c r="GY827" s="4"/>
    </row>
    <row r="828" spans="1:207" s="8" customFormat="1" x14ac:dyDescent="0.25">
      <c r="A828" s="4"/>
      <c r="B828" s="4"/>
      <c r="C828" s="4"/>
      <c r="D828" s="30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6"/>
      <c r="BM828" s="5"/>
      <c r="BN828" s="4"/>
      <c r="BO828" s="7"/>
      <c r="BP828" s="7"/>
      <c r="BQ828" s="4"/>
      <c r="BR828" s="5"/>
      <c r="BS828" s="5"/>
      <c r="BT828" s="1"/>
      <c r="BU828" s="5"/>
      <c r="BV828" s="1"/>
      <c r="BW828" s="5"/>
      <c r="BX828" s="5"/>
      <c r="BY828" s="5"/>
      <c r="BZ828" s="1"/>
      <c r="CA828" s="5"/>
      <c r="CB828" s="1"/>
      <c r="CC828" s="5"/>
      <c r="CD828" s="5"/>
      <c r="CE828" s="5"/>
      <c r="CF828" s="1"/>
      <c r="CG828" s="5"/>
      <c r="CH828" s="1"/>
      <c r="CI828" s="5"/>
      <c r="CJ828" s="5"/>
      <c r="CK828" s="5"/>
      <c r="CL828" s="1"/>
      <c r="CM828" s="5"/>
      <c r="CN828" s="1"/>
      <c r="CO828" s="5"/>
      <c r="CP828" s="5"/>
      <c r="CQ828" s="5"/>
      <c r="CR828" s="1"/>
      <c r="CS828" s="5"/>
      <c r="CT828" s="1"/>
      <c r="CU828" s="5"/>
      <c r="CV828" s="5"/>
      <c r="CW828" s="5"/>
      <c r="CX828" s="1"/>
      <c r="CY828" s="5"/>
      <c r="CZ828" s="1"/>
      <c r="DA828" s="5"/>
      <c r="DB828" s="5"/>
      <c r="DC828" s="5"/>
      <c r="DD828" s="1"/>
      <c r="DE828" s="5"/>
      <c r="DF828" s="1"/>
      <c r="DG828" s="5"/>
      <c r="DH828" s="5"/>
      <c r="DI828" s="5"/>
      <c r="DJ828" s="1"/>
      <c r="DK828" s="5"/>
      <c r="DL828" s="1"/>
      <c r="DM828" s="5"/>
      <c r="DN828" s="5"/>
      <c r="DO828" s="5"/>
      <c r="DP828" s="1"/>
      <c r="DQ828" s="5"/>
      <c r="DR828" s="1"/>
      <c r="DS828" s="5"/>
      <c r="DT828" s="5"/>
      <c r="DU828" s="5"/>
      <c r="DV828" s="1"/>
      <c r="DW828" s="5"/>
      <c r="DX828" s="1"/>
      <c r="DY828" s="5"/>
      <c r="DZ828" s="5"/>
      <c r="EA828" s="5"/>
      <c r="EB828" s="1"/>
      <c r="EC828" s="5"/>
      <c r="ED828" s="1"/>
      <c r="EE828" s="5"/>
      <c r="EF828" s="5"/>
      <c r="EG828" s="5"/>
      <c r="EH828" s="1"/>
      <c r="EI828" s="5"/>
      <c r="EJ828" s="1"/>
      <c r="EK828" s="5"/>
      <c r="EL828" s="5"/>
      <c r="EM828" s="5"/>
      <c r="EN828" s="1"/>
      <c r="EO828" s="5"/>
      <c r="EP828" s="1"/>
      <c r="EQ828" s="5"/>
      <c r="ER828" s="5"/>
      <c r="ES828" s="5"/>
      <c r="ET828" s="1"/>
      <c r="EU828" s="5"/>
      <c r="EV828" s="1"/>
      <c r="EW828" s="5"/>
      <c r="EX828" s="5"/>
      <c r="EY828" s="5"/>
      <c r="EZ828" s="1"/>
      <c r="FA828" s="5"/>
      <c r="FB828" s="1"/>
      <c r="FC828" s="5"/>
      <c r="FD828" s="4"/>
      <c r="FE828" s="4"/>
      <c r="FF828" s="1"/>
      <c r="FG828" s="4"/>
      <c r="FH828" s="1"/>
      <c r="FI828" s="4"/>
      <c r="FJ828" s="4"/>
      <c r="FK828" s="4"/>
      <c r="FL828" s="1"/>
      <c r="FM828" s="4"/>
      <c r="FN828" s="1"/>
      <c r="FO828" s="4"/>
      <c r="FP828" s="4"/>
      <c r="FQ828" s="4"/>
      <c r="FR828" s="1"/>
      <c r="FS828" s="4"/>
      <c r="FT828" s="1"/>
      <c r="FU828" s="4"/>
      <c r="FV828" s="4"/>
      <c r="FW828" s="4"/>
      <c r="FX828" s="1"/>
      <c r="FY828" s="4"/>
      <c r="FZ828" s="1"/>
      <c r="GA828" s="4"/>
      <c r="GB828" s="4"/>
      <c r="GC828" s="4"/>
      <c r="GD828" s="1"/>
      <c r="GE828" s="4"/>
      <c r="GF828" s="1"/>
      <c r="GG828" s="4"/>
      <c r="GH828" s="4"/>
      <c r="GI828" s="4"/>
      <c r="GJ828" s="1"/>
      <c r="GK828" s="4"/>
      <c r="GL828" s="1"/>
      <c r="GM828" s="4"/>
      <c r="GN828" s="4"/>
      <c r="GO828" s="4"/>
      <c r="GP828" s="1"/>
      <c r="GQ828" s="4"/>
      <c r="GR828" s="1"/>
      <c r="GS828" s="4"/>
      <c r="GT828" s="4"/>
      <c r="GU828" s="4"/>
      <c r="GV828" s="1"/>
      <c r="GW828" s="4"/>
      <c r="GX828" s="1"/>
      <c r="GY828" s="4"/>
    </row>
    <row r="829" spans="1:207" s="8" customFormat="1" x14ac:dyDescent="0.25">
      <c r="A829" s="4"/>
      <c r="B829" s="4"/>
      <c r="C829" s="4"/>
      <c r="D829" s="30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6"/>
      <c r="BM829" s="5"/>
      <c r="BN829" s="4"/>
      <c r="BO829" s="7"/>
      <c r="BP829" s="7"/>
      <c r="BQ829" s="4"/>
      <c r="BR829" s="5"/>
      <c r="BS829" s="5"/>
      <c r="BT829" s="1"/>
      <c r="BU829" s="5"/>
      <c r="BV829" s="1"/>
      <c r="BW829" s="5"/>
      <c r="BX829" s="5"/>
      <c r="BY829" s="5"/>
      <c r="BZ829" s="1"/>
      <c r="CA829" s="5"/>
      <c r="CB829" s="1"/>
      <c r="CC829" s="5"/>
      <c r="CD829" s="5"/>
      <c r="CE829" s="5"/>
      <c r="CF829" s="1"/>
      <c r="CG829" s="5"/>
      <c r="CH829" s="1"/>
      <c r="CI829" s="5"/>
      <c r="CJ829" s="5"/>
      <c r="CK829" s="5"/>
      <c r="CL829" s="1"/>
      <c r="CM829" s="5"/>
      <c r="CN829" s="1"/>
      <c r="CO829" s="5"/>
      <c r="CP829" s="5"/>
      <c r="CQ829" s="5"/>
      <c r="CR829" s="1"/>
      <c r="CS829" s="5"/>
      <c r="CT829" s="1"/>
      <c r="CU829" s="5"/>
      <c r="CV829" s="5"/>
      <c r="CW829" s="5"/>
      <c r="CX829" s="1"/>
      <c r="CY829" s="5"/>
      <c r="CZ829" s="1"/>
      <c r="DA829" s="5"/>
      <c r="DB829" s="5"/>
      <c r="DC829" s="5"/>
      <c r="DD829" s="1"/>
      <c r="DE829" s="5"/>
      <c r="DF829" s="1"/>
      <c r="DG829" s="5"/>
      <c r="DH829" s="5"/>
      <c r="DI829" s="5"/>
      <c r="DJ829" s="1"/>
      <c r="DK829" s="5"/>
      <c r="DL829" s="1"/>
      <c r="DM829" s="5"/>
      <c r="DN829" s="5"/>
      <c r="DO829" s="5"/>
      <c r="DP829" s="1"/>
      <c r="DQ829" s="5"/>
      <c r="DR829" s="1"/>
      <c r="DS829" s="5"/>
      <c r="DT829" s="5"/>
      <c r="DU829" s="5"/>
      <c r="DV829" s="1"/>
      <c r="DW829" s="5"/>
      <c r="DX829" s="1"/>
      <c r="DY829" s="5"/>
      <c r="DZ829" s="5"/>
      <c r="EA829" s="5"/>
      <c r="EB829" s="1"/>
      <c r="EC829" s="5"/>
      <c r="ED829" s="1"/>
      <c r="EE829" s="5"/>
      <c r="EF829" s="5"/>
      <c r="EG829" s="5"/>
      <c r="EH829" s="1"/>
      <c r="EI829" s="5"/>
      <c r="EJ829" s="1"/>
      <c r="EK829" s="5"/>
      <c r="EL829" s="5"/>
      <c r="EM829" s="5"/>
      <c r="EN829" s="1"/>
      <c r="EO829" s="5"/>
      <c r="EP829" s="1"/>
      <c r="EQ829" s="5"/>
      <c r="ER829" s="5"/>
      <c r="ES829" s="5"/>
      <c r="ET829" s="1"/>
      <c r="EU829" s="5"/>
      <c r="EV829" s="1"/>
      <c r="EW829" s="5"/>
      <c r="EX829" s="5"/>
      <c r="EY829" s="5"/>
      <c r="EZ829" s="1"/>
      <c r="FA829" s="5"/>
      <c r="FB829" s="1"/>
      <c r="FC829" s="5"/>
      <c r="FD829" s="4"/>
      <c r="FE829" s="4"/>
      <c r="FF829" s="1"/>
      <c r="FG829" s="4"/>
      <c r="FH829" s="1"/>
      <c r="FI829" s="4"/>
      <c r="FJ829" s="4"/>
      <c r="FK829" s="4"/>
      <c r="FL829" s="1"/>
      <c r="FM829" s="4"/>
      <c r="FN829" s="1"/>
      <c r="FO829" s="4"/>
      <c r="FP829" s="4"/>
      <c r="FQ829" s="4"/>
      <c r="FR829" s="1"/>
      <c r="FS829" s="4"/>
      <c r="FT829" s="1"/>
      <c r="FU829" s="4"/>
      <c r="FV829" s="4"/>
      <c r="FW829" s="4"/>
      <c r="FX829" s="1"/>
      <c r="FY829" s="4"/>
      <c r="FZ829" s="1"/>
      <c r="GA829" s="4"/>
      <c r="GB829" s="4"/>
      <c r="GC829" s="4"/>
      <c r="GD829" s="1"/>
      <c r="GE829" s="4"/>
      <c r="GF829" s="1"/>
      <c r="GG829" s="4"/>
      <c r="GH829" s="4"/>
      <c r="GI829" s="4"/>
      <c r="GJ829" s="1"/>
      <c r="GK829" s="4"/>
      <c r="GL829" s="1"/>
      <c r="GM829" s="4"/>
      <c r="GN829" s="4"/>
      <c r="GO829" s="4"/>
      <c r="GP829" s="1"/>
      <c r="GQ829" s="4"/>
      <c r="GR829" s="1"/>
      <c r="GS829" s="4"/>
      <c r="GT829" s="4"/>
      <c r="GU829" s="4"/>
      <c r="GV829" s="1"/>
      <c r="GW829" s="4"/>
      <c r="GX829" s="1"/>
      <c r="GY829" s="4"/>
    </row>
    <row r="830" spans="1:207" s="8" customFormat="1" x14ac:dyDescent="0.25">
      <c r="A830" s="4"/>
      <c r="B830" s="4"/>
      <c r="C830" s="4"/>
      <c r="D830" s="30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6"/>
      <c r="BM830" s="5"/>
      <c r="BN830" s="4"/>
      <c r="BO830" s="7"/>
      <c r="BP830" s="7"/>
      <c r="BQ830" s="4"/>
      <c r="BR830" s="5"/>
      <c r="BS830" s="5"/>
      <c r="BT830" s="1"/>
      <c r="BU830" s="5"/>
      <c r="BV830" s="1"/>
      <c r="BW830" s="5"/>
      <c r="BX830" s="5"/>
      <c r="BY830" s="5"/>
      <c r="BZ830" s="1"/>
      <c r="CA830" s="5"/>
      <c r="CB830" s="1"/>
      <c r="CC830" s="5"/>
      <c r="CD830" s="5"/>
      <c r="CE830" s="5"/>
      <c r="CF830" s="1"/>
      <c r="CG830" s="5"/>
      <c r="CH830" s="1"/>
      <c r="CI830" s="5"/>
      <c r="CJ830" s="5"/>
      <c r="CK830" s="5"/>
      <c r="CL830" s="1"/>
      <c r="CM830" s="5"/>
      <c r="CN830" s="1"/>
      <c r="CO830" s="5"/>
      <c r="CP830" s="5"/>
      <c r="CQ830" s="5"/>
      <c r="CR830" s="1"/>
      <c r="CS830" s="5"/>
      <c r="CT830" s="1"/>
      <c r="CU830" s="5"/>
      <c r="CV830" s="5"/>
      <c r="CW830" s="5"/>
      <c r="CX830" s="1"/>
      <c r="CY830" s="5"/>
      <c r="CZ830" s="1"/>
      <c r="DA830" s="5"/>
      <c r="DB830" s="5"/>
      <c r="DC830" s="5"/>
      <c r="DD830" s="1"/>
      <c r="DE830" s="5"/>
      <c r="DF830" s="1"/>
      <c r="DG830" s="5"/>
      <c r="DH830" s="5"/>
      <c r="DI830" s="5"/>
      <c r="DJ830" s="1"/>
      <c r="DK830" s="5"/>
      <c r="DL830" s="1"/>
      <c r="DM830" s="5"/>
      <c r="DN830" s="5"/>
      <c r="DO830" s="5"/>
      <c r="DP830" s="1"/>
      <c r="DQ830" s="5"/>
      <c r="DR830" s="1"/>
      <c r="DS830" s="5"/>
      <c r="DT830" s="5"/>
      <c r="DU830" s="5"/>
      <c r="DV830" s="1"/>
      <c r="DW830" s="5"/>
      <c r="DX830" s="1"/>
      <c r="DY830" s="5"/>
      <c r="DZ830" s="5"/>
      <c r="EA830" s="5"/>
      <c r="EB830" s="1"/>
      <c r="EC830" s="5"/>
      <c r="ED830" s="1"/>
      <c r="EE830" s="5"/>
      <c r="EF830" s="5"/>
      <c r="EG830" s="5"/>
      <c r="EH830" s="1"/>
      <c r="EI830" s="5"/>
      <c r="EJ830" s="1"/>
      <c r="EK830" s="5"/>
      <c r="EL830" s="5"/>
      <c r="EM830" s="5"/>
      <c r="EN830" s="1"/>
      <c r="EO830" s="5"/>
      <c r="EP830" s="1"/>
      <c r="EQ830" s="5"/>
      <c r="ER830" s="5"/>
      <c r="ES830" s="5"/>
      <c r="ET830" s="1"/>
      <c r="EU830" s="5"/>
      <c r="EV830" s="1"/>
      <c r="EW830" s="5"/>
      <c r="EX830" s="5"/>
      <c r="EY830" s="5"/>
      <c r="EZ830" s="1"/>
      <c r="FA830" s="5"/>
      <c r="FB830" s="1"/>
      <c r="FC830" s="5"/>
      <c r="FD830" s="4"/>
      <c r="FE830" s="4"/>
      <c r="FF830" s="1"/>
      <c r="FG830" s="4"/>
      <c r="FH830" s="1"/>
      <c r="FI830" s="4"/>
      <c r="FJ830" s="4"/>
      <c r="FK830" s="4"/>
      <c r="FL830" s="1"/>
      <c r="FM830" s="4"/>
      <c r="FN830" s="1"/>
      <c r="FO830" s="4"/>
      <c r="FP830" s="4"/>
      <c r="FQ830" s="4"/>
      <c r="FR830" s="1"/>
      <c r="FS830" s="4"/>
      <c r="FT830" s="1"/>
      <c r="FU830" s="4"/>
      <c r="FV830" s="4"/>
      <c r="FW830" s="4"/>
      <c r="FX830" s="1"/>
      <c r="FY830" s="4"/>
      <c r="FZ830" s="1"/>
      <c r="GA830" s="4"/>
      <c r="GB830" s="4"/>
      <c r="GC830" s="4"/>
      <c r="GD830" s="1"/>
      <c r="GE830" s="4"/>
      <c r="GF830" s="1"/>
      <c r="GG830" s="4"/>
      <c r="GH830" s="4"/>
      <c r="GI830" s="4"/>
      <c r="GJ830" s="1"/>
      <c r="GK830" s="4"/>
      <c r="GL830" s="1"/>
      <c r="GM830" s="4"/>
      <c r="GN830" s="4"/>
      <c r="GO830" s="4"/>
      <c r="GP830" s="1"/>
      <c r="GQ830" s="4"/>
      <c r="GR830" s="1"/>
      <c r="GS830" s="4"/>
      <c r="GT830" s="4"/>
      <c r="GU830" s="4"/>
      <c r="GV830" s="1"/>
      <c r="GW830" s="4"/>
      <c r="GX830" s="1"/>
      <c r="GY830" s="4"/>
    </row>
    <row r="831" spans="1:207" s="8" customFormat="1" x14ac:dyDescent="0.25">
      <c r="A831" s="4"/>
      <c r="B831" s="4"/>
      <c r="C831" s="4"/>
      <c r="D831" s="30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6"/>
      <c r="BM831" s="5"/>
      <c r="BN831" s="4"/>
      <c r="BO831" s="7"/>
      <c r="BP831" s="7"/>
      <c r="BQ831" s="4"/>
      <c r="BR831" s="5"/>
      <c r="BS831" s="5"/>
      <c r="BT831" s="1"/>
      <c r="BU831" s="5"/>
      <c r="BV831" s="1"/>
      <c r="BW831" s="5"/>
      <c r="BX831" s="5"/>
      <c r="BY831" s="5"/>
      <c r="BZ831" s="1"/>
      <c r="CA831" s="5"/>
      <c r="CB831" s="1"/>
      <c r="CC831" s="5"/>
      <c r="CD831" s="5"/>
      <c r="CE831" s="5"/>
      <c r="CF831" s="1"/>
      <c r="CG831" s="5"/>
      <c r="CH831" s="1"/>
      <c r="CI831" s="5"/>
      <c r="CJ831" s="5"/>
      <c r="CK831" s="5"/>
      <c r="CL831" s="1"/>
      <c r="CM831" s="5"/>
      <c r="CN831" s="1"/>
      <c r="CO831" s="5"/>
      <c r="CP831" s="5"/>
      <c r="CQ831" s="5"/>
      <c r="CR831" s="1"/>
      <c r="CS831" s="5"/>
      <c r="CT831" s="1"/>
      <c r="CU831" s="5"/>
      <c r="CV831" s="5"/>
      <c r="CW831" s="5"/>
      <c r="CX831" s="1"/>
      <c r="CY831" s="5"/>
      <c r="CZ831" s="1"/>
      <c r="DA831" s="5"/>
      <c r="DB831" s="5"/>
      <c r="DC831" s="5"/>
      <c r="DD831" s="1"/>
      <c r="DE831" s="5"/>
      <c r="DF831" s="1"/>
      <c r="DG831" s="5"/>
      <c r="DH831" s="5"/>
      <c r="DI831" s="5"/>
      <c r="DJ831" s="1"/>
      <c r="DK831" s="5"/>
      <c r="DL831" s="1"/>
      <c r="DM831" s="5"/>
      <c r="DN831" s="5"/>
      <c r="DO831" s="5"/>
      <c r="DP831" s="1"/>
      <c r="DQ831" s="5"/>
      <c r="DR831" s="1"/>
      <c r="DS831" s="5"/>
      <c r="DT831" s="5"/>
      <c r="DU831" s="5"/>
      <c r="DV831" s="1"/>
      <c r="DW831" s="5"/>
      <c r="DX831" s="1"/>
      <c r="DY831" s="5"/>
      <c r="DZ831" s="5"/>
      <c r="EA831" s="5"/>
      <c r="EB831" s="1"/>
      <c r="EC831" s="5"/>
      <c r="ED831" s="1"/>
      <c r="EE831" s="5"/>
      <c r="EF831" s="5"/>
      <c r="EG831" s="5"/>
      <c r="EH831" s="1"/>
      <c r="EI831" s="5"/>
      <c r="EJ831" s="1"/>
      <c r="EK831" s="5"/>
      <c r="EL831" s="5"/>
      <c r="EM831" s="5"/>
      <c r="EN831" s="1"/>
      <c r="EO831" s="5"/>
      <c r="EP831" s="1"/>
      <c r="EQ831" s="5"/>
      <c r="ER831" s="5"/>
      <c r="ES831" s="5"/>
      <c r="ET831" s="1"/>
      <c r="EU831" s="5"/>
      <c r="EV831" s="1"/>
      <c r="EW831" s="5"/>
      <c r="EX831" s="5"/>
      <c r="EY831" s="5"/>
      <c r="EZ831" s="1"/>
      <c r="FA831" s="5"/>
      <c r="FB831" s="1"/>
      <c r="FC831" s="5"/>
      <c r="FD831" s="4"/>
      <c r="FE831" s="4"/>
      <c r="FF831" s="1"/>
      <c r="FG831" s="4"/>
      <c r="FH831" s="1"/>
      <c r="FI831" s="4"/>
      <c r="FJ831" s="4"/>
      <c r="FK831" s="4"/>
      <c r="FL831" s="1"/>
      <c r="FM831" s="4"/>
      <c r="FN831" s="1"/>
      <c r="FO831" s="4"/>
      <c r="FP831" s="4"/>
      <c r="FQ831" s="4"/>
      <c r="FR831" s="1"/>
      <c r="FS831" s="4"/>
      <c r="FT831" s="1"/>
      <c r="FU831" s="4"/>
      <c r="FV831" s="4"/>
      <c r="FW831" s="4"/>
      <c r="FX831" s="1"/>
      <c r="FY831" s="4"/>
      <c r="FZ831" s="1"/>
      <c r="GA831" s="4"/>
      <c r="GB831" s="4"/>
      <c r="GC831" s="4"/>
      <c r="GD831" s="1"/>
      <c r="GE831" s="4"/>
      <c r="GF831" s="1"/>
      <c r="GG831" s="4"/>
      <c r="GH831" s="4"/>
      <c r="GI831" s="4"/>
      <c r="GJ831" s="1"/>
      <c r="GK831" s="4"/>
      <c r="GL831" s="1"/>
      <c r="GM831" s="4"/>
      <c r="GN831" s="4"/>
      <c r="GO831" s="4"/>
      <c r="GP831" s="1"/>
      <c r="GQ831" s="4"/>
      <c r="GR831" s="1"/>
      <c r="GS831" s="4"/>
      <c r="GT831" s="4"/>
      <c r="GU831" s="4"/>
      <c r="GV831" s="1"/>
      <c r="GW831" s="4"/>
      <c r="GX831" s="1"/>
      <c r="GY831" s="4"/>
    </row>
    <row r="832" spans="1:207" s="8" customFormat="1" x14ac:dyDescent="0.25">
      <c r="A832" s="4"/>
      <c r="B832" s="4"/>
      <c r="C832" s="4"/>
      <c r="D832" s="30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6"/>
      <c r="BM832" s="5"/>
      <c r="BN832" s="4"/>
      <c r="BO832" s="7"/>
      <c r="BP832" s="7"/>
      <c r="BQ832" s="4"/>
      <c r="BR832" s="5"/>
      <c r="BS832" s="5"/>
      <c r="BT832" s="1"/>
      <c r="BU832" s="5"/>
      <c r="BV832" s="1"/>
      <c r="BW832" s="5"/>
      <c r="BX832" s="5"/>
      <c r="BY832" s="5"/>
      <c r="BZ832" s="1"/>
      <c r="CA832" s="5"/>
      <c r="CB832" s="1"/>
      <c r="CC832" s="5"/>
      <c r="CD832" s="5"/>
      <c r="CE832" s="5"/>
      <c r="CF832" s="1"/>
      <c r="CG832" s="5"/>
      <c r="CH832" s="1"/>
      <c r="CI832" s="5"/>
      <c r="CJ832" s="5"/>
      <c r="CK832" s="5"/>
      <c r="CL832" s="1"/>
      <c r="CM832" s="5"/>
      <c r="CN832" s="1"/>
      <c r="CO832" s="5"/>
      <c r="CP832" s="5"/>
      <c r="CQ832" s="5"/>
      <c r="CR832" s="1"/>
      <c r="CS832" s="5"/>
      <c r="CT832" s="1"/>
      <c r="CU832" s="5"/>
      <c r="CV832" s="5"/>
      <c r="CW832" s="5"/>
      <c r="CX832" s="1"/>
      <c r="CY832" s="5"/>
      <c r="CZ832" s="1"/>
      <c r="DA832" s="5"/>
      <c r="DB832" s="5"/>
      <c r="DC832" s="5"/>
      <c r="DD832" s="1"/>
      <c r="DE832" s="5"/>
      <c r="DF832" s="1"/>
      <c r="DG832" s="5"/>
      <c r="DH832" s="5"/>
      <c r="DI832" s="5"/>
      <c r="DJ832" s="1"/>
      <c r="DK832" s="5"/>
      <c r="DL832" s="1"/>
      <c r="DM832" s="5"/>
      <c r="DN832" s="5"/>
      <c r="DO832" s="5"/>
      <c r="DP832" s="1"/>
      <c r="DQ832" s="5"/>
      <c r="DR832" s="1"/>
      <c r="DS832" s="5"/>
      <c r="DT832" s="5"/>
      <c r="DU832" s="5"/>
      <c r="DV832" s="1"/>
      <c r="DW832" s="5"/>
      <c r="DX832" s="1"/>
      <c r="DY832" s="5"/>
      <c r="DZ832" s="5"/>
      <c r="EA832" s="5"/>
      <c r="EB832" s="1"/>
      <c r="EC832" s="5"/>
      <c r="ED832" s="1"/>
      <c r="EE832" s="5"/>
      <c r="EF832" s="5"/>
      <c r="EG832" s="5"/>
      <c r="EH832" s="1"/>
      <c r="EI832" s="5"/>
      <c r="EJ832" s="1"/>
      <c r="EK832" s="5"/>
      <c r="EL832" s="5"/>
      <c r="EM832" s="5"/>
      <c r="EN832" s="1"/>
      <c r="EO832" s="5"/>
      <c r="EP832" s="1"/>
      <c r="EQ832" s="5"/>
      <c r="ER832" s="5"/>
      <c r="ES832" s="5"/>
      <c r="ET832" s="1"/>
      <c r="EU832" s="5"/>
      <c r="EV832" s="1"/>
      <c r="EW832" s="5"/>
      <c r="EX832" s="5"/>
      <c r="EY832" s="5"/>
      <c r="EZ832" s="1"/>
      <c r="FA832" s="5"/>
      <c r="FB832" s="1"/>
      <c r="FC832" s="5"/>
      <c r="FD832" s="4"/>
      <c r="FE832" s="4"/>
      <c r="FF832" s="1"/>
      <c r="FG832" s="4"/>
      <c r="FH832" s="1"/>
      <c r="FI832" s="4"/>
      <c r="FJ832" s="4"/>
      <c r="FK832" s="4"/>
      <c r="FL832" s="1"/>
      <c r="FM832" s="4"/>
      <c r="FN832" s="1"/>
      <c r="FO832" s="4"/>
      <c r="FP832" s="4"/>
      <c r="FQ832" s="4"/>
      <c r="FR832" s="1"/>
      <c r="FS832" s="4"/>
      <c r="FT832" s="1"/>
      <c r="FU832" s="4"/>
      <c r="FV832" s="4"/>
      <c r="FW832" s="4"/>
      <c r="FX832" s="1"/>
      <c r="FY832" s="4"/>
      <c r="FZ832" s="1"/>
      <c r="GA832" s="4"/>
      <c r="GB832" s="4"/>
      <c r="GC832" s="4"/>
      <c r="GD832" s="1"/>
      <c r="GE832" s="4"/>
      <c r="GF832" s="1"/>
      <c r="GG832" s="4"/>
      <c r="GH832" s="4"/>
      <c r="GI832" s="4"/>
      <c r="GJ832" s="1"/>
      <c r="GK832" s="4"/>
      <c r="GL832" s="1"/>
      <c r="GM832" s="4"/>
      <c r="GN832" s="4"/>
      <c r="GO832" s="4"/>
      <c r="GP832" s="1"/>
      <c r="GQ832" s="4"/>
      <c r="GR832" s="1"/>
      <c r="GS832" s="4"/>
      <c r="GT832" s="4"/>
      <c r="GU832" s="4"/>
      <c r="GV832" s="1"/>
      <c r="GW832" s="4"/>
      <c r="GX832" s="1"/>
      <c r="GY832" s="4"/>
    </row>
    <row r="833" spans="1:207" s="8" customFormat="1" x14ac:dyDescent="0.25">
      <c r="A833" s="4"/>
      <c r="B833" s="4"/>
      <c r="C833" s="4"/>
      <c r="D833" s="30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6"/>
      <c r="BM833" s="5"/>
      <c r="BN833" s="4"/>
      <c r="BO833" s="7"/>
      <c r="BP833" s="7"/>
      <c r="BQ833" s="4"/>
      <c r="BR833" s="5"/>
      <c r="BS833" s="5"/>
      <c r="BT833" s="1"/>
      <c r="BU833" s="5"/>
      <c r="BV833" s="1"/>
      <c r="BW833" s="5"/>
      <c r="BX833" s="5"/>
      <c r="BY833" s="5"/>
      <c r="BZ833" s="1"/>
      <c r="CA833" s="5"/>
      <c r="CB833" s="1"/>
      <c r="CC833" s="5"/>
      <c r="CD833" s="5"/>
      <c r="CE833" s="5"/>
      <c r="CF833" s="1"/>
      <c r="CG833" s="5"/>
      <c r="CH833" s="1"/>
      <c r="CI833" s="5"/>
      <c r="CJ833" s="5"/>
      <c r="CK833" s="5"/>
      <c r="CL833" s="1"/>
      <c r="CM833" s="5"/>
      <c r="CN833" s="1"/>
      <c r="CO833" s="5"/>
      <c r="CP833" s="5"/>
      <c r="CQ833" s="5"/>
      <c r="CR833" s="1"/>
      <c r="CS833" s="5"/>
      <c r="CT833" s="1"/>
      <c r="CU833" s="5"/>
      <c r="CV833" s="5"/>
      <c r="CW833" s="5"/>
      <c r="CX833" s="1"/>
      <c r="CY833" s="5"/>
      <c r="CZ833" s="1"/>
      <c r="DA833" s="5"/>
      <c r="DB833" s="5"/>
      <c r="DC833" s="5"/>
      <c r="DD833" s="1"/>
      <c r="DE833" s="5"/>
      <c r="DF833" s="1"/>
      <c r="DG833" s="5"/>
      <c r="DH833" s="5"/>
      <c r="DI833" s="5"/>
      <c r="DJ833" s="1"/>
      <c r="DK833" s="5"/>
      <c r="DL833" s="1"/>
      <c r="DM833" s="5"/>
      <c r="DN833" s="5"/>
      <c r="DO833" s="5"/>
      <c r="DP833" s="1"/>
      <c r="DQ833" s="5"/>
      <c r="DR833" s="1"/>
      <c r="DS833" s="5"/>
      <c r="DT833" s="5"/>
      <c r="DU833" s="5"/>
      <c r="DV833" s="1"/>
      <c r="DW833" s="5"/>
      <c r="DX833" s="1"/>
      <c r="DY833" s="5"/>
      <c r="DZ833" s="5"/>
      <c r="EA833" s="5"/>
      <c r="EB833" s="1"/>
      <c r="EC833" s="5"/>
      <c r="ED833" s="1"/>
      <c r="EE833" s="5"/>
      <c r="EF833" s="5"/>
      <c r="EG833" s="5"/>
      <c r="EH833" s="1"/>
      <c r="EI833" s="5"/>
      <c r="EJ833" s="1"/>
      <c r="EK833" s="5"/>
      <c r="EL833" s="5"/>
      <c r="EM833" s="5"/>
      <c r="EN833" s="1"/>
      <c r="EO833" s="5"/>
      <c r="EP833" s="1"/>
      <c r="EQ833" s="5"/>
      <c r="ER833" s="5"/>
      <c r="ES833" s="5"/>
      <c r="ET833" s="1"/>
      <c r="EU833" s="5"/>
      <c r="EV833" s="1"/>
      <c r="EW833" s="5"/>
      <c r="EX833" s="5"/>
      <c r="EY833" s="5"/>
      <c r="EZ833" s="1"/>
      <c r="FA833" s="5"/>
      <c r="FB833" s="1"/>
      <c r="FC833" s="5"/>
      <c r="FD833" s="4"/>
      <c r="FE833" s="4"/>
      <c r="FF833" s="1"/>
      <c r="FG833" s="4"/>
      <c r="FH833" s="1"/>
      <c r="FI833" s="4"/>
      <c r="FJ833" s="4"/>
      <c r="FK833" s="4"/>
      <c r="FL833" s="1"/>
      <c r="FM833" s="4"/>
      <c r="FN833" s="1"/>
      <c r="FO833" s="4"/>
      <c r="FP833" s="4"/>
      <c r="FQ833" s="4"/>
      <c r="FR833" s="1"/>
      <c r="FS833" s="4"/>
      <c r="FT833" s="1"/>
      <c r="FU833" s="4"/>
      <c r="FV833" s="4"/>
      <c r="FW833" s="4"/>
      <c r="FX833" s="1"/>
      <c r="FY833" s="4"/>
      <c r="FZ833" s="1"/>
      <c r="GA833" s="4"/>
      <c r="GB833" s="4"/>
      <c r="GC833" s="4"/>
      <c r="GD833" s="1"/>
      <c r="GE833" s="4"/>
      <c r="GF833" s="1"/>
      <c r="GG833" s="4"/>
      <c r="GH833" s="4"/>
      <c r="GI833" s="4"/>
      <c r="GJ833" s="1"/>
      <c r="GK833" s="4"/>
      <c r="GL833" s="1"/>
      <c r="GM833" s="4"/>
      <c r="GN833" s="4"/>
      <c r="GO833" s="4"/>
      <c r="GP833" s="1"/>
      <c r="GQ833" s="4"/>
      <c r="GR833" s="1"/>
      <c r="GS833" s="4"/>
      <c r="GT833" s="4"/>
      <c r="GU833" s="4"/>
      <c r="GV833" s="1"/>
      <c r="GW833" s="4"/>
      <c r="GX833" s="1"/>
      <c r="GY833" s="4"/>
    </row>
    <row r="834" spans="1:207" s="8" customFormat="1" x14ac:dyDescent="0.25">
      <c r="A834" s="4"/>
      <c r="B834" s="4"/>
      <c r="C834" s="4"/>
      <c r="D834" s="30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6"/>
      <c r="BM834" s="5"/>
      <c r="BN834" s="4"/>
      <c r="BO834" s="7"/>
      <c r="BP834" s="7"/>
      <c r="BQ834" s="4"/>
      <c r="BR834" s="5"/>
      <c r="BS834" s="5"/>
      <c r="BT834" s="1"/>
      <c r="BU834" s="5"/>
      <c r="BV834" s="1"/>
      <c r="BW834" s="5"/>
      <c r="BX834" s="5"/>
      <c r="BY834" s="5"/>
      <c r="BZ834" s="1"/>
      <c r="CA834" s="5"/>
      <c r="CB834" s="1"/>
      <c r="CC834" s="5"/>
      <c r="CD834" s="5"/>
      <c r="CE834" s="5"/>
      <c r="CF834" s="1"/>
      <c r="CG834" s="5"/>
      <c r="CH834" s="1"/>
      <c r="CI834" s="5"/>
      <c r="CJ834" s="5"/>
      <c r="CK834" s="5"/>
      <c r="CL834" s="1"/>
      <c r="CM834" s="5"/>
      <c r="CN834" s="1"/>
      <c r="CO834" s="5"/>
      <c r="CP834" s="5"/>
      <c r="CQ834" s="5"/>
      <c r="CR834" s="1"/>
      <c r="CS834" s="5"/>
      <c r="CT834" s="1"/>
      <c r="CU834" s="5"/>
      <c r="CV834" s="5"/>
      <c r="CW834" s="5"/>
      <c r="CX834" s="1"/>
      <c r="CY834" s="5"/>
      <c r="CZ834" s="1"/>
      <c r="DA834" s="5"/>
      <c r="DB834" s="5"/>
      <c r="DC834" s="5"/>
      <c r="DD834" s="1"/>
      <c r="DE834" s="5"/>
      <c r="DF834" s="1"/>
      <c r="DG834" s="5"/>
      <c r="DH834" s="5"/>
      <c r="DI834" s="5"/>
      <c r="DJ834" s="1"/>
      <c r="DK834" s="5"/>
      <c r="DL834" s="1"/>
      <c r="DM834" s="5"/>
      <c r="DN834" s="5"/>
      <c r="DO834" s="5"/>
      <c r="DP834" s="1"/>
      <c r="DQ834" s="5"/>
      <c r="DR834" s="1"/>
      <c r="DS834" s="5"/>
      <c r="DT834" s="5"/>
      <c r="DU834" s="5"/>
      <c r="DV834" s="1"/>
      <c r="DW834" s="5"/>
      <c r="DX834" s="1"/>
      <c r="DY834" s="5"/>
      <c r="DZ834" s="5"/>
      <c r="EA834" s="5"/>
      <c r="EB834" s="1"/>
      <c r="EC834" s="5"/>
      <c r="ED834" s="1"/>
      <c r="EE834" s="5"/>
      <c r="EF834" s="5"/>
      <c r="EG834" s="5"/>
      <c r="EH834" s="1"/>
      <c r="EI834" s="5"/>
      <c r="EJ834" s="1"/>
      <c r="EK834" s="5"/>
      <c r="EL834" s="5"/>
      <c r="EM834" s="5"/>
      <c r="EN834" s="1"/>
      <c r="EO834" s="5"/>
      <c r="EP834" s="1"/>
      <c r="EQ834" s="5"/>
      <c r="ER834" s="5"/>
      <c r="ES834" s="5"/>
      <c r="ET834" s="1"/>
      <c r="EU834" s="5"/>
      <c r="EV834" s="1"/>
      <c r="EW834" s="5"/>
      <c r="EX834" s="5"/>
      <c r="EY834" s="5"/>
      <c r="EZ834" s="1"/>
      <c r="FA834" s="5"/>
      <c r="FB834" s="1"/>
      <c r="FC834" s="5"/>
      <c r="FD834" s="4"/>
      <c r="FE834" s="4"/>
      <c r="FF834" s="1"/>
      <c r="FG834" s="4"/>
      <c r="FH834" s="1"/>
      <c r="FI834" s="4"/>
      <c r="FJ834" s="4"/>
      <c r="FK834" s="4"/>
      <c r="FL834" s="1"/>
      <c r="FM834" s="4"/>
      <c r="FN834" s="1"/>
      <c r="FO834" s="4"/>
      <c r="FP834" s="4"/>
      <c r="FQ834" s="4"/>
      <c r="FR834" s="1"/>
      <c r="FS834" s="4"/>
      <c r="FT834" s="1"/>
      <c r="FU834" s="4"/>
      <c r="FV834" s="4"/>
      <c r="FW834" s="4"/>
      <c r="FX834" s="1"/>
      <c r="FY834" s="4"/>
      <c r="FZ834" s="1"/>
      <c r="GA834" s="4"/>
      <c r="GB834" s="4"/>
      <c r="GC834" s="4"/>
      <c r="GD834" s="1"/>
      <c r="GE834" s="4"/>
      <c r="GF834" s="1"/>
      <c r="GG834" s="4"/>
      <c r="GH834" s="4"/>
      <c r="GI834" s="4"/>
      <c r="GJ834" s="1"/>
      <c r="GK834" s="4"/>
      <c r="GL834" s="1"/>
      <c r="GM834" s="4"/>
      <c r="GN834" s="4"/>
      <c r="GO834" s="4"/>
      <c r="GP834" s="1"/>
      <c r="GQ834" s="4"/>
      <c r="GR834" s="1"/>
      <c r="GS834" s="4"/>
      <c r="GT834" s="4"/>
      <c r="GU834" s="4"/>
      <c r="GV834" s="1"/>
      <c r="GW834" s="4"/>
      <c r="GX834" s="1"/>
      <c r="GY834" s="4"/>
    </row>
    <row r="835" spans="1:207" s="8" customFormat="1" x14ac:dyDescent="0.25">
      <c r="A835" s="4"/>
      <c r="B835" s="4"/>
      <c r="C835" s="4"/>
      <c r="D835" s="30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6"/>
      <c r="BM835" s="5"/>
      <c r="BN835" s="4"/>
      <c r="BO835" s="7"/>
      <c r="BP835" s="7"/>
      <c r="BQ835" s="4"/>
      <c r="BR835" s="5"/>
      <c r="BS835" s="5"/>
      <c r="BT835" s="1"/>
      <c r="BU835" s="5"/>
      <c r="BV835" s="1"/>
      <c r="BW835" s="5"/>
      <c r="BX835" s="5"/>
      <c r="BY835" s="5"/>
      <c r="BZ835" s="1"/>
      <c r="CA835" s="5"/>
      <c r="CB835" s="1"/>
      <c r="CC835" s="5"/>
      <c r="CD835" s="5"/>
      <c r="CE835" s="5"/>
      <c r="CF835" s="1"/>
      <c r="CG835" s="5"/>
      <c r="CH835" s="1"/>
      <c r="CI835" s="5"/>
      <c r="CJ835" s="5"/>
      <c r="CK835" s="5"/>
      <c r="CL835" s="1"/>
      <c r="CM835" s="5"/>
      <c r="CN835" s="1"/>
      <c r="CO835" s="5"/>
      <c r="CP835" s="5"/>
      <c r="CQ835" s="5"/>
      <c r="CR835" s="1"/>
      <c r="CS835" s="5"/>
      <c r="CT835" s="1"/>
      <c r="CU835" s="5"/>
      <c r="CV835" s="5"/>
      <c r="CW835" s="5"/>
      <c r="CX835" s="1"/>
      <c r="CY835" s="5"/>
      <c r="CZ835" s="1"/>
      <c r="DA835" s="5"/>
      <c r="DB835" s="5"/>
      <c r="DC835" s="5"/>
      <c r="DD835" s="1"/>
      <c r="DE835" s="5"/>
      <c r="DF835" s="1"/>
      <c r="DG835" s="5"/>
      <c r="DH835" s="5"/>
      <c r="DI835" s="5"/>
      <c r="DJ835" s="1"/>
      <c r="DK835" s="5"/>
      <c r="DL835" s="1"/>
      <c r="DM835" s="5"/>
      <c r="DN835" s="5"/>
      <c r="DO835" s="5"/>
      <c r="DP835" s="1"/>
      <c r="DQ835" s="5"/>
      <c r="DR835" s="1"/>
      <c r="DS835" s="5"/>
      <c r="DT835" s="5"/>
      <c r="DU835" s="5"/>
      <c r="DV835" s="1"/>
      <c r="DW835" s="5"/>
      <c r="DX835" s="1"/>
      <c r="DY835" s="5"/>
      <c r="DZ835" s="5"/>
      <c r="EA835" s="5"/>
      <c r="EB835" s="1"/>
      <c r="EC835" s="5"/>
      <c r="ED835" s="1"/>
      <c r="EE835" s="5"/>
      <c r="EF835" s="5"/>
      <c r="EG835" s="5"/>
      <c r="EH835" s="1"/>
      <c r="EI835" s="5"/>
      <c r="EJ835" s="1"/>
      <c r="EK835" s="5"/>
      <c r="EL835" s="5"/>
      <c r="EM835" s="5"/>
      <c r="EN835" s="1"/>
      <c r="EO835" s="5"/>
      <c r="EP835" s="1"/>
      <c r="EQ835" s="5"/>
      <c r="ER835" s="5"/>
      <c r="ES835" s="5"/>
      <c r="ET835" s="1"/>
      <c r="EU835" s="5"/>
      <c r="EV835" s="1"/>
      <c r="EW835" s="5"/>
      <c r="EX835" s="5"/>
      <c r="EY835" s="5"/>
      <c r="EZ835" s="1"/>
      <c r="FA835" s="5"/>
      <c r="FB835" s="1"/>
      <c r="FC835" s="5"/>
      <c r="FD835" s="4"/>
      <c r="FE835" s="4"/>
      <c r="FF835" s="1"/>
      <c r="FG835" s="4"/>
      <c r="FH835" s="1"/>
      <c r="FI835" s="4"/>
      <c r="FJ835" s="4"/>
      <c r="FK835" s="4"/>
      <c r="FL835" s="1"/>
      <c r="FM835" s="4"/>
      <c r="FN835" s="1"/>
      <c r="FO835" s="4"/>
      <c r="FP835" s="4"/>
      <c r="FQ835" s="4"/>
      <c r="FR835" s="1"/>
      <c r="FS835" s="4"/>
      <c r="FT835" s="1"/>
      <c r="FU835" s="4"/>
      <c r="FV835" s="4"/>
      <c r="FW835" s="4"/>
      <c r="FX835" s="1"/>
      <c r="FY835" s="4"/>
      <c r="FZ835" s="1"/>
      <c r="GA835" s="4"/>
      <c r="GB835" s="4"/>
      <c r="GC835" s="4"/>
      <c r="GD835" s="1"/>
      <c r="GE835" s="4"/>
      <c r="GF835" s="1"/>
      <c r="GG835" s="4"/>
      <c r="GH835" s="4"/>
      <c r="GI835" s="4"/>
      <c r="GJ835" s="1"/>
      <c r="GK835" s="4"/>
      <c r="GL835" s="1"/>
      <c r="GM835" s="4"/>
      <c r="GN835" s="4"/>
      <c r="GO835" s="4"/>
      <c r="GP835" s="1"/>
      <c r="GQ835" s="4"/>
      <c r="GR835" s="1"/>
      <c r="GS835" s="4"/>
      <c r="GT835" s="4"/>
      <c r="GU835" s="4"/>
      <c r="GV835" s="1"/>
      <c r="GW835" s="4"/>
      <c r="GX835" s="1"/>
      <c r="GY835" s="4"/>
    </row>
    <row r="836" spans="1:207" s="8" customFormat="1" x14ac:dyDescent="0.25">
      <c r="A836" s="4"/>
      <c r="B836" s="4"/>
      <c r="C836" s="4"/>
      <c r="D836" s="30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6"/>
      <c r="BM836" s="5"/>
      <c r="BN836" s="4"/>
      <c r="BO836" s="7"/>
      <c r="BP836" s="7"/>
      <c r="BQ836" s="4"/>
      <c r="BR836" s="5"/>
      <c r="BS836" s="5"/>
      <c r="BT836" s="1"/>
      <c r="BU836" s="5"/>
      <c r="BV836" s="1"/>
      <c r="BW836" s="5"/>
      <c r="BX836" s="5"/>
      <c r="BY836" s="5"/>
      <c r="BZ836" s="1"/>
      <c r="CA836" s="5"/>
      <c r="CB836" s="1"/>
      <c r="CC836" s="5"/>
      <c r="CD836" s="5"/>
      <c r="CE836" s="5"/>
      <c r="CF836" s="1"/>
      <c r="CG836" s="5"/>
      <c r="CH836" s="1"/>
      <c r="CI836" s="5"/>
      <c r="CJ836" s="5"/>
      <c r="CK836" s="5"/>
      <c r="CL836" s="1"/>
      <c r="CM836" s="5"/>
      <c r="CN836" s="1"/>
      <c r="CO836" s="5"/>
      <c r="CP836" s="5"/>
      <c r="CQ836" s="5"/>
      <c r="CR836" s="1"/>
      <c r="CS836" s="5"/>
      <c r="CT836" s="1"/>
      <c r="CU836" s="5"/>
      <c r="CV836" s="5"/>
      <c r="CW836" s="5"/>
      <c r="CX836" s="1"/>
      <c r="CY836" s="5"/>
      <c r="CZ836" s="1"/>
      <c r="DA836" s="5"/>
      <c r="DB836" s="5"/>
      <c r="DC836" s="5"/>
      <c r="DD836" s="1"/>
      <c r="DE836" s="5"/>
      <c r="DF836" s="1"/>
      <c r="DG836" s="5"/>
      <c r="DH836" s="5"/>
      <c r="DI836" s="5"/>
      <c r="DJ836" s="1"/>
      <c r="DK836" s="5"/>
      <c r="DL836" s="1"/>
      <c r="DM836" s="5"/>
      <c r="DN836" s="5"/>
      <c r="DO836" s="5"/>
      <c r="DP836" s="1"/>
      <c r="DQ836" s="5"/>
      <c r="DR836" s="1"/>
      <c r="DS836" s="5"/>
      <c r="DT836" s="5"/>
      <c r="DU836" s="5"/>
      <c r="DV836" s="1"/>
      <c r="DW836" s="5"/>
      <c r="DX836" s="1"/>
      <c r="DY836" s="5"/>
      <c r="DZ836" s="5"/>
      <c r="EA836" s="5"/>
      <c r="EB836" s="1"/>
      <c r="EC836" s="5"/>
      <c r="ED836" s="1"/>
      <c r="EE836" s="5"/>
      <c r="EF836" s="5"/>
      <c r="EG836" s="5"/>
      <c r="EH836" s="1"/>
      <c r="EI836" s="5"/>
      <c r="EJ836" s="1"/>
      <c r="EK836" s="5"/>
      <c r="EL836" s="5"/>
      <c r="EM836" s="5"/>
      <c r="EN836" s="1"/>
      <c r="EO836" s="5"/>
      <c r="EP836" s="1"/>
      <c r="EQ836" s="5"/>
      <c r="ER836" s="5"/>
      <c r="ES836" s="5"/>
      <c r="ET836" s="1"/>
      <c r="EU836" s="5"/>
      <c r="EV836" s="1"/>
      <c r="EW836" s="5"/>
      <c r="EX836" s="5"/>
      <c r="EY836" s="5"/>
      <c r="EZ836" s="1"/>
      <c r="FA836" s="5"/>
      <c r="FB836" s="1"/>
      <c r="FC836" s="5"/>
      <c r="FD836" s="4"/>
      <c r="FE836" s="4"/>
      <c r="FF836" s="1"/>
      <c r="FG836" s="4"/>
      <c r="FH836" s="1"/>
      <c r="FI836" s="4"/>
      <c r="FJ836" s="4"/>
      <c r="FK836" s="4"/>
      <c r="FL836" s="1"/>
      <c r="FM836" s="4"/>
      <c r="FN836" s="1"/>
      <c r="FO836" s="4"/>
      <c r="FP836" s="4"/>
      <c r="FQ836" s="4"/>
      <c r="FR836" s="1"/>
      <c r="FS836" s="4"/>
      <c r="FT836" s="1"/>
      <c r="FU836" s="4"/>
      <c r="FV836" s="4"/>
      <c r="FW836" s="4"/>
      <c r="FX836" s="1"/>
      <c r="FY836" s="4"/>
      <c r="FZ836" s="1"/>
      <c r="GA836" s="4"/>
      <c r="GB836" s="4"/>
      <c r="GC836" s="4"/>
      <c r="GD836" s="1"/>
      <c r="GE836" s="4"/>
      <c r="GF836" s="1"/>
      <c r="GG836" s="4"/>
      <c r="GH836" s="4"/>
      <c r="GI836" s="4"/>
      <c r="GJ836" s="1"/>
      <c r="GK836" s="4"/>
      <c r="GL836" s="1"/>
      <c r="GM836" s="4"/>
      <c r="GN836" s="4"/>
      <c r="GO836" s="4"/>
      <c r="GP836" s="1"/>
      <c r="GQ836" s="4"/>
      <c r="GR836" s="1"/>
      <c r="GS836" s="4"/>
      <c r="GT836" s="4"/>
      <c r="GU836" s="4"/>
      <c r="GV836" s="1"/>
      <c r="GW836" s="4"/>
      <c r="GX836" s="1"/>
      <c r="GY836" s="4"/>
    </row>
    <row r="837" spans="1:207" s="8" customFormat="1" x14ac:dyDescent="0.25">
      <c r="A837" s="4"/>
      <c r="B837" s="4"/>
      <c r="C837" s="4"/>
      <c r="D837" s="30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6"/>
      <c r="BM837" s="5"/>
      <c r="BN837" s="4"/>
      <c r="BO837" s="7"/>
      <c r="BP837" s="7"/>
      <c r="BQ837" s="4"/>
      <c r="BR837" s="5"/>
      <c r="BS837" s="5"/>
      <c r="BT837" s="1"/>
      <c r="BU837" s="5"/>
      <c r="BV837" s="1"/>
      <c r="BW837" s="5"/>
      <c r="BX837" s="5"/>
      <c r="BY837" s="5"/>
      <c r="BZ837" s="1"/>
      <c r="CA837" s="5"/>
      <c r="CB837" s="1"/>
      <c r="CC837" s="5"/>
      <c r="CD837" s="5"/>
      <c r="CE837" s="5"/>
      <c r="CF837" s="1"/>
      <c r="CG837" s="5"/>
      <c r="CH837" s="1"/>
      <c r="CI837" s="5"/>
      <c r="CJ837" s="5"/>
      <c r="CK837" s="5"/>
      <c r="CL837" s="1"/>
      <c r="CM837" s="5"/>
      <c r="CN837" s="1"/>
      <c r="CO837" s="5"/>
      <c r="CP837" s="5"/>
      <c r="CQ837" s="5"/>
      <c r="CR837" s="1"/>
      <c r="CS837" s="5"/>
      <c r="CT837" s="1"/>
      <c r="CU837" s="5"/>
      <c r="CV837" s="5"/>
      <c r="CW837" s="5"/>
      <c r="CX837" s="1"/>
      <c r="CY837" s="5"/>
      <c r="CZ837" s="1"/>
      <c r="DA837" s="5"/>
      <c r="DB837" s="5"/>
      <c r="DC837" s="5"/>
      <c r="DD837" s="1"/>
      <c r="DE837" s="5"/>
      <c r="DF837" s="1"/>
      <c r="DG837" s="5"/>
      <c r="DH837" s="5"/>
      <c r="DI837" s="5"/>
      <c r="DJ837" s="1"/>
      <c r="DK837" s="5"/>
      <c r="DL837" s="1"/>
      <c r="DM837" s="5"/>
      <c r="DN837" s="5"/>
      <c r="DO837" s="5"/>
      <c r="DP837" s="1"/>
      <c r="DQ837" s="5"/>
      <c r="DR837" s="1"/>
      <c r="DS837" s="5"/>
      <c r="DT837" s="5"/>
      <c r="DU837" s="5"/>
      <c r="DV837" s="1"/>
      <c r="DW837" s="5"/>
      <c r="DX837" s="1"/>
      <c r="DY837" s="5"/>
      <c r="DZ837" s="5"/>
      <c r="EA837" s="5"/>
      <c r="EB837" s="1"/>
      <c r="EC837" s="5"/>
      <c r="ED837" s="1"/>
      <c r="EE837" s="5"/>
      <c r="EF837" s="5"/>
      <c r="EG837" s="5"/>
      <c r="EH837" s="1"/>
      <c r="EI837" s="5"/>
      <c r="EJ837" s="1"/>
      <c r="EK837" s="5"/>
      <c r="EL837" s="5"/>
      <c r="EM837" s="5"/>
      <c r="EN837" s="1"/>
      <c r="EO837" s="5"/>
      <c r="EP837" s="1"/>
      <c r="EQ837" s="5"/>
      <c r="ER837" s="5"/>
      <c r="ES837" s="5"/>
      <c r="ET837" s="1"/>
      <c r="EU837" s="5"/>
      <c r="EV837" s="1"/>
      <c r="EW837" s="5"/>
      <c r="EX837" s="5"/>
      <c r="EY837" s="5"/>
      <c r="EZ837" s="1"/>
      <c r="FA837" s="5"/>
      <c r="FB837" s="1"/>
      <c r="FC837" s="5"/>
      <c r="FD837" s="4"/>
      <c r="FE837" s="4"/>
      <c r="FF837" s="1"/>
      <c r="FG837" s="4"/>
      <c r="FH837" s="1"/>
      <c r="FI837" s="4"/>
      <c r="FJ837" s="4"/>
      <c r="FK837" s="4"/>
      <c r="FL837" s="1"/>
      <c r="FM837" s="4"/>
      <c r="FN837" s="1"/>
      <c r="FO837" s="4"/>
      <c r="FP837" s="4"/>
      <c r="FQ837" s="4"/>
      <c r="FR837" s="1"/>
      <c r="FS837" s="4"/>
      <c r="FT837" s="1"/>
      <c r="FU837" s="4"/>
      <c r="FV837" s="4"/>
      <c r="FW837" s="4"/>
      <c r="FX837" s="1"/>
      <c r="FY837" s="4"/>
      <c r="FZ837" s="1"/>
      <c r="GA837" s="4"/>
      <c r="GB837" s="4"/>
      <c r="GC837" s="4"/>
      <c r="GD837" s="1"/>
      <c r="GE837" s="4"/>
      <c r="GF837" s="1"/>
      <c r="GG837" s="4"/>
      <c r="GH837" s="4"/>
      <c r="GI837" s="4"/>
      <c r="GJ837" s="1"/>
      <c r="GK837" s="4"/>
      <c r="GL837" s="1"/>
      <c r="GM837" s="4"/>
      <c r="GN837" s="4"/>
      <c r="GO837" s="4"/>
      <c r="GP837" s="1"/>
      <c r="GQ837" s="4"/>
      <c r="GR837" s="1"/>
      <c r="GS837" s="4"/>
      <c r="GT837" s="4"/>
      <c r="GU837" s="4"/>
      <c r="GV837" s="1"/>
      <c r="GW837" s="4"/>
      <c r="GX837" s="1"/>
      <c r="GY837" s="4"/>
    </row>
    <row r="838" spans="1:207" s="8" customFormat="1" x14ac:dyDescent="0.25">
      <c r="A838" s="4"/>
      <c r="B838" s="4"/>
      <c r="C838" s="4"/>
      <c r="D838" s="30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6"/>
      <c r="BM838" s="5"/>
      <c r="BN838" s="4"/>
      <c r="BO838" s="7"/>
      <c r="BP838" s="7"/>
      <c r="BQ838" s="4"/>
      <c r="BR838" s="5"/>
      <c r="BS838" s="5"/>
      <c r="BT838" s="1"/>
      <c r="BU838" s="5"/>
      <c r="BV838" s="1"/>
      <c r="BW838" s="5"/>
      <c r="BX838" s="5"/>
      <c r="BY838" s="5"/>
      <c r="BZ838" s="1"/>
      <c r="CA838" s="5"/>
      <c r="CB838" s="1"/>
      <c r="CC838" s="5"/>
      <c r="CD838" s="5"/>
      <c r="CE838" s="5"/>
      <c r="CF838" s="1"/>
      <c r="CG838" s="5"/>
      <c r="CH838" s="1"/>
      <c r="CI838" s="5"/>
      <c r="CJ838" s="5"/>
      <c r="CK838" s="5"/>
      <c r="CL838" s="1"/>
      <c r="CM838" s="5"/>
      <c r="CN838" s="1"/>
      <c r="CO838" s="5"/>
      <c r="CP838" s="5"/>
      <c r="CQ838" s="5"/>
      <c r="CR838" s="1"/>
      <c r="CS838" s="5"/>
      <c r="CT838" s="1"/>
      <c r="CU838" s="5"/>
      <c r="CV838" s="5"/>
      <c r="CW838" s="5"/>
      <c r="CX838" s="1"/>
      <c r="CY838" s="5"/>
      <c r="CZ838" s="1"/>
      <c r="DA838" s="5"/>
      <c r="DB838" s="5"/>
      <c r="DC838" s="5"/>
      <c r="DD838" s="1"/>
      <c r="DE838" s="5"/>
      <c r="DF838" s="1"/>
      <c r="DG838" s="5"/>
      <c r="DH838" s="5"/>
      <c r="DI838" s="5"/>
      <c r="DJ838" s="1"/>
      <c r="DK838" s="5"/>
      <c r="DL838" s="1"/>
      <c r="DM838" s="5"/>
      <c r="DN838" s="5"/>
      <c r="DO838" s="5"/>
      <c r="DP838" s="1"/>
      <c r="DQ838" s="5"/>
      <c r="DR838" s="1"/>
      <c r="DS838" s="5"/>
      <c r="DT838" s="5"/>
      <c r="DU838" s="5"/>
      <c r="DV838" s="1"/>
      <c r="DW838" s="5"/>
      <c r="DX838" s="1"/>
      <c r="DY838" s="5"/>
      <c r="DZ838" s="5"/>
      <c r="EA838" s="5"/>
      <c r="EB838" s="1"/>
      <c r="EC838" s="5"/>
      <c r="ED838" s="1"/>
      <c r="EE838" s="5"/>
      <c r="EF838" s="5"/>
      <c r="EG838" s="5"/>
      <c r="EH838" s="1"/>
      <c r="EI838" s="5"/>
      <c r="EJ838" s="1"/>
      <c r="EK838" s="5"/>
      <c r="EL838" s="5"/>
      <c r="EM838" s="5"/>
      <c r="EN838" s="1"/>
      <c r="EO838" s="5"/>
      <c r="EP838" s="1"/>
      <c r="EQ838" s="5"/>
      <c r="ER838" s="5"/>
      <c r="ES838" s="5"/>
      <c r="ET838" s="1"/>
      <c r="EU838" s="5"/>
      <c r="EV838" s="1"/>
      <c r="EW838" s="5"/>
      <c r="EX838" s="5"/>
      <c r="EY838" s="5"/>
      <c r="EZ838" s="1"/>
      <c r="FA838" s="5"/>
      <c r="FB838" s="1"/>
      <c r="FC838" s="5"/>
      <c r="FD838" s="4"/>
      <c r="FE838" s="4"/>
      <c r="FF838" s="1"/>
      <c r="FG838" s="4"/>
      <c r="FH838" s="1"/>
      <c r="FI838" s="4"/>
      <c r="FJ838" s="4"/>
      <c r="FK838" s="4"/>
      <c r="FL838" s="1"/>
      <c r="FM838" s="4"/>
      <c r="FN838" s="1"/>
      <c r="FO838" s="4"/>
      <c r="FP838" s="4"/>
      <c r="FQ838" s="4"/>
      <c r="FR838" s="1"/>
      <c r="FS838" s="4"/>
      <c r="FT838" s="1"/>
      <c r="FU838" s="4"/>
      <c r="FV838" s="4"/>
      <c r="FW838" s="4"/>
      <c r="FX838" s="1"/>
      <c r="FY838" s="4"/>
      <c r="FZ838" s="1"/>
      <c r="GA838" s="4"/>
      <c r="GB838" s="4"/>
      <c r="GC838" s="4"/>
      <c r="GD838" s="1"/>
      <c r="GE838" s="4"/>
      <c r="GF838" s="1"/>
      <c r="GG838" s="4"/>
      <c r="GH838" s="4"/>
      <c r="GI838" s="4"/>
      <c r="GJ838" s="1"/>
      <c r="GK838" s="4"/>
      <c r="GL838" s="1"/>
      <c r="GM838" s="4"/>
      <c r="GN838" s="4"/>
      <c r="GO838" s="4"/>
      <c r="GP838" s="1"/>
      <c r="GQ838" s="4"/>
      <c r="GR838" s="1"/>
      <c r="GS838" s="4"/>
      <c r="GT838" s="4"/>
      <c r="GU838" s="4"/>
      <c r="GV838" s="1"/>
      <c r="GW838" s="4"/>
      <c r="GX838" s="1"/>
      <c r="GY838" s="4"/>
    </row>
    <row r="839" spans="1:207" s="8" customFormat="1" x14ac:dyDescent="0.25">
      <c r="A839" s="4"/>
      <c r="B839" s="4"/>
      <c r="C839" s="4"/>
      <c r="D839" s="30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6"/>
      <c r="BM839" s="5"/>
      <c r="BN839" s="4"/>
      <c r="BO839" s="7"/>
      <c r="BP839" s="7"/>
      <c r="BQ839" s="4"/>
      <c r="BR839" s="5"/>
      <c r="BS839" s="5"/>
      <c r="BT839" s="1"/>
      <c r="BU839" s="5"/>
      <c r="BV839" s="1"/>
      <c r="BW839" s="5"/>
      <c r="BX839" s="5"/>
      <c r="BY839" s="5"/>
      <c r="BZ839" s="1"/>
      <c r="CA839" s="5"/>
      <c r="CB839" s="1"/>
      <c r="CC839" s="5"/>
      <c r="CD839" s="5"/>
      <c r="CE839" s="5"/>
      <c r="CF839" s="1"/>
      <c r="CG839" s="5"/>
      <c r="CH839" s="1"/>
      <c r="CI839" s="5"/>
      <c r="CJ839" s="5"/>
      <c r="CK839" s="5"/>
      <c r="CL839" s="1"/>
      <c r="CM839" s="5"/>
      <c r="CN839" s="1"/>
      <c r="CO839" s="5"/>
      <c r="CP839" s="5"/>
      <c r="CQ839" s="5"/>
      <c r="CR839" s="1"/>
      <c r="CS839" s="5"/>
      <c r="CT839" s="1"/>
      <c r="CU839" s="5"/>
      <c r="CV839" s="5"/>
      <c r="CW839" s="5"/>
      <c r="CX839" s="1"/>
      <c r="CY839" s="5"/>
      <c r="CZ839" s="1"/>
      <c r="DA839" s="5"/>
      <c r="DB839" s="5"/>
      <c r="DC839" s="5"/>
      <c r="DD839" s="1"/>
      <c r="DE839" s="5"/>
      <c r="DF839" s="1"/>
      <c r="DG839" s="5"/>
      <c r="DH839" s="5"/>
      <c r="DI839" s="5"/>
      <c r="DJ839" s="1"/>
      <c r="DK839" s="5"/>
      <c r="DL839" s="1"/>
      <c r="DM839" s="5"/>
      <c r="DN839" s="5"/>
      <c r="DO839" s="5"/>
      <c r="DP839" s="1"/>
      <c r="DQ839" s="5"/>
      <c r="DR839" s="1"/>
      <c r="DS839" s="5"/>
      <c r="DT839" s="5"/>
      <c r="DU839" s="5"/>
      <c r="DV839" s="1"/>
      <c r="DW839" s="5"/>
      <c r="DX839" s="1"/>
      <c r="DY839" s="5"/>
      <c r="DZ839" s="5"/>
      <c r="EA839" s="5"/>
      <c r="EB839" s="1"/>
      <c r="EC839" s="5"/>
      <c r="ED839" s="1"/>
      <c r="EE839" s="5"/>
      <c r="EF839" s="5"/>
      <c r="EG839" s="5"/>
      <c r="EH839" s="1"/>
      <c r="EI839" s="5"/>
      <c r="EJ839" s="1"/>
      <c r="EK839" s="5"/>
      <c r="EL839" s="5"/>
      <c r="EM839" s="5"/>
      <c r="EN839" s="1"/>
      <c r="EO839" s="5"/>
      <c r="EP839" s="1"/>
      <c r="EQ839" s="5"/>
      <c r="ER839" s="5"/>
      <c r="ES839" s="5"/>
      <c r="ET839" s="1"/>
      <c r="EU839" s="5"/>
      <c r="EV839" s="1"/>
      <c r="EW839" s="5"/>
      <c r="EX839" s="5"/>
      <c r="EY839" s="5"/>
      <c r="EZ839" s="1"/>
      <c r="FA839" s="5"/>
      <c r="FB839" s="1"/>
      <c r="FC839" s="5"/>
      <c r="FD839" s="4"/>
      <c r="FE839" s="4"/>
      <c r="FF839" s="1"/>
      <c r="FG839" s="4"/>
      <c r="FH839" s="1"/>
      <c r="FI839" s="4"/>
      <c r="FJ839" s="4"/>
      <c r="FK839" s="4"/>
      <c r="FL839" s="1"/>
      <c r="FM839" s="4"/>
      <c r="FN839" s="1"/>
      <c r="FO839" s="4"/>
      <c r="FP839" s="4"/>
      <c r="FQ839" s="4"/>
      <c r="FR839" s="1"/>
      <c r="FS839" s="4"/>
      <c r="FT839" s="1"/>
      <c r="FU839" s="4"/>
      <c r="FV839" s="4"/>
      <c r="FW839" s="4"/>
      <c r="FX839" s="1"/>
      <c r="FY839" s="4"/>
      <c r="FZ839" s="1"/>
      <c r="GA839" s="4"/>
      <c r="GB839" s="4"/>
      <c r="GC839" s="4"/>
      <c r="GD839" s="1"/>
      <c r="GE839" s="4"/>
      <c r="GF839" s="1"/>
      <c r="GG839" s="4"/>
      <c r="GH839" s="4"/>
      <c r="GI839" s="4"/>
      <c r="GJ839" s="1"/>
      <c r="GK839" s="4"/>
      <c r="GL839" s="1"/>
      <c r="GM839" s="4"/>
      <c r="GN839" s="4"/>
      <c r="GO839" s="4"/>
      <c r="GP839" s="1"/>
      <c r="GQ839" s="4"/>
      <c r="GR839" s="1"/>
      <c r="GS839" s="4"/>
      <c r="GT839" s="4"/>
      <c r="GU839" s="4"/>
      <c r="GV839" s="1"/>
      <c r="GW839" s="4"/>
      <c r="GX839" s="1"/>
      <c r="GY839" s="4"/>
    </row>
    <row r="840" spans="1:207" s="8" customFormat="1" x14ac:dyDescent="0.25">
      <c r="A840" s="4"/>
      <c r="B840" s="4"/>
      <c r="C840" s="4"/>
      <c r="D840" s="30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6"/>
      <c r="BM840" s="5"/>
      <c r="BN840" s="4"/>
      <c r="BO840" s="7"/>
      <c r="BP840" s="7"/>
      <c r="BQ840" s="4"/>
      <c r="BR840" s="5"/>
      <c r="BS840" s="5"/>
      <c r="BT840" s="1"/>
      <c r="BU840" s="5"/>
      <c r="BV840" s="1"/>
      <c r="BW840" s="5"/>
      <c r="BX840" s="5"/>
      <c r="BY840" s="5"/>
      <c r="BZ840" s="1"/>
      <c r="CA840" s="5"/>
      <c r="CB840" s="1"/>
      <c r="CC840" s="5"/>
      <c r="CD840" s="5"/>
      <c r="CE840" s="5"/>
      <c r="CF840" s="1"/>
      <c r="CG840" s="5"/>
      <c r="CH840" s="1"/>
      <c r="CI840" s="5"/>
      <c r="CJ840" s="5"/>
      <c r="CK840" s="5"/>
      <c r="CL840" s="1"/>
      <c r="CM840" s="5"/>
      <c r="CN840" s="1"/>
      <c r="CO840" s="5"/>
      <c r="CP840" s="5"/>
      <c r="CQ840" s="5"/>
      <c r="CR840" s="1"/>
      <c r="CS840" s="5"/>
      <c r="CT840" s="1"/>
      <c r="CU840" s="5"/>
      <c r="CV840" s="5"/>
      <c r="CW840" s="5"/>
      <c r="CX840" s="1"/>
      <c r="CY840" s="5"/>
      <c r="CZ840" s="1"/>
      <c r="DA840" s="5"/>
      <c r="DB840" s="5"/>
      <c r="DC840" s="5"/>
      <c r="DD840" s="1"/>
      <c r="DE840" s="5"/>
      <c r="DF840" s="1"/>
      <c r="DG840" s="5"/>
      <c r="DH840" s="5"/>
      <c r="DI840" s="5"/>
      <c r="DJ840" s="1"/>
      <c r="DK840" s="5"/>
      <c r="DL840" s="1"/>
      <c r="DM840" s="5"/>
      <c r="DN840" s="5"/>
      <c r="DO840" s="5"/>
      <c r="DP840" s="1"/>
      <c r="DQ840" s="5"/>
      <c r="DR840" s="1"/>
      <c r="DS840" s="5"/>
      <c r="DT840" s="5"/>
      <c r="DU840" s="5"/>
      <c r="DV840" s="1"/>
      <c r="DW840" s="5"/>
      <c r="DX840" s="1"/>
      <c r="DY840" s="5"/>
      <c r="DZ840" s="5"/>
      <c r="EA840" s="5"/>
      <c r="EB840" s="1"/>
      <c r="EC840" s="5"/>
      <c r="ED840" s="1"/>
      <c r="EE840" s="5"/>
      <c r="EF840" s="5"/>
      <c r="EG840" s="5"/>
      <c r="EH840" s="1"/>
      <c r="EI840" s="5"/>
      <c r="EJ840" s="1"/>
      <c r="EK840" s="5"/>
      <c r="EL840" s="5"/>
      <c r="EM840" s="5"/>
      <c r="EN840" s="1"/>
      <c r="EO840" s="5"/>
      <c r="EP840" s="1"/>
      <c r="EQ840" s="5"/>
      <c r="ER840" s="5"/>
      <c r="ES840" s="5"/>
      <c r="ET840" s="1"/>
      <c r="EU840" s="5"/>
      <c r="EV840" s="1"/>
      <c r="EW840" s="5"/>
      <c r="EX840" s="5"/>
      <c r="EY840" s="5"/>
      <c r="EZ840" s="1"/>
      <c r="FA840" s="5"/>
      <c r="FB840" s="1"/>
      <c r="FC840" s="5"/>
      <c r="FD840" s="4"/>
      <c r="FE840" s="4"/>
      <c r="FF840" s="1"/>
      <c r="FG840" s="4"/>
      <c r="FH840" s="1"/>
      <c r="FI840" s="4"/>
      <c r="FJ840" s="4"/>
      <c r="FK840" s="4"/>
      <c r="FL840" s="1"/>
      <c r="FM840" s="4"/>
      <c r="FN840" s="1"/>
      <c r="FO840" s="4"/>
      <c r="FP840" s="4"/>
      <c r="FQ840" s="4"/>
      <c r="FR840" s="1"/>
      <c r="FS840" s="4"/>
      <c r="FT840" s="1"/>
      <c r="FU840" s="4"/>
      <c r="FV840" s="4"/>
      <c r="FW840" s="4"/>
      <c r="FX840" s="1"/>
      <c r="FY840" s="4"/>
      <c r="FZ840" s="1"/>
      <c r="GA840" s="4"/>
      <c r="GB840" s="4"/>
      <c r="GC840" s="4"/>
      <c r="GD840" s="1"/>
      <c r="GE840" s="4"/>
      <c r="GF840" s="1"/>
      <c r="GG840" s="4"/>
      <c r="GH840" s="4"/>
      <c r="GI840" s="4"/>
      <c r="GJ840" s="1"/>
      <c r="GK840" s="4"/>
      <c r="GL840" s="1"/>
      <c r="GM840" s="4"/>
      <c r="GN840" s="4"/>
      <c r="GO840" s="4"/>
      <c r="GP840" s="1"/>
      <c r="GQ840" s="4"/>
      <c r="GR840" s="1"/>
      <c r="GS840" s="4"/>
      <c r="GT840" s="4"/>
      <c r="GU840" s="4"/>
      <c r="GV840" s="1"/>
      <c r="GW840" s="4"/>
      <c r="GX840" s="1"/>
      <c r="GY840" s="4"/>
    </row>
    <row r="841" spans="1:207" s="8" customFormat="1" x14ac:dyDescent="0.25">
      <c r="A841" s="4"/>
      <c r="B841" s="4"/>
      <c r="C841" s="4"/>
      <c r="D841" s="30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6"/>
      <c r="BM841" s="5"/>
      <c r="BN841" s="4"/>
      <c r="BO841" s="7"/>
      <c r="BP841" s="7"/>
      <c r="BQ841" s="4"/>
      <c r="BR841" s="5"/>
      <c r="BS841" s="5"/>
      <c r="BT841" s="1"/>
      <c r="BU841" s="5"/>
      <c r="BV841" s="1"/>
      <c r="BW841" s="5"/>
      <c r="BX841" s="5"/>
      <c r="BY841" s="5"/>
      <c r="BZ841" s="1"/>
      <c r="CA841" s="5"/>
      <c r="CB841" s="1"/>
      <c r="CC841" s="5"/>
      <c r="CD841" s="5"/>
      <c r="CE841" s="5"/>
      <c r="CF841" s="1"/>
      <c r="CG841" s="5"/>
      <c r="CH841" s="1"/>
      <c r="CI841" s="5"/>
      <c r="CJ841" s="5"/>
      <c r="CK841" s="5"/>
      <c r="CL841" s="1"/>
      <c r="CM841" s="5"/>
      <c r="CN841" s="1"/>
      <c r="CO841" s="5"/>
      <c r="CP841" s="5"/>
      <c r="CQ841" s="5"/>
      <c r="CR841" s="1"/>
      <c r="CS841" s="5"/>
      <c r="CT841" s="1"/>
      <c r="CU841" s="5"/>
      <c r="CV841" s="5"/>
      <c r="CW841" s="5"/>
      <c r="CX841" s="1"/>
      <c r="CY841" s="5"/>
      <c r="CZ841" s="1"/>
      <c r="DA841" s="5"/>
      <c r="DB841" s="5"/>
      <c r="DC841" s="5"/>
      <c r="DD841" s="1"/>
      <c r="DE841" s="5"/>
      <c r="DF841" s="1"/>
      <c r="DG841" s="5"/>
      <c r="DH841" s="5"/>
      <c r="DI841" s="5"/>
      <c r="DJ841" s="1"/>
      <c r="DK841" s="5"/>
      <c r="DL841" s="1"/>
      <c r="DM841" s="5"/>
      <c r="DN841" s="5"/>
      <c r="DO841" s="5"/>
      <c r="DP841" s="1"/>
      <c r="DQ841" s="5"/>
      <c r="DR841" s="1"/>
      <c r="DS841" s="5"/>
      <c r="DT841" s="5"/>
      <c r="DU841" s="5"/>
      <c r="DV841" s="1"/>
      <c r="DW841" s="5"/>
      <c r="DX841" s="1"/>
      <c r="DY841" s="5"/>
      <c r="DZ841" s="5"/>
      <c r="EA841" s="5"/>
      <c r="EB841" s="1"/>
      <c r="EC841" s="5"/>
      <c r="ED841" s="1"/>
      <c r="EE841" s="5"/>
      <c r="EF841" s="5"/>
      <c r="EG841" s="5"/>
      <c r="EH841" s="1"/>
      <c r="EI841" s="5"/>
      <c r="EJ841" s="1"/>
      <c r="EK841" s="5"/>
      <c r="EL841" s="5"/>
      <c r="EM841" s="5"/>
      <c r="EN841" s="1"/>
      <c r="EO841" s="5"/>
      <c r="EP841" s="1"/>
      <c r="EQ841" s="5"/>
      <c r="ER841" s="5"/>
      <c r="ES841" s="5"/>
      <c r="ET841" s="1"/>
      <c r="EU841" s="5"/>
      <c r="EV841" s="1"/>
      <c r="EW841" s="5"/>
      <c r="EX841" s="5"/>
      <c r="EY841" s="5"/>
      <c r="EZ841" s="1"/>
      <c r="FA841" s="5"/>
      <c r="FB841" s="1"/>
      <c r="FC841" s="5"/>
      <c r="FD841" s="4"/>
      <c r="FE841" s="4"/>
      <c r="FF841" s="1"/>
      <c r="FG841" s="4"/>
      <c r="FH841" s="1"/>
      <c r="FI841" s="4"/>
      <c r="FJ841" s="4"/>
      <c r="FK841" s="4"/>
      <c r="FL841" s="1"/>
      <c r="FM841" s="4"/>
      <c r="FN841" s="1"/>
      <c r="FO841" s="4"/>
      <c r="FP841" s="4"/>
      <c r="FQ841" s="4"/>
      <c r="FR841" s="1"/>
      <c r="FS841" s="4"/>
      <c r="FT841" s="1"/>
      <c r="FU841" s="4"/>
      <c r="FV841" s="4"/>
      <c r="FW841" s="4"/>
      <c r="FX841" s="1"/>
      <c r="FY841" s="4"/>
      <c r="FZ841" s="1"/>
      <c r="GA841" s="4"/>
      <c r="GB841" s="4"/>
      <c r="GC841" s="4"/>
      <c r="GD841" s="1"/>
      <c r="GE841" s="4"/>
      <c r="GF841" s="1"/>
      <c r="GG841" s="4"/>
      <c r="GH841" s="4"/>
      <c r="GI841" s="4"/>
      <c r="GJ841" s="1"/>
      <c r="GK841" s="4"/>
      <c r="GL841" s="1"/>
      <c r="GM841" s="4"/>
      <c r="GN841" s="4"/>
      <c r="GO841" s="4"/>
      <c r="GP841" s="1"/>
      <c r="GQ841" s="4"/>
      <c r="GR841" s="1"/>
      <c r="GS841" s="4"/>
      <c r="GT841" s="4"/>
      <c r="GU841" s="4"/>
      <c r="GV841" s="1"/>
      <c r="GW841" s="4"/>
      <c r="GX841" s="1"/>
      <c r="GY841" s="4"/>
    </row>
    <row r="842" spans="1:207" s="8" customFormat="1" x14ac:dyDescent="0.25">
      <c r="A842" s="4"/>
      <c r="B842" s="4"/>
      <c r="C842" s="4"/>
      <c r="D842" s="30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6"/>
      <c r="BM842" s="5"/>
      <c r="BN842" s="4"/>
      <c r="BO842" s="7"/>
      <c r="BP842" s="7"/>
      <c r="BQ842" s="4"/>
      <c r="BR842" s="5"/>
      <c r="BS842" s="5"/>
      <c r="BT842" s="1"/>
      <c r="BU842" s="5"/>
      <c r="BV842" s="1"/>
      <c r="BW842" s="5"/>
      <c r="BX842" s="5"/>
      <c r="BY842" s="5"/>
      <c r="BZ842" s="1"/>
      <c r="CA842" s="5"/>
      <c r="CB842" s="1"/>
      <c r="CC842" s="5"/>
      <c r="CD842" s="5"/>
      <c r="CE842" s="5"/>
      <c r="CF842" s="1"/>
      <c r="CG842" s="5"/>
      <c r="CH842" s="1"/>
      <c r="CI842" s="5"/>
      <c r="CJ842" s="5"/>
      <c r="CK842" s="5"/>
      <c r="CL842" s="1"/>
      <c r="CM842" s="5"/>
      <c r="CN842" s="1"/>
      <c r="CO842" s="5"/>
      <c r="CP842" s="5"/>
      <c r="CQ842" s="5"/>
      <c r="CR842" s="1"/>
      <c r="CS842" s="5"/>
      <c r="CT842" s="1"/>
      <c r="CU842" s="5"/>
      <c r="CV842" s="5"/>
      <c r="CW842" s="5"/>
      <c r="CX842" s="1"/>
      <c r="CY842" s="5"/>
      <c r="CZ842" s="1"/>
      <c r="DA842" s="5"/>
      <c r="DB842" s="5"/>
      <c r="DC842" s="5"/>
      <c r="DD842" s="1"/>
      <c r="DE842" s="5"/>
      <c r="DF842" s="1"/>
      <c r="DG842" s="5"/>
      <c r="DH842" s="5"/>
      <c r="DI842" s="5"/>
      <c r="DJ842" s="1"/>
      <c r="DK842" s="5"/>
      <c r="DL842" s="1"/>
      <c r="DM842" s="5"/>
      <c r="DN842" s="5"/>
      <c r="DO842" s="5"/>
      <c r="DP842" s="1"/>
      <c r="DQ842" s="5"/>
      <c r="DR842" s="1"/>
      <c r="DS842" s="5"/>
      <c r="DT842" s="5"/>
      <c r="DU842" s="5"/>
      <c r="DV842" s="1"/>
      <c r="DW842" s="5"/>
      <c r="DX842" s="1"/>
      <c r="DY842" s="5"/>
      <c r="DZ842" s="5"/>
      <c r="EA842" s="5"/>
      <c r="EB842" s="1"/>
      <c r="EC842" s="5"/>
      <c r="ED842" s="1"/>
      <c r="EE842" s="5"/>
      <c r="EF842" s="5"/>
      <c r="EG842" s="5"/>
      <c r="EH842" s="1"/>
      <c r="EI842" s="5"/>
      <c r="EJ842" s="1"/>
      <c r="EK842" s="5"/>
      <c r="EL842" s="5"/>
      <c r="EM842" s="5"/>
      <c r="EN842" s="1"/>
      <c r="EO842" s="5"/>
      <c r="EP842" s="1"/>
      <c r="EQ842" s="5"/>
      <c r="ER842" s="5"/>
      <c r="ES842" s="5"/>
      <c r="ET842" s="1"/>
      <c r="EU842" s="5"/>
      <c r="EV842" s="1"/>
      <c r="EW842" s="5"/>
      <c r="EX842" s="5"/>
      <c r="EY842" s="5"/>
      <c r="EZ842" s="1"/>
      <c r="FA842" s="5"/>
      <c r="FB842" s="1"/>
      <c r="FC842" s="5"/>
      <c r="FD842" s="4"/>
      <c r="FE842" s="4"/>
      <c r="FF842" s="1"/>
      <c r="FG842" s="4"/>
      <c r="FH842" s="1"/>
      <c r="FI842" s="4"/>
      <c r="FJ842" s="4"/>
      <c r="FK842" s="4"/>
      <c r="FL842" s="1"/>
      <c r="FM842" s="4"/>
      <c r="FN842" s="1"/>
      <c r="FO842" s="4"/>
      <c r="FP842" s="4"/>
      <c r="FQ842" s="4"/>
      <c r="FR842" s="1"/>
      <c r="FS842" s="4"/>
      <c r="FT842" s="1"/>
      <c r="FU842" s="4"/>
      <c r="FV842" s="4"/>
      <c r="FW842" s="4"/>
      <c r="FX842" s="1"/>
      <c r="FY842" s="4"/>
      <c r="FZ842" s="1"/>
      <c r="GA842" s="4"/>
      <c r="GB842" s="4"/>
      <c r="GC842" s="4"/>
      <c r="GD842" s="1"/>
      <c r="GE842" s="4"/>
      <c r="GF842" s="1"/>
      <c r="GG842" s="4"/>
      <c r="GH842" s="4"/>
      <c r="GI842" s="4"/>
      <c r="GJ842" s="1"/>
      <c r="GK842" s="4"/>
      <c r="GL842" s="1"/>
      <c r="GM842" s="4"/>
      <c r="GN842" s="4"/>
      <c r="GO842" s="4"/>
      <c r="GP842" s="1"/>
      <c r="GQ842" s="4"/>
      <c r="GR842" s="1"/>
      <c r="GS842" s="4"/>
      <c r="GT842" s="4"/>
      <c r="GU842" s="4"/>
      <c r="GV842" s="1"/>
      <c r="GW842" s="4"/>
      <c r="GX842" s="1"/>
      <c r="GY842" s="4"/>
    </row>
    <row r="843" spans="1:207" s="8" customFormat="1" x14ac:dyDescent="0.25">
      <c r="A843" s="4"/>
      <c r="B843" s="4"/>
      <c r="C843" s="4"/>
      <c r="D843" s="30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6"/>
      <c r="BM843" s="5"/>
      <c r="BN843" s="4"/>
      <c r="BO843" s="7"/>
      <c r="BP843" s="7"/>
      <c r="BQ843" s="4"/>
      <c r="BR843" s="5"/>
      <c r="BS843" s="5"/>
      <c r="BT843" s="1"/>
      <c r="BU843" s="5"/>
      <c r="BV843" s="1"/>
      <c r="BW843" s="5"/>
      <c r="BX843" s="5"/>
      <c r="BY843" s="5"/>
      <c r="BZ843" s="1"/>
      <c r="CA843" s="5"/>
      <c r="CB843" s="1"/>
      <c r="CC843" s="5"/>
      <c r="CD843" s="5"/>
      <c r="CE843" s="5"/>
      <c r="CF843" s="1"/>
      <c r="CG843" s="5"/>
      <c r="CH843" s="1"/>
      <c r="CI843" s="5"/>
      <c r="CJ843" s="5"/>
      <c r="CK843" s="5"/>
      <c r="CL843" s="1"/>
      <c r="CM843" s="5"/>
      <c r="CN843" s="1"/>
      <c r="CO843" s="5"/>
      <c r="CP843" s="5"/>
      <c r="CQ843" s="5"/>
      <c r="CR843" s="1"/>
      <c r="CS843" s="5"/>
      <c r="CT843" s="1"/>
      <c r="CU843" s="5"/>
      <c r="CV843" s="5"/>
      <c r="CW843" s="5"/>
      <c r="CX843" s="1"/>
      <c r="CY843" s="5"/>
      <c r="CZ843" s="1"/>
      <c r="DA843" s="5"/>
      <c r="DB843" s="5"/>
      <c r="DC843" s="5"/>
      <c r="DD843" s="1"/>
      <c r="DE843" s="5"/>
      <c r="DF843" s="1"/>
      <c r="DG843" s="5"/>
      <c r="DH843" s="5"/>
      <c r="DI843" s="5"/>
      <c r="DJ843" s="1"/>
      <c r="DK843" s="5"/>
      <c r="DL843" s="1"/>
      <c r="DM843" s="5"/>
      <c r="DN843" s="5"/>
      <c r="DO843" s="5"/>
      <c r="DP843" s="1"/>
      <c r="DQ843" s="5"/>
      <c r="DR843" s="1"/>
      <c r="DS843" s="5"/>
      <c r="DT843" s="5"/>
      <c r="DU843" s="5"/>
      <c r="DV843" s="1"/>
      <c r="DW843" s="5"/>
      <c r="DX843" s="1"/>
      <c r="DY843" s="5"/>
      <c r="DZ843" s="5"/>
      <c r="EA843" s="5"/>
      <c r="EB843" s="1"/>
      <c r="EC843" s="5"/>
      <c r="ED843" s="1"/>
      <c r="EE843" s="5"/>
      <c r="EF843" s="5"/>
      <c r="EG843" s="5"/>
      <c r="EH843" s="1"/>
      <c r="EI843" s="5"/>
      <c r="EJ843" s="1"/>
      <c r="EK843" s="5"/>
      <c r="EL843" s="5"/>
      <c r="EM843" s="5"/>
      <c r="EN843" s="1"/>
      <c r="EO843" s="5"/>
      <c r="EP843" s="1"/>
      <c r="EQ843" s="5"/>
      <c r="ER843" s="5"/>
      <c r="ES843" s="5"/>
      <c r="ET843" s="1"/>
      <c r="EU843" s="5"/>
      <c r="EV843" s="1"/>
      <c r="EW843" s="5"/>
      <c r="EX843" s="5"/>
      <c r="EY843" s="5"/>
      <c r="EZ843" s="1"/>
      <c r="FA843" s="5"/>
      <c r="FB843" s="1"/>
      <c r="FC843" s="5"/>
      <c r="FD843" s="4"/>
      <c r="FE843" s="4"/>
      <c r="FF843" s="1"/>
      <c r="FG843" s="4"/>
      <c r="FH843" s="1"/>
      <c r="FI843" s="4"/>
      <c r="FJ843" s="4"/>
      <c r="FK843" s="4"/>
      <c r="FL843" s="1"/>
      <c r="FM843" s="4"/>
      <c r="FN843" s="1"/>
      <c r="FO843" s="4"/>
      <c r="FP843" s="4"/>
      <c r="FQ843" s="4"/>
      <c r="FR843" s="1"/>
      <c r="FS843" s="4"/>
      <c r="FT843" s="1"/>
      <c r="FU843" s="4"/>
      <c r="FV843" s="4"/>
      <c r="FW843" s="4"/>
      <c r="FX843" s="1"/>
      <c r="FY843" s="4"/>
      <c r="FZ843" s="1"/>
      <c r="GA843" s="4"/>
      <c r="GB843" s="4"/>
      <c r="GC843" s="4"/>
      <c r="GD843" s="1"/>
      <c r="GE843" s="4"/>
      <c r="GF843" s="1"/>
      <c r="GG843" s="4"/>
      <c r="GH843" s="4"/>
      <c r="GI843" s="4"/>
      <c r="GJ843" s="1"/>
      <c r="GK843" s="4"/>
      <c r="GL843" s="1"/>
      <c r="GM843" s="4"/>
      <c r="GN843" s="4"/>
      <c r="GO843" s="4"/>
      <c r="GP843" s="1"/>
      <c r="GQ843" s="4"/>
      <c r="GR843" s="1"/>
      <c r="GS843" s="4"/>
      <c r="GT843" s="4"/>
      <c r="GU843" s="4"/>
      <c r="GV843" s="1"/>
      <c r="GW843" s="4"/>
      <c r="GX843" s="1"/>
      <c r="GY843" s="4"/>
    </row>
    <row r="844" spans="1:207" s="8" customFormat="1" x14ac:dyDescent="0.25">
      <c r="A844" s="4"/>
      <c r="B844" s="4"/>
      <c r="C844" s="4"/>
      <c r="D844" s="30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6"/>
      <c r="BM844" s="5"/>
      <c r="BN844" s="4"/>
      <c r="BO844" s="7"/>
      <c r="BP844" s="7"/>
      <c r="BQ844" s="4"/>
      <c r="BR844" s="5"/>
      <c r="BS844" s="5"/>
      <c r="BT844" s="1"/>
      <c r="BU844" s="5"/>
      <c r="BV844" s="1"/>
      <c r="BW844" s="5"/>
      <c r="BX844" s="5"/>
      <c r="BY844" s="5"/>
      <c r="BZ844" s="1"/>
      <c r="CA844" s="5"/>
      <c r="CB844" s="1"/>
      <c r="CC844" s="5"/>
      <c r="CD844" s="5"/>
      <c r="CE844" s="5"/>
      <c r="CF844" s="1"/>
      <c r="CG844" s="5"/>
      <c r="CH844" s="1"/>
      <c r="CI844" s="5"/>
      <c r="CJ844" s="5"/>
      <c r="CK844" s="5"/>
      <c r="CL844" s="1"/>
      <c r="CM844" s="5"/>
      <c r="CN844" s="1"/>
      <c r="CO844" s="5"/>
      <c r="CP844" s="5"/>
      <c r="CQ844" s="5"/>
      <c r="CR844" s="1"/>
      <c r="CS844" s="5"/>
      <c r="CT844" s="1"/>
      <c r="CU844" s="5"/>
      <c r="CV844" s="5"/>
      <c r="CW844" s="5"/>
      <c r="CX844" s="1"/>
      <c r="CY844" s="5"/>
      <c r="CZ844" s="1"/>
      <c r="DA844" s="5"/>
      <c r="DB844" s="5"/>
      <c r="DC844" s="5"/>
      <c r="DD844" s="1"/>
      <c r="DE844" s="5"/>
      <c r="DF844" s="1"/>
      <c r="DG844" s="5"/>
      <c r="DH844" s="5"/>
      <c r="DI844" s="5"/>
      <c r="DJ844" s="1"/>
      <c r="DK844" s="5"/>
      <c r="DL844" s="1"/>
      <c r="DM844" s="5"/>
      <c r="DN844" s="5"/>
      <c r="DO844" s="5"/>
      <c r="DP844" s="1"/>
      <c r="DQ844" s="5"/>
      <c r="DR844" s="1"/>
      <c r="DS844" s="5"/>
      <c r="DT844" s="5"/>
      <c r="DU844" s="5"/>
      <c r="DV844" s="1"/>
      <c r="DW844" s="5"/>
      <c r="DX844" s="1"/>
      <c r="DY844" s="5"/>
      <c r="DZ844" s="5"/>
      <c r="EA844" s="5"/>
      <c r="EB844" s="1"/>
      <c r="EC844" s="5"/>
      <c r="ED844" s="1"/>
      <c r="EE844" s="5"/>
      <c r="EF844" s="5"/>
      <c r="EG844" s="5"/>
      <c r="EH844" s="1"/>
      <c r="EI844" s="5"/>
      <c r="EJ844" s="1"/>
      <c r="EK844" s="5"/>
      <c r="EL844" s="5"/>
      <c r="EM844" s="5"/>
      <c r="EN844" s="1"/>
      <c r="EO844" s="5"/>
      <c r="EP844" s="1"/>
      <c r="EQ844" s="5"/>
      <c r="ER844" s="5"/>
      <c r="ES844" s="5"/>
      <c r="ET844" s="1"/>
      <c r="EU844" s="5"/>
      <c r="EV844" s="1"/>
      <c r="EW844" s="5"/>
      <c r="EX844" s="5"/>
      <c r="EY844" s="5"/>
      <c r="EZ844" s="1"/>
      <c r="FA844" s="5"/>
      <c r="FB844" s="1"/>
      <c r="FC844" s="5"/>
      <c r="FD844" s="4"/>
      <c r="FE844" s="4"/>
      <c r="FF844" s="1"/>
      <c r="FG844" s="4"/>
      <c r="FH844" s="1"/>
      <c r="FI844" s="4"/>
      <c r="FJ844" s="4"/>
      <c r="FK844" s="4"/>
      <c r="FL844" s="1"/>
      <c r="FM844" s="4"/>
      <c r="FN844" s="1"/>
      <c r="FO844" s="4"/>
      <c r="FP844" s="4"/>
      <c r="FQ844" s="4"/>
      <c r="FR844" s="1"/>
      <c r="FS844" s="4"/>
      <c r="FT844" s="1"/>
      <c r="FU844" s="4"/>
      <c r="FV844" s="4"/>
      <c r="FW844" s="4"/>
      <c r="FX844" s="1"/>
      <c r="FY844" s="4"/>
      <c r="FZ844" s="1"/>
      <c r="GA844" s="4"/>
      <c r="GB844" s="4"/>
      <c r="GC844" s="4"/>
      <c r="GD844" s="1"/>
      <c r="GE844" s="4"/>
      <c r="GF844" s="1"/>
      <c r="GG844" s="4"/>
      <c r="GH844" s="4"/>
      <c r="GI844" s="4"/>
      <c r="GJ844" s="1"/>
      <c r="GK844" s="4"/>
      <c r="GL844" s="1"/>
      <c r="GM844" s="4"/>
      <c r="GN844" s="4"/>
      <c r="GO844" s="4"/>
      <c r="GP844" s="1"/>
      <c r="GQ844" s="4"/>
      <c r="GR844" s="1"/>
      <c r="GS844" s="4"/>
      <c r="GT844" s="4"/>
      <c r="GU844" s="4"/>
      <c r="GV844" s="1"/>
      <c r="GW844" s="4"/>
      <c r="GX844" s="1"/>
      <c r="GY844" s="4"/>
    </row>
    <row r="845" spans="1:207" s="8" customFormat="1" x14ac:dyDescent="0.25">
      <c r="A845" s="4"/>
      <c r="B845" s="4"/>
      <c r="C845" s="4"/>
      <c r="D845" s="30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6"/>
      <c r="BM845" s="5"/>
      <c r="BN845" s="4"/>
      <c r="BO845" s="7"/>
      <c r="BP845" s="7"/>
      <c r="BQ845" s="4"/>
      <c r="BR845" s="5"/>
      <c r="BS845" s="5"/>
      <c r="BT845" s="1"/>
      <c r="BU845" s="5"/>
      <c r="BV845" s="1"/>
      <c r="BW845" s="5"/>
      <c r="BX845" s="5"/>
      <c r="BY845" s="5"/>
      <c r="BZ845" s="1"/>
      <c r="CA845" s="5"/>
      <c r="CB845" s="1"/>
      <c r="CC845" s="5"/>
      <c r="CD845" s="5"/>
      <c r="CE845" s="5"/>
      <c r="CF845" s="1"/>
      <c r="CG845" s="5"/>
      <c r="CH845" s="1"/>
      <c r="CI845" s="5"/>
      <c r="CJ845" s="5"/>
      <c r="CK845" s="5"/>
      <c r="CL845" s="1"/>
      <c r="CM845" s="5"/>
      <c r="CN845" s="1"/>
      <c r="CO845" s="5"/>
      <c r="CP845" s="5"/>
      <c r="CQ845" s="5"/>
      <c r="CR845" s="1"/>
      <c r="CS845" s="5"/>
      <c r="CT845" s="1"/>
      <c r="CU845" s="5"/>
      <c r="CV845" s="5"/>
      <c r="CW845" s="5"/>
      <c r="CX845" s="1"/>
      <c r="CY845" s="5"/>
      <c r="CZ845" s="1"/>
      <c r="DA845" s="5"/>
      <c r="DB845" s="5"/>
      <c r="DC845" s="5"/>
      <c r="DD845" s="1"/>
      <c r="DE845" s="5"/>
      <c r="DF845" s="1"/>
      <c r="DG845" s="5"/>
      <c r="DH845" s="5"/>
      <c r="DI845" s="5"/>
      <c r="DJ845" s="1"/>
      <c r="DK845" s="5"/>
      <c r="DL845" s="1"/>
      <c r="DM845" s="5"/>
      <c r="DN845" s="5"/>
      <c r="DO845" s="5"/>
      <c r="DP845" s="1"/>
      <c r="DQ845" s="5"/>
      <c r="DR845" s="1"/>
      <c r="DS845" s="5"/>
      <c r="DT845" s="5"/>
      <c r="DU845" s="5"/>
      <c r="DV845" s="1"/>
      <c r="DW845" s="5"/>
      <c r="DX845" s="1"/>
      <c r="DY845" s="5"/>
      <c r="DZ845" s="5"/>
      <c r="EA845" s="5"/>
      <c r="EB845" s="1"/>
      <c r="EC845" s="5"/>
      <c r="ED845" s="1"/>
      <c r="EE845" s="5"/>
      <c r="EF845" s="5"/>
      <c r="EG845" s="5"/>
      <c r="EH845" s="1"/>
      <c r="EI845" s="5"/>
      <c r="EJ845" s="1"/>
      <c r="EK845" s="5"/>
      <c r="EL845" s="5"/>
      <c r="EM845" s="5"/>
      <c r="EN845" s="1"/>
      <c r="EO845" s="5"/>
      <c r="EP845" s="1"/>
      <c r="EQ845" s="5"/>
      <c r="ER845" s="5"/>
      <c r="ES845" s="5"/>
      <c r="ET845" s="1"/>
      <c r="EU845" s="5"/>
      <c r="EV845" s="1"/>
      <c r="EW845" s="5"/>
      <c r="EX845" s="5"/>
      <c r="EY845" s="5"/>
      <c r="EZ845" s="1"/>
      <c r="FA845" s="5"/>
      <c r="FB845" s="1"/>
      <c r="FC845" s="5"/>
      <c r="FD845" s="4"/>
      <c r="FE845" s="4"/>
      <c r="FF845" s="1"/>
      <c r="FG845" s="4"/>
      <c r="FH845" s="1"/>
      <c r="FI845" s="4"/>
      <c r="FJ845" s="4"/>
      <c r="FK845" s="4"/>
      <c r="FL845" s="1"/>
      <c r="FM845" s="4"/>
      <c r="FN845" s="1"/>
      <c r="FO845" s="4"/>
      <c r="FP845" s="4"/>
      <c r="FQ845" s="4"/>
      <c r="FR845" s="1"/>
      <c r="FS845" s="4"/>
      <c r="FT845" s="1"/>
      <c r="FU845" s="4"/>
      <c r="FV845" s="4"/>
      <c r="FW845" s="4"/>
      <c r="FX845" s="1"/>
      <c r="FY845" s="4"/>
      <c r="FZ845" s="1"/>
      <c r="GA845" s="4"/>
      <c r="GB845" s="4"/>
      <c r="GC845" s="4"/>
      <c r="GD845" s="1"/>
      <c r="GE845" s="4"/>
      <c r="GF845" s="1"/>
      <c r="GG845" s="4"/>
      <c r="GH845" s="4"/>
      <c r="GI845" s="4"/>
      <c r="GJ845" s="1"/>
      <c r="GK845" s="4"/>
      <c r="GL845" s="1"/>
      <c r="GM845" s="4"/>
      <c r="GN845" s="4"/>
      <c r="GO845" s="4"/>
      <c r="GP845" s="1"/>
      <c r="GQ845" s="4"/>
      <c r="GR845" s="1"/>
      <c r="GS845" s="4"/>
      <c r="GT845" s="4"/>
      <c r="GU845" s="4"/>
      <c r="GV845" s="1"/>
      <c r="GW845" s="4"/>
      <c r="GX845" s="1"/>
      <c r="GY845" s="4"/>
    </row>
    <row r="846" spans="1:207" s="8" customFormat="1" x14ac:dyDescent="0.25">
      <c r="A846" s="4"/>
      <c r="B846" s="4"/>
      <c r="C846" s="4"/>
      <c r="D846" s="30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6"/>
      <c r="BM846" s="5"/>
      <c r="BN846" s="4"/>
      <c r="BO846" s="7"/>
      <c r="BP846" s="7"/>
      <c r="BQ846" s="4"/>
      <c r="BR846" s="5"/>
      <c r="BS846" s="5"/>
      <c r="BT846" s="1"/>
      <c r="BU846" s="5"/>
      <c r="BV846" s="1"/>
      <c r="BW846" s="5"/>
      <c r="BX846" s="5"/>
      <c r="BY846" s="5"/>
      <c r="BZ846" s="1"/>
      <c r="CA846" s="5"/>
      <c r="CB846" s="1"/>
      <c r="CC846" s="5"/>
      <c r="CD846" s="5"/>
      <c r="CE846" s="5"/>
      <c r="CF846" s="1"/>
      <c r="CG846" s="5"/>
      <c r="CH846" s="1"/>
      <c r="CI846" s="5"/>
      <c r="CJ846" s="5"/>
      <c r="CK846" s="5"/>
      <c r="CL846" s="1"/>
      <c r="CM846" s="5"/>
      <c r="CN846" s="1"/>
      <c r="CO846" s="5"/>
      <c r="CP846" s="5"/>
      <c r="CQ846" s="5"/>
      <c r="CR846" s="1"/>
      <c r="CS846" s="5"/>
      <c r="CT846" s="1"/>
      <c r="CU846" s="5"/>
      <c r="CV846" s="5"/>
      <c r="CW846" s="5"/>
      <c r="CX846" s="1"/>
      <c r="CY846" s="5"/>
      <c r="CZ846" s="1"/>
      <c r="DA846" s="5"/>
      <c r="DB846" s="5"/>
      <c r="DC846" s="5"/>
      <c r="DD846" s="1"/>
      <c r="DE846" s="5"/>
      <c r="DF846" s="1"/>
      <c r="DG846" s="5"/>
      <c r="DH846" s="5"/>
      <c r="DI846" s="5"/>
      <c r="DJ846" s="1"/>
      <c r="DK846" s="5"/>
      <c r="DL846" s="1"/>
      <c r="DM846" s="5"/>
      <c r="DN846" s="5"/>
      <c r="DO846" s="5"/>
      <c r="DP846" s="1"/>
      <c r="DQ846" s="5"/>
      <c r="DR846" s="1"/>
      <c r="DS846" s="5"/>
      <c r="DT846" s="5"/>
      <c r="DU846" s="5"/>
      <c r="DV846" s="1"/>
      <c r="DW846" s="5"/>
      <c r="DX846" s="1"/>
      <c r="DY846" s="5"/>
      <c r="DZ846" s="5"/>
      <c r="EA846" s="5"/>
      <c r="EB846" s="1"/>
      <c r="EC846" s="5"/>
      <c r="ED846" s="1"/>
      <c r="EE846" s="5"/>
      <c r="EF846" s="5"/>
      <c r="EG846" s="5"/>
      <c r="EH846" s="1"/>
      <c r="EI846" s="5"/>
      <c r="EJ846" s="1"/>
      <c r="EK846" s="5"/>
      <c r="EL846" s="5"/>
      <c r="EM846" s="5"/>
      <c r="EN846" s="1"/>
      <c r="EO846" s="5"/>
      <c r="EP846" s="1"/>
      <c r="EQ846" s="5"/>
      <c r="ER846" s="5"/>
      <c r="ES846" s="5"/>
      <c r="ET846" s="1"/>
      <c r="EU846" s="5"/>
      <c r="EV846" s="1"/>
      <c r="EW846" s="5"/>
      <c r="EX846" s="5"/>
      <c r="EY846" s="5"/>
      <c r="EZ846" s="1"/>
      <c r="FA846" s="5"/>
      <c r="FB846" s="1"/>
      <c r="FC846" s="5"/>
      <c r="FD846" s="4"/>
      <c r="FE846" s="4"/>
      <c r="FF846" s="1"/>
      <c r="FG846" s="4"/>
      <c r="FH846" s="1"/>
      <c r="FI846" s="4"/>
      <c r="FJ846" s="4"/>
      <c r="FK846" s="4"/>
      <c r="FL846" s="1"/>
      <c r="FM846" s="4"/>
      <c r="FN846" s="1"/>
      <c r="FO846" s="4"/>
      <c r="FP846" s="4"/>
      <c r="FQ846" s="4"/>
      <c r="FR846" s="1"/>
      <c r="FS846" s="4"/>
      <c r="FT846" s="1"/>
      <c r="FU846" s="4"/>
      <c r="FV846" s="4"/>
      <c r="FW846" s="4"/>
      <c r="FX846" s="1"/>
      <c r="FY846" s="4"/>
      <c r="FZ846" s="1"/>
      <c r="GA846" s="4"/>
      <c r="GB846" s="4"/>
      <c r="GC846" s="4"/>
      <c r="GD846" s="1"/>
      <c r="GE846" s="4"/>
      <c r="GF846" s="1"/>
      <c r="GG846" s="4"/>
      <c r="GH846" s="4"/>
      <c r="GI846" s="4"/>
      <c r="GJ846" s="1"/>
      <c r="GK846" s="4"/>
      <c r="GL846" s="1"/>
      <c r="GM846" s="4"/>
      <c r="GN846" s="4"/>
      <c r="GO846" s="4"/>
      <c r="GP846" s="1"/>
      <c r="GQ846" s="4"/>
      <c r="GR846" s="1"/>
      <c r="GS846" s="4"/>
      <c r="GT846" s="4"/>
      <c r="GU846" s="4"/>
      <c r="GV846" s="1"/>
      <c r="GW846" s="4"/>
      <c r="GX846" s="1"/>
      <c r="GY846" s="4"/>
    </row>
    <row r="847" spans="1:207" s="8" customFormat="1" x14ac:dyDescent="0.25">
      <c r="A847" s="4"/>
      <c r="B847" s="4"/>
      <c r="C847" s="4"/>
      <c r="D847" s="30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6"/>
      <c r="BM847" s="5"/>
      <c r="BN847" s="4"/>
      <c r="BO847" s="7"/>
      <c r="BP847" s="7"/>
      <c r="BQ847" s="4"/>
      <c r="BR847" s="5"/>
      <c r="BS847" s="5"/>
      <c r="BT847" s="1"/>
      <c r="BU847" s="5"/>
      <c r="BV847" s="1"/>
      <c r="BW847" s="5"/>
      <c r="BX847" s="5"/>
      <c r="BY847" s="5"/>
      <c r="BZ847" s="1"/>
      <c r="CA847" s="5"/>
      <c r="CB847" s="1"/>
      <c r="CC847" s="5"/>
      <c r="CD847" s="5"/>
      <c r="CE847" s="5"/>
      <c r="CF847" s="1"/>
      <c r="CG847" s="5"/>
      <c r="CH847" s="1"/>
      <c r="CI847" s="5"/>
      <c r="CJ847" s="5"/>
      <c r="CK847" s="5"/>
      <c r="CL847" s="1"/>
      <c r="CM847" s="5"/>
      <c r="CN847" s="1"/>
      <c r="CO847" s="5"/>
      <c r="CP847" s="5"/>
      <c r="CQ847" s="5"/>
      <c r="CR847" s="1"/>
      <c r="CS847" s="5"/>
      <c r="CT847" s="1"/>
      <c r="CU847" s="5"/>
      <c r="CV847" s="5"/>
      <c r="CW847" s="5"/>
      <c r="CX847" s="1"/>
      <c r="CY847" s="5"/>
      <c r="CZ847" s="1"/>
      <c r="DA847" s="5"/>
      <c r="DB847" s="5"/>
      <c r="DC847" s="5"/>
      <c r="DD847" s="1"/>
      <c r="DE847" s="5"/>
      <c r="DF847" s="1"/>
      <c r="DG847" s="5"/>
      <c r="DH847" s="5"/>
      <c r="DI847" s="5"/>
      <c r="DJ847" s="1"/>
      <c r="DK847" s="5"/>
      <c r="DL847" s="1"/>
      <c r="DM847" s="5"/>
      <c r="DN847" s="5"/>
      <c r="DO847" s="5"/>
      <c r="DP847" s="1"/>
      <c r="DQ847" s="5"/>
      <c r="DR847" s="1"/>
      <c r="DS847" s="5"/>
      <c r="DT847" s="5"/>
      <c r="DU847" s="5"/>
      <c r="DV847" s="1"/>
      <c r="DW847" s="5"/>
      <c r="DX847" s="1"/>
      <c r="DY847" s="5"/>
      <c r="DZ847" s="5"/>
      <c r="EA847" s="5"/>
      <c r="EB847" s="1"/>
      <c r="EC847" s="5"/>
      <c r="ED847" s="1"/>
      <c r="EE847" s="5"/>
      <c r="EF847" s="5"/>
      <c r="EG847" s="5"/>
      <c r="EH847" s="1"/>
      <c r="EI847" s="5"/>
      <c r="EJ847" s="1"/>
      <c r="EK847" s="5"/>
      <c r="EL847" s="5"/>
      <c r="EM847" s="5"/>
      <c r="EN847" s="1"/>
      <c r="EO847" s="5"/>
      <c r="EP847" s="1"/>
      <c r="EQ847" s="5"/>
      <c r="ER847" s="5"/>
      <c r="ES847" s="5"/>
      <c r="ET847" s="1"/>
      <c r="EU847" s="5"/>
      <c r="EV847" s="1"/>
      <c r="EW847" s="5"/>
      <c r="EX847" s="5"/>
      <c r="EY847" s="5"/>
      <c r="EZ847" s="1"/>
      <c r="FA847" s="5"/>
      <c r="FB847" s="1"/>
      <c r="FC847" s="5"/>
      <c r="FD847" s="4"/>
      <c r="FE847" s="4"/>
      <c r="FF847" s="1"/>
      <c r="FG847" s="4"/>
      <c r="FH847" s="1"/>
      <c r="FI847" s="4"/>
      <c r="FJ847" s="4"/>
      <c r="FK847" s="4"/>
      <c r="FL847" s="1"/>
      <c r="FM847" s="4"/>
      <c r="FN847" s="1"/>
      <c r="FO847" s="4"/>
      <c r="FP847" s="4"/>
      <c r="FQ847" s="4"/>
      <c r="FR847" s="1"/>
      <c r="FS847" s="4"/>
      <c r="FT847" s="1"/>
      <c r="FU847" s="4"/>
      <c r="FV847" s="4"/>
      <c r="FW847" s="4"/>
      <c r="FX847" s="1"/>
      <c r="FY847" s="4"/>
      <c r="FZ847" s="1"/>
      <c r="GA847" s="4"/>
      <c r="GB847" s="4"/>
      <c r="GC847" s="4"/>
      <c r="GD847" s="1"/>
      <c r="GE847" s="4"/>
      <c r="GF847" s="1"/>
      <c r="GG847" s="4"/>
      <c r="GH847" s="4"/>
      <c r="GI847" s="4"/>
      <c r="GJ847" s="1"/>
      <c r="GK847" s="4"/>
      <c r="GL847" s="1"/>
      <c r="GM847" s="4"/>
      <c r="GN847" s="4"/>
      <c r="GO847" s="4"/>
      <c r="GP847" s="1"/>
      <c r="GQ847" s="4"/>
      <c r="GR847" s="1"/>
      <c r="GS847" s="4"/>
      <c r="GT847" s="4"/>
      <c r="GU847" s="4"/>
      <c r="GV847" s="1"/>
      <c r="GW847" s="4"/>
      <c r="GX847" s="1"/>
      <c r="GY847" s="4"/>
    </row>
    <row r="848" spans="1:207" s="8" customFormat="1" x14ac:dyDescent="0.25">
      <c r="A848" s="4"/>
      <c r="B848" s="4"/>
      <c r="C848" s="4"/>
      <c r="D848" s="30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6"/>
      <c r="BM848" s="5"/>
      <c r="BN848" s="4"/>
      <c r="BO848" s="7"/>
      <c r="BP848" s="7"/>
      <c r="BQ848" s="4"/>
      <c r="BR848" s="5"/>
      <c r="BS848" s="5"/>
      <c r="BT848" s="1"/>
      <c r="BU848" s="5"/>
      <c r="BV848" s="1"/>
      <c r="BW848" s="5"/>
      <c r="BX848" s="5"/>
      <c r="BY848" s="5"/>
      <c r="BZ848" s="1"/>
      <c r="CA848" s="5"/>
      <c r="CB848" s="1"/>
      <c r="CC848" s="5"/>
      <c r="CD848" s="5"/>
      <c r="CE848" s="5"/>
      <c r="CF848" s="1"/>
      <c r="CG848" s="5"/>
      <c r="CH848" s="1"/>
      <c r="CI848" s="5"/>
      <c r="CJ848" s="5"/>
      <c r="CK848" s="5"/>
      <c r="CL848" s="1"/>
      <c r="CM848" s="5"/>
      <c r="CN848" s="1"/>
      <c r="CO848" s="5"/>
      <c r="CP848" s="5"/>
      <c r="CQ848" s="5"/>
      <c r="CR848" s="1"/>
      <c r="CS848" s="5"/>
      <c r="CT848" s="1"/>
      <c r="CU848" s="5"/>
      <c r="CV848" s="5"/>
      <c r="CW848" s="5"/>
      <c r="CX848" s="1"/>
      <c r="CY848" s="5"/>
      <c r="CZ848" s="1"/>
      <c r="DA848" s="5"/>
      <c r="DB848" s="5"/>
      <c r="DC848" s="5"/>
      <c r="DD848" s="1"/>
      <c r="DE848" s="5"/>
      <c r="DF848" s="1"/>
      <c r="DG848" s="5"/>
      <c r="DH848" s="5"/>
      <c r="DI848" s="5"/>
      <c r="DJ848" s="1"/>
      <c r="DK848" s="5"/>
      <c r="DL848" s="1"/>
      <c r="DM848" s="5"/>
      <c r="DN848" s="5"/>
      <c r="DO848" s="5"/>
      <c r="DP848" s="1"/>
      <c r="DQ848" s="5"/>
      <c r="DR848" s="1"/>
      <c r="DS848" s="5"/>
      <c r="DT848" s="5"/>
      <c r="DU848" s="5"/>
      <c r="DV848" s="1"/>
      <c r="DW848" s="5"/>
      <c r="DX848" s="1"/>
      <c r="DY848" s="5"/>
      <c r="DZ848" s="5"/>
      <c r="EA848" s="5"/>
      <c r="EB848" s="1"/>
      <c r="EC848" s="5"/>
      <c r="ED848" s="1"/>
      <c r="EE848" s="5"/>
      <c r="EF848" s="5"/>
      <c r="EG848" s="5"/>
      <c r="EH848" s="1"/>
      <c r="EI848" s="5"/>
      <c r="EJ848" s="1"/>
      <c r="EK848" s="5"/>
      <c r="EL848" s="5"/>
      <c r="EM848" s="5"/>
      <c r="EN848" s="1"/>
      <c r="EO848" s="5"/>
      <c r="EP848" s="1"/>
      <c r="EQ848" s="5"/>
      <c r="ER848" s="5"/>
      <c r="ES848" s="5"/>
      <c r="ET848" s="1"/>
      <c r="EU848" s="5"/>
      <c r="EV848" s="1"/>
      <c r="EW848" s="5"/>
      <c r="EX848" s="5"/>
      <c r="EY848" s="5"/>
      <c r="EZ848" s="1"/>
      <c r="FA848" s="5"/>
      <c r="FB848" s="1"/>
      <c r="FC848" s="5"/>
      <c r="FD848" s="4"/>
      <c r="FE848" s="4"/>
      <c r="FF848" s="1"/>
      <c r="FG848" s="4"/>
      <c r="FH848" s="1"/>
      <c r="FI848" s="4"/>
      <c r="FJ848" s="4"/>
      <c r="FK848" s="4"/>
      <c r="FL848" s="1"/>
      <c r="FM848" s="4"/>
      <c r="FN848" s="1"/>
      <c r="FO848" s="4"/>
      <c r="FP848" s="4"/>
      <c r="FQ848" s="4"/>
      <c r="FR848" s="1"/>
      <c r="FS848" s="4"/>
      <c r="FT848" s="1"/>
      <c r="FU848" s="4"/>
      <c r="FV848" s="4"/>
      <c r="FW848" s="4"/>
      <c r="FX848" s="1"/>
      <c r="FY848" s="4"/>
      <c r="FZ848" s="1"/>
      <c r="GA848" s="4"/>
      <c r="GB848" s="4"/>
      <c r="GC848" s="4"/>
      <c r="GD848" s="1"/>
      <c r="GE848" s="4"/>
      <c r="GF848" s="1"/>
      <c r="GG848" s="4"/>
      <c r="GH848" s="4"/>
      <c r="GI848" s="4"/>
      <c r="GJ848" s="1"/>
      <c r="GK848" s="4"/>
      <c r="GL848" s="1"/>
      <c r="GM848" s="4"/>
      <c r="GN848" s="4"/>
      <c r="GO848" s="4"/>
      <c r="GP848" s="1"/>
      <c r="GQ848" s="4"/>
      <c r="GR848" s="1"/>
      <c r="GS848" s="4"/>
      <c r="GT848" s="4"/>
      <c r="GU848" s="4"/>
      <c r="GV848" s="1"/>
      <c r="GW848" s="4"/>
      <c r="GX848" s="1"/>
      <c r="GY848" s="4"/>
    </row>
    <row r="849" spans="1:207" s="8" customFormat="1" x14ac:dyDescent="0.25">
      <c r="A849" s="4"/>
      <c r="B849" s="4"/>
      <c r="C849" s="4"/>
      <c r="D849" s="30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6"/>
      <c r="BM849" s="5"/>
      <c r="BN849" s="4"/>
      <c r="BO849" s="7"/>
      <c r="BP849" s="7"/>
      <c r="BQ849" s="4"/>
      <c r="BR849" s="5"/>
      <c r="BS849" s="5"/>
      <c r="BT849" s="1"/>
      <c r="BU849" s="5"/>
      <c r="BV849" s="1"/>
      <c r="BW849" s="5"/>
      <c r="BX849" s="5"/>
      <c r="BY849" s="5"/>
      <c r="BZ849" s="1"/>
      <c r="CA849" s="5"/>
      <c r="CB849" s="1"/>
      <c r="CC849" s="5"/>
      <c r="CD849" s="5"/>
      <c r="CE849" s="5"/>
      <c r="CF849" s="1"/>
      <c r="CG849" s="5"/>
      <c r="CH849" s="1"/>
      <c r="CI849" s="5"/>
      <c r="CJ849" s="5"/>
      <c r="CK849" s="5"/>
      <c r="CL849" s="1"/>
      <c r="CM849" s="5"/>
      <c r="CN849" s="1"/>
      <c r="CO849" s="5"/>
      <c r="CP849" s="5"/>
      <c r="CQ849" s="5"/>
      <c r="CR849" s="1"/>
      <c r="CS849" s="5"/>
      <c r="CT849" s="1"/>
      <c r="CU849" s="5"/>
      <c r="CV849" s="5"/>
      <c r="CW849" s="5"/>
      <c r="CX849" s="1"/>
      <c r="CY849" s="5"/>
      <c r="CZ849" s="1"/>
      <c r="DA849" s="5"/>
      <c r="DB849" s="5"/>
      <c r="DC849" s="5"/>
      <c r="DD849" s="1"/>
      <c r="DE849" s="5"/>
      <c r="DF849" s="1"/>
      <c r="DG849" s="5"/>
      <c r="DH849" s="5"/>
      <c r="DI849" s="5"/>
      <c r="DJ849" s="1"/>
      <c r="DK849" s="5"/>
      <c r="DL849" s="1"/>
      <c r="DM849" s="5"/>
      <c r="DN849" s="5"/>
      <c r="DO849" s="5"/>
      <c r="DP849" s="1"/>
      <c r="DQ849" s="5"/>
      <c r="DR849" s="1"/>
      <c r="DS849" s="5"/>
      <c r="DT849" s="5"/>
      <c r="DU849" s="5"/>
      <c r="DV849" s="1"/>
      <c r="DW849" s="5"/>
      <c r="DX849" s="1"/>
      <c r="DY849" s="5"/>
      <c r="DZ849" s="5"/>
      <c r="EA849" s="5"/>
      <c r="EB849" s="1"/>
      <c r="EC849" s="5"/>
      <c r="ED849" s="1"/>
      <c r="EE849" s="5"/>
      <c r="EF849" s="5"/>
      <c r="EG849" s="5"/>
      <c r="EH849" s="1"/>
      <c r="EI849" s="5"/>
      <c r="EJ849" s="1"/>
      <c r="EK849" s="5"/>
      <c r="EL849" s="5"/>
      <c r="EM849" s="5"/>
      <c r="EN849" s="1"/>
      <c r="EO849" s="5"/>
      <c r="EP849" s="1"/>
      <c r="EQ849" s="5"/>
      <c r="ER849" s="5"/>
      <c r="ES849" s="5"/>
      <c r="ET849" s="1"/>
      <c r="EU849" s="5"/>
      <c r="EV849" s="1"/>
      <c r="EW849" s="5"/>
      <c r="EX849" s="5"/>
      <c r="EY849" s="5"/>
      <c r="EZ849" s="1"/>
      <c r="FA849" s="5"/>
      <c r="FB849" s="1"/>
      <c r="FC849" s="5"/>
      <c r="FD849" s="4"/>
      <c r="FE849" s="4"/>
      <c r="FF849" s="1"/>
      <c r="FG849" s="4"/>
      <c r="FH849" s="1"/>
      <c r="FI849" s="4"/>
      <c r="FJ849" s="4"/>
      <c r="FK849" s="4"/>
      <c r="FL849" s="1"/>
      <c r="FM849" s="4"/>
      <c r="FN849" s="1"/>
      <c r="FO849" s="4"/>
      <c r="FP849" s="4"/>
      <c r="FQ849" s="4"/>
      <c r="FR849" s="1"/>
      <c r="FS849" s="4"/>
      <c r="FT849" s="1"/>
      <c r="FU849" s="4"/>
      <c r="FV849" s="4"/>
      <c r="FW849" s="4"/>
      <c r="FX849" s="1"/>
      <c r="FY849" s="4"/>
      <c r="FZ849" s="1"/>
      <c r="GA849" s="4"/>
      <c r="GB849" s="4"/>
      <c r="GC849" s="4"/>
      <c r="GD849" s="1"/>
      <c r="GE849" s="4"/>
      <c r="GF849" s="1"/>
      <c r="GG849" s="4"/>
      <c r="GH849" s="4"/>
      <c r="GI849" s="4"/>
      <c r="GJ849" s="1"/>
      <c r="GK849" s="4"/>
      <c r="GL849" s="1"/>
      <c r="GM849" s="4"/>
      <c r="GN849" s="4"/>
      <c r="GO849" s="4"/>
      <c r="GP849" s="1"/>
      <c r="GQ849" s="4"/>
      <c r="GR849" s="1"/>
      <c r="GS849" s="4"/>
      <c r="GT849" s="4"/>
      <c r="GU849" s="4"/>
      <c r="GV849" s="1"/>
      <c r="GW849" s="4"/>
      <c r="GX849" s="1"/>
      <c r="GY849" s="4"/>
    </row>
    <row r="850" spans="1:207" s="8" customFormat="1" x14ac:dyDescent="0.25">
      <c r="A850" s="4"/>
      <c r="B850" s="4"/>
      <c r="C850" s="4"/>
      <c r="D850" s="30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6"/>
      <c r="BM850" s="5"/>
      <c r="BN850" s="4"/>
      <c r="BO850" s="7"/>
      <c r="BP850" s="7"/>
      <c r="BQ850" s="4"/>
      <c r="BR850" s="5"/>
      <c r="BS850" s="5"/>
      <c r="BT850" s="1"/>
      <c r="BU850" s="5"/>
      <c r="BV850" s="1"/>
      <c r="BW850" s="5"/>
      <c r="BX850" s="5"/>
      <c r="BY850" s="5"/>
      <c r="BZ850" s="1"/>
      <c r="CA850" s="5"/>
      <c r="CB850" s="1"/>
      <c r="CC850" s="5"/>
      <c r="CD850" s="5"/>
      <c r="CE850" s="5"/>
      <c r="CF850" s="1"/>
      <c r="CG850" s="5"/>
      <c r="CH850" s="1"/>
      <c r="CI850" s="5"/>
      <c r="CJ850" s="5"/>
      <c r="CK850" s="5"/>
      <c r="CL850" s="1"/>
      <c r="CM850" s="5"/>
      <c r="CN850" s="1"/>
      <c r="CO850" s="5"/>
      <c r="CP850" s="5"/>
      <c r="CQ850" s="5"/>
      <c r="CR850" s="1"/>
      <c r="CS850" s="5"/>
      <c r="CT850" s="1"/>
      <c r="CU850" s="5"/>
      <c r="CV850" s="5"/>
      <c r="CW850" s="5"/>
      <c r="CX850" s="1"/>
      <c r="CY850" s="5"/>
      <c r="CZ850" s="1"/>
      <c r="DA850" s="5"/>
      <c r="DB850" s="5"/>
      <c r="DC850" s="5"/>
      <c r="DD850" s="1"/>
      <c r="DE850" s="5"/>
      <c r="DF850" s="1"/>
      <c r="DG850" s="5"/>
      <c r="DH850" s="5"/>
      <c r="DI850" s="5"/>
      <c r="DJ850" s="1"/>
      <c r="DK850" s="5"/>
      <c r="DL850" s="1"/>
      <c r="DM850" s="5"/>
      <c r="DN850" s="5"/>
      <c r="DO850" s="5"/>
      <c r="DP850" s="1"/>
      <c r="DQ850" s="5"/>
      <c r="DR850" s="1"/>
      <c r="DS850" s="5"/>
      <c r="DT850" s="5"/>
      <c r="DU850" s="5"/>
      <c r="DV850" s="1"/>
      <c r="DW850" s="5"/>
      <c r="DX850" s="1"/>
      <c r="DY850" s="5"/>
      <c r="DZ850" s="5"/>
      <c r="EA850" s="5"/>
      <c r="EB850" s="1"/>
      <c r="EC850" s="5"/>
      <c r="ED850" s="1"/>
      <c r="EE850" s="5"/>
      <c r="EF850" s="5"/>
      <c r="EG850" s="5"/>
      <c r="EH850" s="1"/>
      <c r="EI850" s="5"/>
      <c r="EJ850" s="1"/>
      <c r="EK850" s="5"/>
      <c r="EL850" s="5"/>
      <c r="EM850" s="5"/>
      <c r="EN850" s="1"/>
      <c r="EO850" s="5"/>
      <c r="EP850" s="1"/>
      <c r="EQ850" s="5"/>
      <c r="ER850" s="5"/>
      <c r="ES850" s="5"/>
      <c r="ET850" s="1"/>
      <c r="EU850" s="5"/>
      <c r="EV850" s="1"/>
      <c r="EW850" s="5"/>
      <c r="EX850" s="5"/>
      <c r="EY850" s="5"/>
      <c r="EZ850" s="1"/>
      <c r="FA850" s="5"/>
      <c r="FB850" s="1"/>
      <c r="FC850" s="5"/>
      <c r="FD850" s="4"/>
      <c r="FE850" s="4"/>
      <c r="FF850" s="1"/>
      <c r="FG850" s="4"/>
      <c r="FH850" s="1"/>
      <c r="FI850" s="4"/>
      <c r="FJ850" s="4"/>
      <c r="FK850" s="4"/>
      <c r="FL850" s="1"/>
      <c r="FM850" s="4"/>
      <c r="FN850" s="1"/>
      <c r="FO850" s="4"/>
      <c r="FP850" s="4"/>
      <c r="FQ850" s="4"/>
      <c r="FR850" s="1"/>
      <c r="FS850" s="4"/>
      <c r="FT850" s="1"/>
      <c r="FU850" s="4"/>
      <c r="FV850" s="4"/>
      <c r="FW850" s="4"/>
      <c r="FX850" s="1"/>
      <c r="FY850" s="4"/>
      <c r="FZ850" s="1"/>
      <c r="GA850" s="4"/>
      <c r="GB850" s="4"/>
      <c r="GC850" s="4"/>
      <c r="GD850" s="1"/>
      <c r="GE850" s="4"/>
      <c r="GF850" s="1"/>
      <c r="GG850" s="4"/>
      <c r="GH850" s="4"/>
      <c r="GI850" s="4"/>
      <c r="GJ850" s="1"/>
      <c r="GK850" s="4"/>
      <c r="GL850" s="1"/>
      <c r="GM850" s="4"/>
      <c r="GN850" s="4"/>
      <c r="GO850" s="4"/>
      <c r="GP850" s="1"/>
      <c r="GQ850" s="4"/>
      <c r="GR850" s="1"/>
      <c r="GS850" s="4"/>
      <c r="GT850" s="4"/>
      <c r="GU850" s="4"/>
      <c r="GV850" s="1"/>
      <c r="GW850" s="4"/>
      <c r="GX850" s="1"/>
      <c r="GY850" s="4"/>
    </row>
    <row r="851" spans="1:207" s="8" customFormat="1" x14ac:dyDescent="0.25">
      <c r="A851" s="4"/>
      <c r="B851" s="4"/>
      <c r="C851" s="4"/>
      <c r="D851" s="30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6"/>
      <c r="BM851" s="5"/>
      <c r="BN851" s="4"/>
      <c r="BO851" s="7"/>
      <c r="BP851" s="7"/>
      <c r="BQ851" s="4"/>
      <c r="BR851" s="5"/>
      <c r="BS851" s="5"/>
      <c r="BT851" s="1"/>
      <c r="BU851" s="5"/>
      <c r="BV851" s="1"/>
      <c r="BW851" s="5"/>
      <c r="BX851" s="5"/>
      <c r="BY851" s="5"/>
      <c r="BZ851" s="1"/>
      <c r="CA851" s="5"/>
      <c r="CB851" s="1"/>
      <c r="CC851" s="5"/>
      <c r="CD851" s="5"/>
      <c r="CE851" s="5"/>
      <c r="CF851" s="1"/>
      <c r="CG851" s="5"/>
      <c r="CH851" s="1"/>
      <c r="CI851" s="5"/>
      <c r="CJ851" s="5"/>
      <c r="CK851" s="5"/>
      <c r="CL851" s="1"/>
      <c r="CM851" s="5"/>
      <c r="CN851" s="1"/>
      <c r="CO851" s="5"/>
      <c r="CP851" s="5"/>
      <c r="CQ851" s="5"/>
      <c r="CR851" s="1"/>
      <c r="CS851" s="5"/>
      <c r="CT851" s="1"/>
      <c r="CU851" s="5"/>
      <c r="CV851" s="5"/>
      <c r="CW851" s="5"/>
      <c r="CX851" s="1"/>
      <c r="CY851" s="5"/>
      <c r="CZ851" s="1"/>
      <c r="DA851" s="5"/>
      <c r="DB851" s="5"/>
      <c r="DC851" s="5"/>
      <c r="DD851" s="1"/>
      <c r="DE851" s="5"/>
      <c r="DF851" s="1"/>
      <c r="DG851" s="5"/>
      <c r="DH851" s="5"/>
      <c r="DI851" s="5"/>
      <c r="DJ851" s="1"/>
      <c r="DK851" s="5"/>
      <c r="DL851" s="1"/>
      <c r="DM851" s="5"/>
      <c r="DN851" s="5"/>
      <c r="DO851" s="5"/>
      <c r="DP851" s="1"/>
      <c r="DQ851" s="5"/>
      <c r="DR851" s="1"/>
      <c r="DS851" s="5"/>
      <c r="DT851" s="5"/>
      <c r="DU851" s="5"/>
      <c r="DV851" s="1"/>
      <c r="DW851" s="5"/>
      <c r="DX851" s="1"/>
      <c r="DY851" s="5"/>
      <c r="DZ851" s="5"/>
      <c r="EA851" s="5"/>
      <c r="EB851" s="1"/>
      <c r="EC851" s="5"/>
      <c r="ED851" s="1"/>
      <c r="EE851" s="5"/>
      <c r="EF851" s="5"/>
      <c r="EG851" s="5"/>
      <c r="EH851" s="1"/>
      <c r="EI851" s="5"/>
      <c r="EJ851" s="1"/>
      <c r="EK851" s="5"/>
      <c r="EL851" s="5"/>
      <c r="EM851" s="5"/>
      <c r="EN851" s="1"/>
      <c r="EO851" s="5"/>
      <c r="EP851" s="1"/>
      <c r="EQ851" s="5"/>
      <c r="ER851" s="5"/>
      <c r="ES851" s="5"/>
      <c r="ET851" s="1"/>
      <c r="EU851" s="5"/>
      <c r="EV851" s="1"/>
      <c r="EW851" s="5"/>
      <c r="EX851" s="5"/>
      <c r="EY851" s="5"/>
      <c r="EZ851" s="1"/>
      <c r="FA851" s="5"/>
      <c r="FB851" s="1"/>
      <c r="FC851" s="5"/>
      <c r="FD851" s="4"/>
      <c r="FE851" s="4"/>
      <c r="FF851" s="1"/>
      <c r="FG851" s="4"/>
      <c r="FH851" s="1"/>
      <c r="FI851" s="4"/>
      <c r="FJ851" s="4"/>
      <c r="FK851" s="4"/>
      <c r="FL851" s="1"/>
      <c r="FM851" s="4"/>
      <c r="FN851" s="1"/>
      <c r="FO851" s="4"/>
      <c r="FP851" s="4"/>
      <c r="FQ851" s="4"/>
      <c r="FR851" s="1"/>
      <c r="FS851" s="4"/>
      <c r="FT851" s="1"/>
      <c r="FU851" s="4"/>
      <c r="FV851" s="4"/>
      <c r="FW851" s="4"/>
      <c r="FX851" s="1"/>
      <c r="FY851" s="4"/>
      <c r="FZ851" s="1"/>
      <c r="GA851" s="4"/>
      <c r="GB851" s="4"/>
      <c r="GC851" s="4"/>
      <c r="GD851" s="1"/>
      <c r="GE851" s="4"/>
      <c r="GF851" s="1"/>
      <c r="GG851" s="4"/>
      <c r="GH851" s="4"/>
      <c r="GI851" s="4"/>
      <c r="GJ851" s="1"/>
      <c r="GK851" s="4"/>
      <c r="GL851" s="1"/>
      <c r="GM851" s="4"/>
      <c r="GN851" s="4"/>
      <c r="GO851" s="4"/>
      <c r="GP851" s="1"/>
      <c r="GQ851" s="4"/>
      <c r="GR851" s="1"/>
      <c r="GS851" s="4"/>
      <c r="GT851" s="4"/>
      <c r="GU851" s="4"/>
      <c r="GV851" s="1"/>
      <c r="GW851" s="4"/>
      <c r="GX851" s="1"/>
      <c r="GY851" s="4"/>
    </row>
    <row r="852" spans="1:207" s="8" customFormat="1" x14ac:dyDescent="0.25">
      <c r="A852" s="4"/>
      <c r="B852" s="4"/>
      <c r="C852" s="4"/>
      <c r="D852" s="30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6"/>
      <c r="BM852" s="5"/>
      <c r="BN852" s="4"/>
      <c r="BO852" s="7"/>
      <c r="BP852" s="7"/>
      <c r="BQ852" s="4"/>
      <c r="BR852" s="5"/>
      <c r="BS852" s="5"/>
      <c r="BT852" s="1"/>
      <c r="BU852" s="5"/>
      <c r="BV852" s="1"/>
      <c r="BW852" s="5"/>
      <c r="BX852" s="5"/>
      <c r="BY852" s="5"/>
      <c r="BZ852" s="1"/>
      <c r="CA852" s="5"/>
      <c r="CB852" s="1"/>
      <c r="CC852" s="5"/>
      <c r="CD852" s="5"/>
      <c r="CE852" s="5"/>
      <c r="CF852" s="1"/>
      <c r="CG852" s="5"/>
      <c r="CH852" s="1"/>
      <c r="CI852" s="5"/>
      <c r="CJ852" s="5"/>
      <c r="CK852" s="5"/>
      <c r="CL852" s="1"/>
      <c r="CM852" s="5"/>
      <c r="CN852" s="1"/>
      <c r="CO852" s="5"/>
      <c r="CP852" s="5"/>
      <c r="CQ852" s="5"/>
      <c r="CR852" s="1"/>
      <c r="CS852" s="5"/>
      <c r="CT852" s="1"/>
      <c r="CU852" s="5"/>
      <c r="CV852" s="5"/>
      <c r="CW852" s="5"/>
      <c r="CX852" s="1"/>
      <c r="CY852" s="5"/>
      <c r="CZ852" s="1"/>
      <c r="DA852" s="5"/>
      <c r="DB852" s="5"/>
      <c r="DC852" s="5"/>
      <c r="DD852" s="1"/>
      <c r="DE852" s="5"/>
      <c r="DF852" s="1"/>
      <c r="DG852" s="5"/>
      <c r="DH852" s="5"/>
      <c r="DI852" s="5"/>
      <c r="DJ852" s="1"/>
      <c r="DK852" s="5"/>
      <c r="DL852" s="1"/>
      <c r="DM852" s="5"/>
      <c r="DN852" s="5"/>
      <c r="DO852" s="5"/>
      <c r="DP852" s="1"/>
      <c r="DQ852" s="5"/>
      <c r="DR852" s="1"/>
      <c r="DS852" s="5"/>
      <c r="DT852" s="5"/>
      <c r="DU852" s="5"/>
      <c r="DV852" s="1"/>
      <c r="DW852" s="5"/>
      <c r="DX852" s="1"/>
      <c r="DY852" s="5"/>
      <c r="DZ852" s="5"/>
      <c r="EA852" s="5"/>
      <c r="EB852" s="1"/>
      <c r="EC852" s="5"/>
      <c r="ED852" s="1"/>
      <c r="EE852" s="5"/>
      <c r="EF852" s="5"/>
      <c r="EG852" s="5"/>
      <c r="EH852" s="1"/>
      <c r="EI852" s="5"/>
      <c r="EJ852" s="1"/>
      <c r="EK852" s="5"/>
      <c r="EL852" s="5"/>
      <c r="EM852" s="5"/>
      <c r="EN852" s="1"/>
      <c r="EO852" s="5"/>
      <c r="EP852" s="1"/>
      <c r="EQ852" s="5"/>
      <c r="ER852" s="5"/>
      <c r="ES852" s="5"/>
      <c r="ET852" s="1"/>
      <c r="EU852" s="5"/>
      <c r="EV852" s="1"/>
      <c r="EW852" s="5"/>
      <c r="EX852" s="5"/>
      <c r="EY852" s="5"/>
      <c r="EZ852" s="1"/>
      <c r="FA852" s="5"/>
      <c r="FB852" s="1"/>
      <c r="FC852" s="5"/>
      <c r="FD852" s="4"/>
      <c r="FE852" s="4"/>
      <c r="FF852" s="1"/>
      <c r="FG852" s="4"/>
      <c r="FH852" s="1"/>
      <c r="FI852" s="4"/>
      <c r="FJ852" s="4"/>
      <c r="FK852" s="4"/>
      <c r="FL852" s="1"/>
      <c r="FM852" s="4"/>
      <c r="FN852" s="1"/>
      <c r="FO852" s="4"/>
      <c r="FP852" s="4"/>
      <c r="FQ852" s="4"/>
      <c r="FR852" s="1"/>
      <c r="FS852" s="4"/>
      <c r="FT852" s="1"/>
      <c r="FU852" s="4"/>
      <c r="FV852" s="4"/>
      <c r="FW852" s="4"/>
      <c r="FX852" s="1"/>
      <c r="FY852" s="4"/>
      <c r="FZ852" s="1"/>
      <c r="GA852" s="4"/>
      <c r="GB852" s="4"/>
      <c r="GC852" s="4"/>
      <c r="GD852" s="1"/>
      <c r="GE852" s="4"/>
      <c r="GF852" s="1"/>
      <c r="GG852" s="4"/>
      <c r="GH852" s="4"/>
      <c r="GI852" s="4"/>
      <c r="GJ852" s="1"/>
      <c r="GK852" s="4"/>
      <c r="GL852" s="1"/>
      <c r="GM852" s="4"/>
      <c r="GN852" s="4"/>
      <c r="GO852" s="4"/>
      <c r="GP852" s="1"/>
      <c r="GQ852" s="4"/>
      <c r="GR852" s="1"/>
      <c r="GS852" s="4"/>
      <c r="GT852" s="4"/>
      <c r="GU852" s="4"/>
      <c r="GV852" s="1"/>
      <c r="GW852" s="4"/>
      <c r="GX852" s="1"/>
      <c r="GY852" s="4"/>
    </row>
    <row r="853" spans="1:207" s="8" customFormat="1" x14ac:dyDescent="0.25">
      <c r="A853" s="4"/>
      <c r="B853" s="4"/>
      <c r="C853" s="4"/>
      <c r="D853" s="30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6"/>
      <c r="BM853" s="5"/>
      <c r="BN853" s="4"/>
      <c r="BO853" s="7"/>
      <c r="BP853" s="7"/>
      <c r="BQ853" s="4"/>
      <c r="BR853" s="5"/>
      <c r="BS853" s="5"/>
      <c r="BT853" s="1"/>
      <c r="BU853" s="5"/>
      <c r="BV853" s="1"/>
      <c r="BW853" s="5"/>
      <c r="BX853" s="5"/>
      <c r="BY853" s="5"/>
      <c r="BZ853" s="1"/>
      <c r="CA853" s="5"/>
      <c r="CB853" s="1"/>
      <c r="CC853" s="5"/>
      <c r="CD853" s="5"/>
      <c r="CE853" s="5"/>
      <c r="CF853" s="1"/>
      <c r="CG853" s="5"/>
      <c r="CH853" s="1"/>
      <c r="CI853" s="5"/>
      <c r="CJ853" s="5"/>
      <c r="CK853" s="5"/>
      <c r="CL853" s="1"/>
      <c r="CM853" s="5"/>
      <c r="CN853" s="1"/>
      <c r="CO853" s="5"/>
      <c r="CP853" s="5"/>
      <c r="CQ853" s="5"/>
      <c r="CR853" s="1"/>
      <c r="CS853" s="5"/>
      <c r="CT853" s="1"/>
      <c r="CU853" s="5"/>
      <c r="CV853" s="5"/>
      <c r="CW853" s="5"/>
      <c r="CX853" s="1"/>
      <c r="CY853" s="5"/>
      <c r="CZ853" s="1"/>
      <c r="DA853" s="5"/>
      <c r="DB853" s="5"/>
      <c r="DC853" s="5"/>
      <c r="DD853" s="1"/>
      <c r="DE853" s="5"/>
      <c r="DF853" s="1"/>
      <c r="DG853" s="5"/>
      <c r="DH853" s="5"/>
      <c r="DI853" s="5"/>
      <c r="DJ853" s="1"/>
      <c r="DK853" s="5"/>
      <c r="DL853" s="1"/>
      <c r="DM853" s="5"/>
      <c r="DN853" s="5"/>
      <c r="DO853" s="5"/>
      <c r="DP853" s="1"/>
      <c r="DQ853" s="5"/>
      <c r="DR853" s="1"/>
      <c r="DS853" s="5"/>
      <c r="DT853" s="5"/>
      <c r="DU853" s="5"/>
      <c r="DV853" s="1"/>
      <c r="DW853" s="5"/>
      <c r="DX853" s="1"/>
      <c r="DY853" s="5"/>
      <c r="DZ853" s="5"/>
      <c r="EA853" s="5"/>
      <c r="EB853" s="1"/>
      <c r="EC853" s="5"/>
      <c r="ED853" s="1"/>
      <c r="EE853" s="5"/>
      <c r="EF853" s="5"/>
      <c r="EG853" s="5"/>
      <c r="EH853" s="1"/>
      <c r="EI853" s="5"/>
      <c r="EJ853" s="1"/>
      <c r="EK853" s="5"/>
      <c r="EL853" s="5"/>
      <c r="EM853" s="5"/>
      <c r="EN853" s="1"/>
      <c r="EO853" s="5"/>
      <c r="EP853" s="1"/>
      <c r="EQ853" s="5"/>
      <c r="ER853" s="5"/>
      <c r="ES853" s="5"/>
      <c r="ET853" s="1"/>
      <c r="EU853" s="5"/>
      <c r="EV853" s="1"/>
      <c r="EW853" s="5"/>
      <c r="EX853" s="5"/>
      <c r="EY853" s="5"/>
      <c r="EZ853" s="1"/>
      <c r="FA853" s="5"/>
      <c r="FB853" s="1"/>
      <c r="FC853" s="5"/>
      <c r="FD853" s="4"/>
      <c r="FE853" s="4"/>
      <c r="FF853" s="1"/>
      <c r="FG853" s="4"/>
      <c r="FH853" s="1"/>
      <c r="FI853" s="4"/>
      <c r="FJ853" s="4"/>
      <c r="FK853" s="4"/>
      <c r="FL853" s="1"/>
      <c r="FM853" s="4"/>
      <c r="FN853" s="1"/>
      <c r="FO853" s="4"/>
      <c r="FP853" s="4"/>
      <c r="FQ853" s="4"/>
      <c r="FR853" s="1"/>
      <c r="FS853" s="4"/>
      <c r="FT853" s="1"/>
      <c r="FU853" s="4"/>
      <c r="FV853" s="4"/>
      <c r="FW853" s="4"/>
      <c r="FX853" s="1"/>
      <c r="FY853" s="4"/>
      <c r="FZ853" s="1"/>
      <c r="GA853" s="4"/>
      <c r="GB853" s="4"/>
      <c r="GC853" s="4"/>
      <c r="GD853" s="1"/>
      <c r="GE853" s="4"/>
      <c r="GF853" s="1"/>
      <c r="GG853" s="4"/>
      <c r="GH853" s="4"/>
      <c r="GI853" s="4"/>
      <c r="GJ853" s="1"/>
      <c r="GK853" s="4"/>
      <c r="GL853" s="1"/>
      <c r="GM853" s="4"/>
      <c r="GN853" s="4"/>
      <c r="GO853" s="4"/>
      <c r="GP853" s="1"/>
      <c r="GQ853" s="4"/>
      <c r="GR853" s="1"/>
      <c r="GS853" s="4"/>
      <c r="GT853" s="4"/>
      <c r="GU853" s="4"/>
      <c r="GV853" s="1"/>
      <c r="GW853" s="4"/>
      <c r="GX853" s="1"/>
      <c r="GY853" s="4"/>
    </row>
    <row r="854" spans="1:207" s="8" customFormat="1" x14ac:dyDescent="0.25">
      <c r="A854" s="4"/>
      <c r="B854" s="4"/>
      <c r="C854" s="4"/>
      <c r="D854" s="30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6"/>
      <c r="BM854" s="5"/>
      <c r="BN854" s="4"/>
      <c r="BO854" s="7"/>
      <c r="BP854" s="7"/>
      <c r="BQ854" s="4"/>
      <c r="BR854" s="5"/>
      <c r="BS854" s="5"/>
      <c r="BT854" s="1"/>
      <c r="BU854" s="5"/>
      <c r="BV854" s="1"/>
      <c r="BW854" s="5"/>
      <c r="BX854" s="5"/>
      <c r="BY854" s="5"/>
      <c r="BZ854" s="1"/>
      <c r="CA854" s="5"/>
      <c r="CB854" s="1"/>
      <c r="CC854" s="5"/>
      <c r="CD854" s="5"/>
      <c r="CE854" s="5"/>
      <c r="CF854" s="1"/>
      <c r="CG854" s="5"/>
      <c r="CH854" s="1"/>
      <c r="CI854" s="5"/>
      <c r="CJ854" s="5"/>
      <c r="CK854" s="5"/>
      <c r="CL854" s="1"/>
      <c r="CM854" s="5"/>
      <c r="CN854" s="1"/>
      <c r="CO854" s="5"/>
      <c r="CP854" s="5"/>
      <c r="CQ854" s="5"/>
      <c r="CR854" s="1"/>
      <c r="CS854" s="5"/>
      <c r="CT854" s="1"/>
      <c r="CU854" s="5"/>
      <c r="CV854" s="5"/>
      <c r="CW854" s="5"/>
      <c r="CX854" s="1"/>
      <c r="CY854" s="5"/>
      <c r="CZ854" s="1"/>
      <c r="DA854" s="5"/>
      <c r="DB854" s="5"/>
      <c r="DC854" s="5"/>
      <c r="DD854" s="1"/>
      <c r="DE854" s="5"/>
      <c r="DF854" s="1"/>
      <c r="DG854" s="5"/>
      <c r="DH854" s="5"/>
      <c r="DI854" s="5"/>
      <c r="DJ854" s="1"/>
      <c r="DK854" s="5"/>
      <c r="DL854" s="1"/>
      <c r="DM854" s="5"/>
      <c r="DN854" s="5"/>
      <c r="DO854" s="5"/>
      <c r="DP854" s="1"/>
      <c r="DQ854" s="5"/>
      <c r="DR854" s="1"/>
      <c r="DS854" s="5"/>
      <c r="DT854" s="5"/>
      <c r="DU854" s="5"/>
      <c r="DV854" s="1"/>
      <c r="DW854" s="5"/>
      <c r="DX854" s="1"/>
      <c r="DY854" s="5"/>
      <c r="DZ854" s="5"/>
      <c r="EA854" s="5"/>
      <c r="EB854" s="1"/>
      <c r="EC854" s="5"/>
      <c r="ED854" s="1"/>
      <c r="EE854" s="5"/>
      <c r="EF854" s="5"/>
      <c r="EG854" s="5"/>
      <c r="EH854" s="1"/>
      <c r="EI854" s="5"/>
      <c r="EJ854" s="1"/>
      <c r="EK854" s="5"/>
      <c r="EL854" s="5"/>
      <c r="EM854" s="5"/>
      <c r="EN854" s="1"/>
      <c r="EO854" s="5"/>
      <c r="EP854" s="1"/>
      <c r="EQ854" s="5"/>
      <c r="ER854" s="5"/>
      <c r="ES854" s="5"/>
      <c r="ET854" s="1"/>
      <c r="EU854" s="5"/>
      <c r="EV854" s="1"/>
      <c r="EW854" s="5"/>
      <c r="EX854" s="5"/>
      <c r="EY854" s="5"/>
      <c r="EZ854" s="1"/>
      <c r="FA854" s="5"/>
      <c r="FB854" s="1"/>
      <c r="FC854" s="5"/>
      <c r="FD854" s="4"/>
      <c r="FE854" s="4"/>
      <c r="FF854" s="1"/>
      <c r="FG854" s="4"/>
      <c r="FH854" s="1"/>
      <c r="FI854" s="4"/>
      <c r="FJ854" s="4"/>
      <c r="FK854" s="4"/>
      <c r="FL854" s="1"/>
      <c r="FM854" s="4"/>
      <c r="FN854" s="1"/>
      <c r="FO854" s="4"/>
      <c r="FP854" s="4"/>
      <c r="FQ854" s="4"/>
      <c r="FR854" s="1"/>
      <c r="FS854" s="4"/>
      <c r="FT854" s="1"/>
      <c r="FU854" s="4"/>
      <c r="FV854" s="4"/>
      <c r="FW854" s="4"/>
      <c r="FX854" s="1"/>
      <c r="FY854" s="4"/>
      <c r="FZ854" s="1"/>
      <c r="GA854" s="4"/>
      <c r="GB854" s="4"/>
      <c r="GC854" s="4"/>
      <c r="GD854" s="1"/>
      <c r="GE854" s="4"/>
      <c r="GF854" s="1"/>
      <c r="GG854" s="4"/>
      <c r="GH854" s="4"/>
      <c r="GI854" s="4"/>
      <c r="GJ854" s="1"/>
      <c r="GK854" s="4"/>
      <c r="GL854" s="1"/>
      <c r="GM854" s="4"/>
      <c r="GN854" s="4"/>
      <c r="GO854" s="4"/>
      <c r="GP854" s="1"/>
      <c r="GQ854" s="4"/>
      <c r="GR854" s="1"/>
      <c r="GS854" s="4"/>
      <c r="GT854" s="4"/>
      <c r="GU854" s="4"/>
      <c r="GV854" s="1"/>
      <c r="GW854" s="4"/>
      <c r="GX854" s="1"/>
      <c r="GY854" s="4"/>
    </row>
    <row r="855" spans="1:207" s="8" customFormat="1" x14ac:dyDescent="0.25">
      <c r="A855" s="4"/>
      <c r="B855" s="4"/>
      <c r="C855" s="4"/>
      <c r="D855" s="30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6"/>
      <c r="BM855" s="5"/>
      <c r="BN855" s="4"/>
      <c r="BO855" s="7"/>
      <c r="BP855" s="7"/>
      <c r="BQ855" s="4"/>
      <c r="BR855" s="5"/>
      <c r="BS855" s="5"/>
      <c r="BT855" s="1"/>
      <c r="BU855" s="5"/>
      <c r="BV855" s="1"/>
      <c r="BW855" s="5"/>
      <c r="BX855" s="5"/>
      <c r="BY855" s="5"/>
      <c r="BZ855" s="1"/>
      <c r="CA855" s="5"/>
      <c r="CB855" s="1"/>
      <c r="CC855" s="5"/>
      <c r="CD855" s="5"/>
      <c r="CE855" s="5"/>
      <c r="CF855" s="1"/>
      <c r="CG855" s="5"/>
      <c r="CH855" s="1"/>
      <c r="CI855" s="5"/>
      <c r="CJ855" s="5"/>
      <c r="CK855" s="5"/>
      <c r="CL855" s="1"/>
      <c r="CM855" s="5"/>
      <c r="CN855" s="1"/>
      <c r="CO855" s="5"/>
      <c r="CP855" s="5"/>
      <c r="CQ855" s="5"/>
      <c r="CR855" s="1"/>
      <c r="CS855" s="5"/>
      <c r="CT855" s="1"/>
      <c r="CU855" s="5"/>
      <c r="CV855" s="5"/>
      <c r="CW855" s="5"/>
      <c r="CX855" s="1"/>
      <c r="CY855" s="5"/>
      <c r="CZ855" s="1"/>
      <c r="DA855" s="5"/>
      <c r="DB855" s="5"/>
      <c r="DC855" s="5"/>
      <c r="DD855" s="1"/>
      <c r="DE855" s="5"/>
      <c r="DF855" s="1"/>
      <c r="DG855" s="5"/>
      <c r="DH855" s="5"/>
      <c r="DI855" s="5"/>
      <c r="DJ855" s="1"/>
      <c r="DK855" s="5"/>
      <c r="DL855" s="1"/>
      <c r="DM855" s="5"/>
      <c r="DN855" s="5"/>
      <c r="DO855" s="5"/>
      <c r="DP855" s="1"/>
      <c r="DQ855" s="5"/>
      <c r="DR855" s="1"/>
      <c r="DS855" s="5"/>
      <c r="DT855" s="5"/>
      <c r="DU855" s="5"/>
      <c r="DV855" s="1"/>
      <c r="DW855" s="5"/>
      <c r="DX855" s="1"/>
      <c r="DY855" s="5"/>
      <c r="DZ855" s="5"/>
      <c r="EA855" s="5"/>
      <c r="EB855" s="1"/>
      <c r="EC855" s="5"/>
      <c r="ED855" s="1"/>
      <c r="EE855" s="5"/>
      <c r="EF855" s="5"/>
      <c r="EG855" s="5"/>
      <c r="EH855" s="1"/>
      <c r="EI855" s="5"/>
      <c r="EJ855" s="1"/>
      <c r="EK855" s="5"/>
      <c r="EL855" s="5"/>
      <c r="EM855" s="5"/>
      <c r="EN855" s="1"/>
      <c r="EO855" s="5"/>
      <c r="EP855" s="1"/>
      <c r="EQ855" s="5"/>
      <c r="ER855" s="5"/>
      <c r="ES855" s="5"/>
      <c r="ET855" s="1"/>
      <c r="EU855" s="5"/>
      <c r="EV855" s="1"/>
      <c r="EW855" s="5"/>
      <c r="EX855" s="5"/>
      <c r="EY855" s="5"/>
      <c r="EZ855" s="1"/>
      <c r="FA855" s="5"/>
      <c r="FB855" s="1"/>
      <c r="FC855" s="5"/>
      <c r="FD855" s="4"/>
      <c r="FE855" s="4"/>
      <c r="FF855" s="1"/>
      <c r="FG855" s="4"/>
      <c r="FH855" s="1"/>
      <c r="FI855" s="4"/>
      <c r="FJ855" s="4"/>
      <c r="FK855" s="4"/>
      <c r="FL855" s="1"/>
      <c r="FM855" s="4"/>
      <c r="FN855" s="1"/>
      <c r="FO855" s="4"/>
      <c r="FP855" s="4"/>
      <c r="FQ855" s="4"/>
      <c r="FR855" s="1"/>
      <c r="FS855" s="4"/>
      <c r="FT855" s="1"/>
      <c r="FU855" s="4"/>
      <c r="FV855" s="4"/>
      <c r="FW855" s="4"/>
      <c r="FX855" s="1"/>
      <c r="FY855" s="4"/>
      <c r="FZ855" s="1"/>
      <c r="GA855" s="4"/>
      <c r="GB855" s="4"/>
      <c r="GC855" s="4"/>
      <c r="GD855" s="1"/>
      <c r="GE855" s="4"/>
      <c r="GF855" s="1"/>
      <c r="GG855" s="4"/>
      <c r="GH855" s="4"/>
      <c r="GI855" s="4"/>
      <c r="GJ855" s="1"/>
      <c r="GK855" s="4"/>
      <c r="GL855" s="1"/>
      <c r="GM855" s="4"/>
      <c r="GN855" s="4"/>
      <c r="GO855" s="4"/>
      <c r="GP855" s="1"/>
      <c r="GQ855" s="4"/>
      <c r="GR855" s="1"/>
      <c r="GS855" s="4"/>
      <c r="GT855" s="4"/>
      <c r="GU855" s="4"/>
      <c r="GV855" s="1"/>
      <c r="GW855" s="4"/>
      <c r="GX855" s="1"/>
      <c r="GY855" s="4"/>
    </row>
    <row r="856" spans="1:207" s="8" customFormat="1" x14ac:dyDescent="0.25">
      <c r="A856" s="4"/>
      <c r="B856" s="4"/>
      <c r="C856" s="4"/>
      <c r="D856" s="30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6"/>
      <c r="BM856" s="5"/>
      <c r="BN856" s="4"/>
      <c r="BO856" s="7"/>
      <c r="BP856" s="7"/>
      <c r="BQ856" s="4"/>
      <c r="BR856" s="5"/>
      <c r="BS856" s="5"/>
      <c r="BT856" s="1"/>
      <c r="BU856" s="5"/>
      <c r="BV856" s="1"/>
      <c r="BW856" s="5"/>
      <c r="BX856" s="5"/>
      <c r="BY856" s="5"/>
      <c r="BZ856" s="1"/>
      <c r="CA856" s="5"/>
      <c r="CB856" s="1"/>
      <c r="CC856" s="5"/>
      <c r="CD856" s="5"/>
      <c r="CE856" s="5"/>
      <c r="CF856" s="1"/>
      <c r="CG856" s="5"/>
      <c r="CH856" s="1"/>
      <c r="CI856" s="5"/>
      <c r="CJ856" s="5"/>
      <c r="CK856" s="5"/>
      <c r="CL856" s="1"/>
      <c r="CM856" s="5"/>
      <c r="CN856" s="1"/>
      <c r="CO856" s="5"/>
      <c r="CP856" s="5"/>
      <c r="CQ856" s="5"/>
      <c r="CR856" s="1"/>
      <c r="CS856" s="5"/>
      <c r="CT856" s="1"/>
      <c r="CU856" s="5"/>
      <c r="CV856" s="5"/>
      <c r="CW856" s="5"/>
      <c r="CX856" s="1"/>
      <c r="CY856" s="5"/>
      <c r="CZ856" s="1"/>
      <c r="DA856" s="5"/>
      <c r="DB856" s="5"/>
      <c r="DC856" s="5"/>
      <c r="DD856" s="1"/>
      <c r="DE856" s="5"/>
      <c r="DF856" s="1"/>
      <c r="DG856" s="5"/>
      <c r="DH856" s="5"/>
      <c r="DI856" s="5"/>
      <c r="DJ856" s="1"/>
      <c r="DK856" s="5"/>
      <c r="DL856" s="1"/>
      <c r="DM856" s="5"/>
      <c r="DN856" s="5"/>
      <c r="DO856" s="5"/>
      <c r="DP856" s="1"/>
      <c r="DQ856" s="5"/>
      <c r="DR856" s="1"/>
      <c r="DS856" s="5"/>
      <c r="DT856" s="5"/>
      <c r="DU856" s="5"/>
      <c r="DV856" s="1"/>
      <c r="DW856" s="5"/>
      <c r="DX856" s="1"/>
      <c r="DY856" s="5"/>
      <c r="DZ856" s="5"/>
      <c r="EA856" s="5"/>
      <c r="EB856" s="1"/>
      <c r="EC856" s="5"/>
      <c r="ED856" s="1"/>
      <c r="EE856" s="5"/>
      <c r="EF856" s="5"/>
      <c r="EG856" s="5"/>
      <c r="EH856" s="1"/>
      <c r="EI856" s="5"/>
      <c r="EJ856" s="1"/>
      <c r="EK856" s="5"/>
      <c r="EL856" s="5"/>
      <c r="EM856" s="5"/>
      <c r="EN856" s="1"/>
      <c r="EO856" s="5"/>
      <c r="EP856" s="1"/>
      <c r="EQ856" s="5"/>
      <c r="ER856" s="5"/>
      <c r="ES856" s="5"/>
      <c r="ET856" s="1"/>
      <c r="EU856" s="5"/>
      <c r="EV856" s="1"/>
      <c r="EW856" s="5"/>
      <c r="EX856" s="5"/>
      <c r="EY856" s="5"/>
      <c r="EZ856" s="1"/>
      <c r="FA856" s="5"/>
      <c r="FB856" s="1"/>
      <c r="FC856" s="5"/>
      <c r="FD856" s="4"/>
      <c r="FE856" s="4"/>
      <c r="FF856" s="1"/>
      <c r="FG856" s="4"/>
      <c r="FH856" s="1"/>
      <c r="FI856" s="4"/>
      <c r="FJ856" s="4"/>
      <c r="FK856" s="4"/>
      <c r="FL856" s="1"/>
      <c r="FM856" s="4"/>
      <c r="FN856" s="1"/>
      <c r="FO856" s="4"/>
      <c r="FP856" s="4"/>
      <c r="FQ856" s="4"/>
      <c r="FR856" s="1"/>
      <c r="FS856" s="4"/>
      <c r="FT856" s="1"/>
      <c r="FU856" s="4"/>
      <c r="FV856" s="4"/>
      <c r="FW856" s="4"/>
      <c r="FX856" s="1"/>
      <c r="FY856" s="4"/>
      <c r="FZ856" s="1"/>
      <c r="GA856" s="4"/>
      <c r="GB856" s="4"/>
      <c r="GC856" s="4"/>
      <c r="GD856" s="1"/>
      <c r="GE856" s="4"/>
      <c r="GF856" s="1"/>
      <c r="GG856" s="4"/>
      <c r="GH856" s="4"/>
      <c r="GI856" s="4"/>
      <c r="GJ856" s="1"/>
      <c r="GK856" s="4"/>
      <c r="GL856" s="1"/>
      <c r="GM856" s="4"/>
      <c r="GN856" s="4"/>
      <c r="GO856" s="4"/>
      <c r="GP856" s="1"/>
      <c r="GQ856" s="4"/>
      <c r="GR856" s="1"/>
      <c r="GS856" s="4"/>
      <c r="GT856" s="4"/>
      <c r="GU856" s="4"/>
      <c r="GV856" s="1"/>
      <c r="GW856" s="4"/>
      <c r="GX856" s="1"/>
      <c r="GY856" s="4"/>
    </row>
    <row r="857" spans="1:207" s="8" customFormat="1" x14ac:dyDescent="0.25">
      <c r="A857" s="4"/>
      <c r="B857" s="4"/>
      <c r="C857" s="4"/>
      <c r="D857" s="30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6"/>
      <c r="BM857" s="5"/>
      <c r="BN857" s="4"/>
      <c r="BO857" s="7"/>
      <c r="BP857" s="7"/>
      <c r="BQ857" s="4"/>
      <c r="BR857" s="5"/>
      <c r="BS857" s="5"/>
      <c r="BT857" s="1"/>
      <c r="BU857" s="5"/>
      <c r="BV857" s="1"/>
      <c r="BW857" s="5"/>
      <c r="BX857" s="5"/>
      <c r="BY857" s="5"/>
      <c r="BZ857" s="1"/>
      <c r="CA857" s="5"/>
      <c r="CB857" s="1"/>
      <c r="CC857" s="5"/>
      <c r="CD857" s="5"/>
      <c r="CE857" s="5"/>
      <c r="CF857" s="1"/>
      <c r="CG857" s="5"/>
      <c r="CH857" s="1"/>
      <c r="CI857" s="5"/>
      <c r="CJ857" s="5"/>
      <c r="CK857" s="5"/>
      <c r="CL857" s="1"/>
      <c r="CM857" s="5"/>
      <c r="CN857" s="1"/>
      <c r="CO857" s="5"/>
      <c r="CP857" s="5"/>
      <c r="CQ857" s="5"/>
      <c r="CR857" s="1"/>
      <c r="CS857" s="5"/>
      <c r="CT857" s="1"/>
      <c r="CU857" s="5"/>
      <c r="CV857" s="5"/>
      <c r="CW857" s="5"/>
      <c r="CX857" s="1"/>
      <c r="CY857" s="5"/>
      <c r="CZ857" s="1"/>
      <c r="DA857" s="5"/>
      <c r="DB857" s="5"/>
      <c r="DC857" s="5"/>
      <c r="DD857" s="1"/>
      <c r="DE857" s="5"/>
      <c r="DF857" s="1"/>
      <c r="DG857" s="5"/>
      <c r="DH857" s="5"/>
      <c r="DI857" s="5"/>
      <c r="DJ857" s="1"/>
      <c r="DK857" s="5"/>
      <c r="DL857" s="1"/>
      <c r="DM857" s="5"/>
      <c r="DN857" s="5"/>
      <c r="DO857" s="5"/>
      <c r="DP857" s="1"/>
      <c r="DQ857" s="5"/>
      <c r="DR857" s="1"/>
      <c r="DS857" s="5"/>
      <c r="DT857" s="5"/>
      <c r="DU857" s="5"/>
      <c r="DV857" s="1"/>
      <c r="DW857" s="5"/>
      <c r="DX857" s="1"/>
      <c r="DY857" s="5"/>
      <c r="DZ857" s="5"/>
      <c r="EA857" s="5"/>
      <c r="EB857" s="1"/>
      <c r="EC857" s="5"/>
      <c r="ED857" s="1"/>
      <c r="EE857" s="5"/>
      <c r="EF857" s="5"/>
      <c r="EG857" s="5"/>
      <c r="EH857" s="1"/>
      <c r="EI857" s="5"/>
      <c r="EJ857" s="1"/>
      <c r="EK857" s="5"/>
      <c r="EL857" s="5"/>
      <c r="EM857" s="5"/>
      <c r="EN857" s="1"/>
      <c r="EO857" s="5"/>
      <c r="EP857" s="1"/>
      <c r="EQ857" s="5"/>
      <c r="ER857" s="5"/>
      <c r="ES857" s="5"/>
      <c r="ET857" s="1"/>
      <c r="EU857" s="5"/>
      <c r="EV857" s="1"/>
      <c r="EW857" s="5"/>
      <c r="EX857" s="5"/>
      <c r="EY857" s="5"/>
      <c r="EZ857" s="1"/>
      <c r="FA857" s="5"/>
      <c r="FB857" s="1"/>
      <c r="FC857" s="5"/>
      <c r="FD857" s="4"/>
      <c r="FE857" s="4"/>
      <c r="FF857" s="1"/>
      <c r="FG857" s="4"/>
      <c r="FH857" s="1"/>
      <c r="FI857" s="4"/>
      <c r="FJ857" s="4"/>
      <c r="FK857" s="4"/>
      <c r="FL857" s="1"/>
      <c r="FM857" s="4"/>
      <c r="FN857" s="1"/>
      <c r="FO857" s="4"/>
      <c r="FP857" s="4"/>
      <c r="FQ857" s="4"/>
      <c r="FR857" s="1"/>
      <c r="FS857" s="4"/>
      <c r="FT857" s="1"/>
      <c r="FU857" s="4"/>
      <c r="FV857" s="4"/>
      <c r="FW857" s="4"/>
      <c r="FX857" s="1"/>
      <c r="FY857" s="4"/>
      <c r="FZ857" s="1"/>
      <c r="GA857" s="4"/>
      <c r="GB857" s="4"/>
      <c r="GC857" s="4"/>
      <c r="GD857" s="1"/>
      <c r="GE857" s="4"/>
      <c r="GF857" s="1"/>
      <c r="GG857" s="4"/>
      <c r="GH857" s="4"/>
      <c r="GI857" s="4"/>
      <c r="GJ857" s="1"/>
      <c r="GK857" s="4"/>
      <c r="GL857" s="1"/>
      <c r="GM857" s="4"/>
      <c r="GN857" s="4"/>
      <c r="GO857" s="4"/>
      <c r="GP857" s="1"/>
      <c r="GQ857" s="4"/>
      <c r="GR857" s="1"/>
      <c r="GS857" s="4"/>
      <c r="GT857" s="4"/>
      <c r="GU857" s="4"/>
      <c r="GV857" s="1"/>
      <c r="GW857" s="4"/>
      <c r="GX857" s="1"/>
      <c r="GY857" s="4"/>
    </row>
    <row r="858" spans="1:207" s="8" customFormat="1" x14ac:dyDescent="0.25">
      <c r="A858" s="4"/>
      <c r="B858" s="4"/>
      <c r="C858" s="4"/>
      <c r="D858" s="30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6"/>
      <c r="BM858" s="5"/>
      <c r="BN858" s="4"/>
      <c r="BO858" s="7"/>
      <c r="BP858" s="7"/>
      <c r="BQ858" s="4"/>
      <c r="BR858" s="5"/>
      <c r="BS858" s="5"/>
      <c r="BT858" s="1"/>
      <c r="BU858" s="5"/>
      <c r="BV858" s="1"/>
      <c r="BW858" s="5"/>
      <c r="BX858" s="5"/>
      <c r="BY858" s="5"/>
      <c r="BZ858" s="1"/>
      <c r="CA858" s="5"/>
      <c r="CB858" s="1"/>
      <c r="CC858" s="5"/>
      <c r="CD858" s="5"/>
      <c r="CE858" s="5"/>
      <c r="CF858" s="1"/>
      <c r="CG858" s="5"/>
      <c r="CH858" s="1"/>
      <c r="CI858" s="5"/>
      <c r="CJ858" s="5"/>
      <c r="CK858" s="5"/>
      <c r="CL858" s="1"/>
      <c r="CM858" s="5"/>
      <c r="CN858" s="1"/>
      <c r="CO858" s="5"/>
      <c r="CP858" s="5"/>
      <c r="CQ858" s="5"/>
      <c r="CR858" s="1"/>
      <c r="CS858" s="5"/>
      <c r="CT858" s="1"/>
      <c r="CU858" s="5"/>
      <c r="CV858" s="5"/>
      <c r="CW858" s="5"/>
      <c r="CX858" s="1"/>
      <c r="CY858" s="5"/>
      <c r="CZ858" s="1"/>
      <c r="DA858" s="5"/>
      <c r="DB858" s="5"/>
      <c r="DC858" s="5"/>
      <c r="DD858" s="1"/>
      <c r="DE858" s="5"/>
      <c r="DF858" s="1"/>
      <c r="DG858" s="5"/>
      <c r="DH858" s="5"/>
      <c r="DI858" s="5"/>
      <c r="DJ858" s="1"/>
      <c r="DK858" s="5"/>
      <c r="DL858" s="1"/>
      <c r="DM858" s="5"/>
      <c r="DN858" s="5"/>
      <c r="DO858" s="5"/>
      <c r="DP858" s="1"/>
      <c r="DQ858" s="5"/>
      <c r="DR858" s="1"/>
      <c r="DS858" s="5"/>
      <c r="DT858" s="5"/>
      <c r="DU858" s="5"/>
      <c r="DV858" s="1"/>
      <c r="DW858" s="5"/>
      <c r="DX858" s="1"/>
      <c r="DY858" s="5"/>
      <c r="DZ858" s="5"/>
      <c r="EA858" s="5"/>
      <c r="EB858" s="1"/>
      <c r="EC858" s="5"/>
      <c r="ED858" s="1"/>
      <c r="EE858" s="5"/>
      <c r="EF858" s="5"/>
      <c r="EG858" s="5"/>
      <c r="EH858" s="1"/>
      <c r="EI858" s="5"/>
      <c r="EJ858" s="1"/>
      <c r="EK858" s="5"/>
      <c r="EL858" s="5"/>
      <c r="EM858" s="5"/>
      <c r="EN858" s="1"/>
      <c r="EO858" s="5"/>
      <c r="EP858" s="1"/>
      <c r="EQ858" s="5"/>
      <c r="ER858" s="5"/>
      <c r="ES858" s="5"/>
      <c r="ET858" s="1"/>
      <c r="EU858" s="5"/>
      <c r="EV858" s="1"/>
      <c r="EW858" s="5"/>
      <c r="EX858" s="5"/>
      <c r="EY858" s="5"/>
      <c r="EZ858" s="1"/>
      <c r="FA858" s="5"/>
      <c r="FB858" s="1"/>
      <c r="FC858" s="5"/>
      <c r="FD858" s="4"/>
      <c r="FE858" s="4"/>
      <c r="FF858" s="1"/>
      <c r="FG858" s="4"/>
      <c r="FH858" s="1"/>
      <c r="FI858" s="4"/>
      <c r="FJ858" s="4"/>
      <c r="FK858" s="4"/>
      <c r="FL858" s="1"/>
      <c r="FM858" s="4"/>
      <c r="FN858" s="1"/>
      <c r="FO858" s="4"/>
      <c r="FP858" s="4"/>
      <c r="FQ858" s="4"/>
      <c r="FR858" s="1"/>
      <c r="FS858" s="4"/>
      <c r="FT858" s="1"/>
      <c r="FU858" s="4"/>
      <c r="FV858" s="4"/>
      <c r="FW858" s="4"/>
      <c r="FX858" s="1"/>
      <c r="FY858" s="4"/>
      <c r="FZ858" s="1"/>
      <c r="GA858" s="4"/>
      <c r="GB858" s="4"/>
      <c r="GC858" s="4"/>
      <c r="GD858" s="1"/>
      <c r="GE858" s="4"/>
      <c r="GF858" s="1"/>
      <c r="GG858" s="4"/>
      <c r="GH858" s="4"/>
      <c r="GI858" s="4"/>
      <c r="GJ858" s="1"/>
      <c r="GK858" s="4"/>
      <c r="GL858" s="1"/>
      <c r="GM858" s="4"/>
      <c r="GN858" s="4"/>
      <c r="GO858" s="4"/>
      <c r="GP858" s="1"/>
      <c r="GQ858" s="4"/>
      <c r="GR858" s="1"/>
      <c r="GS858" s="4"/>
      <c r="GT858" s="4"/>
      <c r="GU858" s="4"/>
      <c r="GV858" s="1"/>
      <c r="GW858" s="4"/>
      <c r="GX858" s="1"/>
      <c r="GY858" s="4"/>
    </row>
    <row r="859" spans="1:207" s="8" customFormat="1" x14ac:dyDescent="0.25">
      <c r="A859" s="4"/>
      <c r="B859" s="4"/>
      <c r="C859" s="4"/>
      <c r="D859" s="30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6"/>
      <c r="BM859" s="5"/>
      <c r="BN859" s="4"/>
      <c r="BO859" s="7"/>
      <c r="BP859" s="7"/>
      <c r="BQ859" s="4"/>
      <c r="BR859" s="5"/>
      <c r="BS859" s="5"/>
      <c r="BT859" s="1"/>
      <c r="BU859" s="5"/>
      <c r="BV859" s="1"/>
      <c r="BW859" s="5"/>
      <c r="BX859" s="5"/>
      <c r="BY859" s="5"/>
      <c r="BZ859" s="1"/>
      <c r="CA859" s="5"/>
      <c r="CB859" s="1"/>
      <c r="CC859" s="5"/>
      <c r="CD859" s="5"/>
      <c r="CE859" s="5"/>
      <c r="CF859" s="1"/>
      <c r="CG859" s="5"/>
      <c r="CH859" s="1"/>
      <c r="CI859" s="5"/>
      <c r="CJ859" s="5"/>
      <c r="CK859" s="5"/>
      <c r="CL859" s="1"/>
      <c r="CM859" s="5"/>
      <c r="CN859" s="1"/>
      <c r="CO859" s="5"/>
      <c r="CP859" s="5"/>
      <c r="CQ859" s="5"/>
      <c r="CR859" s="1"/>
      <c r="CS859" s="5"/>
      <c r="CT859" s="1"/>
      <c r="CU859" s="5"/>
      <c r="CV859" s="5"/>
      <c r="CW859" s="5"/>
      <c r="CX859" s="1"/>
      <c r="CY859" s="5"/>
      <c r="CZ859" s="1"/>
      <c r="DA859" s="5"/>
      <c r="DB859" s="5"/>
      <c r="DC859" s="5"/>
      <c r="DD859" s="1"/>
      <c r="DE859" s="5"/>
      <c r="DF859" s="1"/>
      <c r="DG859" s="5"/>
      <c r="DH859" s="5"/>
      <c r="DI859" s="5"/>
      <c r="DJ859" s="1"/>
      <c r="DK859" s="5"/>
      <c r="DL859" s="1"/>
      <c r="DM859" s="5"/>
      <c r="DN859" s="5"/>
      <c r="DO859" s="5"/>
      <c r="DP859" s="1"/>
      <c r="DQ859" s="5"/>
      <c r="DR859" s="1"/>
      <c r="DS859" s="5"/>
      <c r="DT859" s="5"/>
      <c r="DU859" s="5"/>
      <c r="DV859" s="1"/>
      <c r="DW859" s="5"/>
      <c r="DX859" s="1"/>
      <c r="DY859" s="5"/>
      <c r="DZ859" s="5"/>
      <c r="EA859" s="5"/>
      <c r="EB859" s="1"/>
      <c r="EC859" s="5"/>
      <c r="ED859" s="1"/>
      <c r="EE859" s="5"/>
      <c r="EF859" s="5"/>
      <c r="EG859" s="5"/>
      <c r="EH859" s="1"/>
      <c r="EI859" s="5"/>
      <c r="EJ859" s="1"/>
      <c r="EK859" s="5"/>
      <c r="EL859" s="5"/>
      <c r="EM859" s="5"/>
      <c r="EN859" s="1"/>
      <c r="EO859" s="5"/>
      <c r="EP859" s="1"/>
      <c r="EQ859" s="5"/>
      <c r="ER859" s="5"/>
      <c r="ES859" s="5"/>
      <c r="ET859" s="1"/>
      <c r="EU859" s="5"/>
      <c r="EV859" s="1"/>
      <c r="EW859" s="5"/>
      <c r="EX859" s="5"/>
      <c r="EY859" s="5"/>
      <c r="EZ859" s="1"/>
      <c r="FA859" s="5"/>
      <c r="FB859" s="1"/>
      <c r="FC859" s="5"/>
      <c r="FD859" s="4"/>
      <c r="FE859" s="4"/>
      <c r="FF859" s="1"/>
      <c r="FG859" s="4"/>
      <c r="FH859" s="1"/>
      <c r="FI859" s="4"/>
      <c r="FJ859" s="4"/>
      <c r="FK859" s="4"/>
      <c r="FL859" s="1"/>
      <c r="FM859" s="4"/>
      <c r="FN859" s="1"/>
      <c r="FO859" s="4"/>
      <c r="FP859" s="4"/>
      <c r="FQ859" s="4"/>
      <c r="FR859" s="1"/>
      <c r="FS859" s="4"/>
      <c r="FT859" s="1"/>
      <c r="FU859" s="4"/>
      <c r="FV859" s="4"/>
      <c r="FW859" s="4"/>
      <c r="FX859" s="1"/>
      <c r="FY859" s="4"/>
      <c r="FZ859" s="1"/>
      <c r="GA859" s="4"/>
      <c r="GB859" s="4"/>
      <c r="GC859" s="4"/>
      <c r="GD859" s="1"/>
      <c r="GE859" s="4"/>
      <c r="GF859" s="1"/>
      <c r="GG859" s="4"/>
      <c r="GH859" s="4"/>
      <c r="GI859" s="4"/>
      <c r="GJ859" s="1"/>
      <c r="GK859" s="4"/>
      <c r="GL859" s="1"/>
      <c r="GM859" s="4"/>
      <c r="GN859" s="4"/>
      <c r="GO859" s="4"/>
      <c r="GP859" s="1"/>
      <c r="GQ859" s="4"/>
      <c r="GR859" s="1"/>
      <c r="GS859" s="4"/>
      <c r="GT859" s="4"/>
      <c r="GU859" s="4"/>
      <c r="GV859" s="1"/>
      <c r="GW859" s="4"/>
      <c r="GX859" s="1"/>
      <c r="GY859" s="4"/>
    </row>
    <row r="860" spans="1:207" s="8" customFormat="1" x14ac:dyDescent="0.25">
      <c r="A860" s="4"/>
      <c r="B860" s="4"/>
      <c r="C860" s="4"/>
      <c r="D860" s="30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6"/>
      <c r="BM860" s="5"/>
      <c r="BN860" s="4"/>
      <c r="BO860" s="7"/>
      <c r="BP860" s="7"/>
      <c r="BQ860" s="4"/>
      <c r="BR860" s="5"/>
      <c r="BS860" s="5"/>
      <c r="BT860" s="1"/>
      <c r="BU860" s="5"/>
      <c r="BV860" s="1"/>
      <c r="BW860" s="5"/>
      <c r="BX860" s="5"/>
      <c r="BY860" s="5"/>
      <c r="BZ860" s="1"/>
      <c r="CA860" s="5"/>
      <c r="CB860" s="1"/>
      <c r="CC860" s="5"/>
      <c r="CD860" s="5"/>
      <c r="CE860" s="5"/>
      <c r="CF860" s="1"/>
      <c r="CG860" s="5"/>
      <c r="CH860" s="1"/>
      <c r="CI860" s="5"/>
      <c r="CJ860" s="5"/>
      <c r="CK860" s="5"/>
      <c r="CL860" s="1"/>
      <c r="CM860" s="5"/>
      <c r="CN860" s="1"/>
      <c r="CO860" s="5"/>
      <c r="CP860" s="5"/>
      <c r="CQ860" s="5"/>
      <c r="CR860" s="1"/>
      <c r="CS860" s="5"/>
      <c r="CT860" s="1"/>
      <c r="CU860" s="5"/>
      <c r="CV860" s="5"/>
      <c r="CW860" s="5"/>
      <c r="CX860" s="1"/>
      <c r="CY860" s="5"/>
      <c r="CZ860" s="1"/>
      <c r="DA860" s="5"/>
      <c r="DB860" s="5"/>
      <c r="DC860" s="5"/>
      <c r="DD860" s="1"/>
      <c r="DE860" s="5"/>
      <c r="DF860" s="1"/>
      <c r="DG860" s="5"/>
      <c r="DH860" s="5"/>
      <c r="DI860" s="5"/>
      <c r="DJ860" s="1"/>
      <c r="DK860" s="5"/>
      <c r="DL860" s="1"/>
      <c r="DM860" s="5"/>
      <c r="DN860" s="5"/>
      <c r="DO860" s="5"/>
      <c r="DP860" s="1"/>
      <c r="DQ860" s="5"/>
      <c r="DR860" s="1"/>
      <c r="DS860" s="5"/>
      <c r="DT860" s="5"/>
      <c r="DU860" s="5"/>
      <c r="DV860" s="1"/>
      <c r="DW860" s="5"/>
      <c r="DX860" s="1"/>
      <c r="DY860" s="5"/>
      <c r="DZ860" s="5"/>
      <c r="EA860" s="5"/>
      <c r="EB860" s="1"/>
      <c r="EC860" s="5"/>
      <c r="ED860" s="1"/>
      <c r="EE860" s="5"/>
      <c r="EF860" s="5"/>
      <c r="EG860" s="5"/>
      <c r="EH860" s="1"/>
      <c r="EI860" s="5"/>
      <c r="EJ860" s="1"/>
      <c r="EK860" s="5"/>
      <c r="EL860" s="5"/>
      <c r="EM860" s="5"/>
      <c r="EN860" s="1"/>
      <c r="EO860" s="5"/>
      <c r="EP860" s="1"/>
      <c r="EQ860" s="5"/>
      <c r="ER860" s="5"/>
      <c r="ES860" s="5"/>
      <c r="ET860" s="1"/>
      <c r="EU860" s="5"/>
      <c r="EV860" s="1"/>
      <c r="EW860" s="5"/>
      <c r="EX860" s="5"/>
      <c r="EY860" s="5"/>
      <c r="EZ860" s="1"/>
      <c r="FA860" s="5"/>
      <c r="FB860" s="1"/>
      <c r="FC860" s="5"/>
      <c r="FD860" s="4"/>
      <c r="FE860" s="4"/>
      <c r="FF860" s="1"/>
      <c r="FG860" s="4"/>
      <c r="FH860" s="1"/>
      <c r="FI860" s="4"/>
      <c r="FJ860" s="4"/>
      <c r="FK860" s="4"/>
      <c r="FL860" s="1"/>
      <c r="FM860" s="4"/>
      <c r="FN860" s="1"/>
      <c r="FO860" s="4"/>
      <c r="FP860" s="4"/>
      <c r="FQ860" s="4"/>
      <c r="FR860" s="1"/>
      <c r="FS860" s="4"/>
      <c r="FT860" s="1"/>
      <c r="FU860" s="4"/>
      <c r="FV860" s="4"/>
      <c r="FW860" s="4"/>
      <c r="FX860" s="1"/>
      <c r="FY860" s="4"/>
      <c r="FZ860" s="1"/>
      <c r="GA860" s="4"/>
      <c r="GB860" s="4"/>
      <c r="GC860" s="4"/>
      <c r="GD860" s="1"/>
      <c r="GE860" s="4"/>
      <c r="GF860" s="1"/>
      <c r="GG860" s="4"/>
      <c r="GH860" s="4"/>
      <c r="GI860" s="4"/>
      <c r="GJ860" s="1"/>
      <c r="GK860" s="4"/>
      <c r="GL860" s="1"/>
      <c r="GM860" s="4"/>
      <c r="GN860" s="4"/>
      <c r="GO860" s="4"/>
      <c r="GP860" s="1"/>
      <c r="GQ860" s="4"/>
      <c r="GR860" s="1"/>
      <c r="GS860" s="4"/>
      <c r="GT860" s="4"/>
      <c r="GU860" s="4"/>
      <c r="GV860" s="1"/>
      <c r="GW860" s="4"/>
      <c r="GX860" s="1"/>
      <c r="GY860" s="4"/>
    </row>
    <row r="861" spans="1:207" s="8" customFormat="1" x14ac:dyDescent="0.25">
      <c r="A861" s="4"/>
      <c r="B861" s="4"/>
      <c r="C861" s="4"/>
      <c r="D861" s="30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6"/>
      <c r="BM861" s="5"/>
      <c r="BN861" s="4"/>
      <c r="BO861" s="7"/>
      <c r="BP861" s="7"/>
      <c r="BQ861" s="4"/>
      <c r="BR861" s="5"/>
      <c r="BS861" s="5"/>
      <c r="BT861" s="1"/>
      <c r="BU861" s="5"/>
      <c r="BV861" s="1"/>
      <c r="BW861" s="5"/>
      <c r="BX861" s="5"/>
      <c r="BY861" s="5"/>
      <c r="BZ861" s="1"/>
      <c r="CA861" s="5"/>
      <c r="CB861" s="1"/>
      <c r="CC861" s="5"/>
      <c r="CD861" s="5"/>
      <c r="CE861" s="5"/>
      <c r="CF861" s="1"/>
      <c r="CG861" s="5"/>
      <c r="CH861" s="1"/>
      <c r="CI861" s="5"/>
      <c r="CJ861" s="5"/>
      <c r="CK861" s="5"/>
      <c r="CL861" s="1"/>
      <c r="CM861" s="5"/>
      <c r="CN861" s="1"/>
      <c r="CO861" s="5"/>
      <c r="CP861" s="5"/>
      <c r="CQ861" s="5"/>
      <c r="CR861" s="1"/>
      <c r="CS861" s="5"/>
      <c r="CT861" s="1"/>
      <c r="CU861" s="5"/>
      <c r="CV861" s="5"/>
      <c r="CW861" s="5"/>
      <c r="CX861" s="1"/>
      <c r="CY861" s="5"/>
      <c r="CZ861" s="1"/>
      <c r="DA861" s="5"/>
      <c r="DB861" s="5"/>
      <c r="DC861" s="5"/>
      <c r="DD861" s="1"/>
      <c r="DE861" s="5"/>
      <c r="DF861" s="1"/>
      <c r="DG861" s="5"/>
      <c r="DH861" s="5"/>
      <c r="DI861" s="5"/>
      <c r="DJ861" s="1"/>
      <c r="DK861" s="5"/>
      <c r="DL861" s="1"/>
      <c r="DM861" s="5"/>
      <c r="DN861" s="5"/>
      <c r="DO861" s="5"/>
      <c r="DP861" s="1"/>
      <c r="DQ861" s="5"/>
      <c r="DR861" s="1"/>
      <c r="DS861" s="5"/>
      <c r="DT861" s="5"/>
      <c r="DU861" s="5"/>
      <c r="DV861" s="1"/>
      <c r="DW861" s="5"/>
      <c r="DX861" s="1"/>
      <c r="DY861" s="5"/>
      <c r="DZ861" s="5"/>
      <c r="EA861" s="5"/>
      <c r="EB861" s="1"/>
      <c r="EC861" s="5"/>
      <c r="ED861" s="1"/>
      <c r="EE861" s="5"/>
      <c r="EF861" s="5"/>
      <c r="EG861" s="5"/>
      <c r="EH861" s="1"/>
      <c r="EI861" s="5"/>
      <c r="EJ861" s="1"/>
      <c r="EK861" s="5"/>
      <c r="EL861" s="5"/>
      <c r="EM861" s="5"/>
      <c r="EN861" s="1"/>
      <c r="EO861" s="5"/>
      <c r="EP861" s="1"/>
      <c r="EQ861" s="5"/>
      <c r="ER861" s="5"/>
      <c r="ES861" s="5"/>
      <c r="ET861" s="1"/>
      <c r="EU861" s="5"/>
      <c r="EV861" s="1"/>
      <c r="EW861" s="5"/>
      <c r="EX861" s="5"/>
      <c r="EY861" s="5"/>
      <c r="EZ861" s="1"/>
      <c r="FA861" s="5"/>
      <c r="FB861" s="1"/>
      <c r="FC861" s="5"/>
      <c r="FD861" s="4"/>
      <c r="FE861" s="4"/>
      <c r="FF861" s="1"/>
      <c r="FG861" s="4"/>
      <c r="FH861" s="1"/>
      <c r="FI861" s="4"/>
      <c r="FJ861" s="4"/>
      <c r="FK861" s="4"/>
      <c r="FL861" s="1"/>
      <c r="FM861" s="4"/>
      <c r="FN861" s="1"/>
      <c r="FO861" s="4"/>
      <c r="FP861" s="4"/>
      <c r="FQ861" s="4"/>
      <c r="FR861" s="1"/>
      <c r="FS861" s="4"/>
      <c r="FT861" s="1"/>
      <c r="FU861" s="4"/>
      <c r="FV861" s="4"/>
      <c r="FW861" s="4"/>
      <c r="FX861" s="1"/>
      <c r="FY861" s="4"/>
      <c r="FZ861" s="1"/>
      <c r="GA861" s="4"/>
      <c r="GB861" s="4"/>
      <c r="GC861" s="4"/>
      <c r="GD861" s="1"/>
      <c r="GE861" s="4"/>
      <c r="GF861" s="1"/>
      <c r="GG861" s="4"/>
      <c r="GH861" s="4"/>
      <c r="GI861" s="4"/>
      <c r="GJ861" s="1"/>
      <c r="GK861" s="4"/>
      <c r="GL861" s="1"/>
      <c r="GM861" s="4"/>
      <c r="GN861" s="4"/>
      <c r="GO861" s="4"/>
      <c r="GP861" s="1"/>
      <c r="GQ861" s="4"/>
      <c r="GR861" s="1"/>
      <c r="GS861" s="4"/>
      <c r="GT861" s="4"/>
      <c r="GU861" s="4"/>
      <c r="GV861" s="1"/>
      <c r="GW861" s="4"/>
      <c r="GX861" s="1"/>
      <c r="GY861" s="4"/>
    </row>
    <row r="862" spans="1:207" s="8" customFormat="1" x14ac:dyDescent="0.25">
      <c r="A862" s="4"/>
      <c r="B862" s="4"/>
      <c r="C862" s="4"/>
      <c r="D862" s="30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6"/>
      <c r="BM862" s="5"/>
      <c r="BN862" s="4"/>
      <c r="BO862" s="7"/>
      <c r="BP862" s="7"/>
      <c r="BQ862" s="4"/>
      <c r="BR862" s="5"/>
      <c r="BS862" s="5"/>
      <c r="BT862" s="1"/>
      <c r="BU862" s="5"/>
      <c r="BV862" s="1"/>
      <c r="BW862" s="5"/>
      <c r="BX862" s="5"/>
      <c r="BY862" s="5"/>
      <c r="BZ862" s="1"/>
      <c r="CA862" s="5"/>
      <c r="CB862" s="1"/>
      <c r="CC862" s="5"/>
      <c r="CD862" s="5"/>
      <c r="CE862" s="5"/>
      <c r="CF862" s="1"/>
      <c r="CG862" s="5"/>
      <c r="CH862" s="1"/>
      <c r="CI862" s="5"/>
      <c r="CJ862" s="5"/>
      <c r="CK862" s="5"/>
      <c r="CL862" s="1"/>
      <c r="CM862" s="5"/>
      <c r="CN862" s="1"/>
      <c r="CO862" s="5"/>
      <c r="CP862" s="5"/>
      <c r="CQ862" s="5"/>
      <c r="CR862" s="1"/>
      <c r="CS862" s="5"/>
      <c r="CT862" s="1"/>
      <c r="CU862" s="5"/>
      <c r="CV862" s="5"/>
      <c r="CW862" s="5"/>
      <c r="CX862" s="1"/>
      <c r="CY862" s="5"/>
      <c r="CZ862" s="1"/>
      <c r="DA862" s="5"/>
      <c r="DB862" s="5"/>
      <c r="DC862" s="5"/>
      <c r="DD862" s="1"/>
      <c r="DE862" s="5"/>
      <c r="DF862" s="1"/>
      <c r="DG862" s="5"/>
      <c r="DH862" s="5"/>
      <c r="DI862" s="5"/>
      <c r="DJ862" s="1"/>
      <c r="DK862" s="5"/>
      <c r="DL862" s="1"/>
      <c r="DM862" s="5"/>
      <c r="DN862" s="5"/>
      <c r="DO862" s="5"/>
      <c r="DP862" s="1"/>
      <c r="DQ862" s="5"/>
      <c r="DR862" s="1"/>
      <c r="DS862" s="5"/>
      <c r="DT862" s="5"/>
      <c r="DU862" s="5"/>
      <c r="DV862" s="1"/>
      <c r="DW862" s="5"/>
      <c r="DX862" s="1"/>
      <c r="DY862" s="5"/>
      <c r="DZ862" s="5"/>
      <c r="EA862" s="5"/>
      <c r="EB862" s="1"/>
      <c r="EC862" s="5"/>
      <c r="ED862" s="1"/>
      <c r="EE862" s="5"/>
      <c r="EF862" s="5"/>
      <c r="EG862" s="5"/>
      <c r="EH862" s="1"/>
      <c r="EI862" s="5"/>
      <c r="EJ862" s="1"/>
      <c r="EK862" s="5"/>
      <c r="EL862" s="5"/>
      <c r="EM862" s="5"/>
      <c r="EN862" s="1"/>
      <c r="EO862" s="5"/>
      <c r="EP862" s="1"/>
      <c r="EQ862" s="5"/>
      <c r="ER862" s="5"/>
      <c r="ES862" s="5"/>
      <c r="ET862" s="1"/>
      <c r="EU862" s="5"/>
      <c r="EV862" s="1"/>
      <c r="EW862" s="5"/>
      <c r="EX862" s="5"/>
      <c r="EY862" s="5"/>
      <c r="EZ862" s="1"/>
      <c r="FA862" s="5"/>
      <c r="FB862" s="1"/>
      <c r="FC862" s="5"/>
      <c r="FD862" s="4"/>
      <c r="FE862" s="4"/>
      <c r="FF862" s="1"/>
      <c r="FG862" s="4"/>
      <c r="FH862" s="1"/>
      <c r="FI862" s="4"/>
      <c r="FJ862" s="4"/>
      <c r="FK862" s="4"/>
      <c r="FL862" s="1"/>
      <c r="FM862" s="4"/>
      <c r="FN862" s="1"/>
      <c r="FO862" s="4"/>
      <c r="FP862" s="4"/>
      <c r="FQ862" s="4"/>
      <c r="FR862" s="1"/>
      <c r="FS862" s="4"/>
      <c r="FT862" s="1"/>
      <c r="FU862" s="4"/>
      <c r="FV862" s="4"/>
      <c r="FW862" s="4"/>
      <c r="FX862" s="1"/>
      <c r="FY862" s="4"/>
      <c r="FZ862" s="1"/>
      <c r="GA862" s="4"/>
      <c r="GB862" s="4"/>
      <c r="GC862" s="4"/>
      <c r="GD862" s="1"/>
      <c r="GE862" s="4"/>
      <c r="GF862" s="1"/>
      <c r="GG862" s="4"/>
      <c r="GH862" s="4"/>
      <c r="GI862" s="4"/>
      <c r="GJ862" s="1"/>
      <c r="GK862" s="4"/>
      <c r="GL862" s="1"/>
      <c r="GM862" s="4"/>
      <c r="GN862" s="4"/>
      <c r="GO862" s="4"/>
      <c r="GP862" s="1"/>
      <c r="GQ862" s="4"/>
      <c r="GR862" s="1"/>
      <c r="GS862" s="4"/>
      <c r="GT862" s="4"/>
      <c r="GU862" s="4"/>
      <c r="GV862" s="1"/>
      <c r="GW862" s="4"/>
      <c r="GX862" s="1"/>
      <c r="GY862" s="4"/>
    </row>
    <row r="863" spans="1:207" s="8" customFormat="1" x14ac:dyDescent="0.25">
      <c r="A863" s="4"/>
      <c r="B863" s="4"/>
      <c r="C863" s="4"/>
      <c r="D863" s="30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6"/>
      <c r="BM863" s="5"/>
      <c r="BN863" s="4"/>
      <c r="BO863" s="7"/>
      <c r="BP863" s="7"/>
      <c r="BQ863" s="4"/>
      <c r="BR863" s="5"/>
      <c r="BS863" s="5"/>
      <c r="BT863" s="1"/>
      <c r="BU863" s="5"/>
      <c r="BV863" s="1"/>
      <c r="BW863" s="5"/>
      <c r="BX863" s="5"/>
      <c r="BY863" s="5"/>
      <c r="BZ863" s="1"/>
      <c r="CA863" s="5"/>
      <c r="CB863" s="1"/>
      <c r="CC863" s="5"/>
      <c r="CD863" s="5"/>
      <c r="CE863" s="5"/>
      <c r="CF863" s="1"/>
      <c r="CG863" s="5"/>
      <c r="CH863" s="1"/>
      <c r="CI863" s="5"/>
      <c r="CJ863" s="5"/>
      <c r="CK863" s="5"/>
      <c r="CL863" s="1"/>
      <c r="CM863" s="5"/>
      <c r="CN863" s="1"/>
      <c r="CO863" s="5"/>
      <c r="CP863" s="5"/>
      <c r="CQ863" s="5"/>
      <c r="CR863" s="1"/>
      <c r="CS863" s="5"/>
      <c r="CT863" s="1"/>
      <c r="CU863" s="5"/>
      <c r="CV863" s="5"/>
      <c r="CW863" s="5"/>
      <c r="CX863" s="1"/>
      <c r="CY863" s="5"/>
      <c r="CZ863" s="1"/>
      <c r="DA863" s="5"/>
      <c r="DB863" s="5"/>
      <c r="DC863" s="5"/>
      <c r="DD863" s="1"/>
      <c r="DE863" s="5"/>
      <c r="DF863" s="1"/>
      <c r="DG863" s="5"/>
      <c r="DH863" s="5"/>
      <c r="DI863" s="5"/>
      <c r="DJ863" s="1"/>
      <c r="DK863" s="5"/>
      <c r="DL863" s="1"/>
      <c r="DM863" s="5"/>
      <c r="DN863" s="5"/>
      <c r="DO863" s="5"/>
      <c r="DP863" s="1"/>
      <c r="DQ863" s="5"/>
      <c r="DR863" s="1"/>
      <c r="DS863" s="5"/>
      <c r="DT863" s="5"/>
      <c r="DU863" s="5"/>
      <c r="DV863" s="1"/>
      <c r="DW863" s="5"/>
      <c r="DX863" s="1"/>
      <c r="DY863" s="5"/>
      <c r="DZ863" s="5"/>
      <c r="EA863" s="5"/>
      <c r="EB863" s="1"/>
      <c r="EC863" s="5"/>
      <c r="ED863" s="1"/>
      <c r="EE863" s="5"/>
      <c r="EF863" s="5"/>
      <c r="EG863" s="5"/>
      <c r="EH863" s="1"/>
      <c r="EI863" s="5"/>
      <c r="EJ863" s="1"/>
      <c r="EK863" s="5"/>
      <c r="EL863" s="5"/>
      <c r="EM863" s="5"/>
      <c r="EN863" s="1"/>
      <c r="EO863" s="5"/>
      <c r="EP863" s="1"/>
      <c r="EQ863" s="5"/>
      <c r="ER863" s="5"/>
      <c r="ES863" s="5"/>
      <c r="ET863" s="1"/>
      <c r="EU863" s="5"/>
      <c r="EV863" s="1"/>
      <c r="EW863" s="5"/>
      <c r="EX863" s="5"/>
      <c r="EY863" s="5"/>
      <c r="EZ863" s="1"/>
      <c r="FA863" s="5"/>
      <c r="FB863" s="1"/>
      <c r="FC863" s="5"/>
      <c r="FD863" s="4"/>
      <c r="FE863" s="4"/>
      <c r="FF863" s="1"/>
      <c r="FG863" s="4"/>
      <c r="FH863" s="1"/>
      <c r="FI863" s="4"/>
      <c r="FJ863" s="4"/>
      <c r="FK863" s="4"/>
      <c r="FL863" s="1"/>
      <c r="FM863" s="4"/>
      <c r="FN863" s="1"/>
      <c r="FO863" s="4"/>
      <c r="FP863" s="4"/>
      <c r="FQ863" s="4"/>
      <c r="FR863" s="1"/>
      <c r="FS863" s="4"/>
      <c r="FT863" s="1"/>
      <c r="FU863" s="4"/>
      <c r="FV863" s="4"/>
      <c r="FW863" s="4"/>
      <c r="FX863" s="1"/>
      <c r="FY863" s="4"/>
      <c r="FZ863" s="1"/>
      <c r="GA863" s="4"/>
      <c r="GB863" s="4"/>
      <c r="GC863" s="4"/>
      <c r="GD863" s="1"/>
      <c r="GE863" s="4"/>
      <c r="GF863" s="1"/>
      <c r="GG863" s="4"/>
      <c r="GH863" s="4"/>
      <c r="GI863" s="4"/>
      <c r="GJ863" s="1"/>
      <c r="GK863" s="4"/>
      <c r="GL863" s="1"/>
      <c r="GM863" s="4"/>
      <c r="GN863" s="4"/>
      <c r="GO863" s="4"/>
      <c r="GP863" s="1"/>
      <c r="GQ863" s="4"/>
      <c r="GR863" s="1"/>
      <c r="GS863" s="4"/>
      <c r="GT863" s="4"/>
      <c r="GU863" s="4"/>
      <c r="GV863" s="1"/>
      <c r="GW863" s="4"/>
      <c r="GX863" s="1"/>
      <c r="GY863" s="4"/>
    </row>
    <row r="864" spans="1:207" s="8" customFormat="1" x14ac:dyDescent="0.25">
      <c r="A864" s="4"/>
      <c r="B864" s="4"/>
      <c r="C864" s="4"/>
      <c r="D864" s="30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6"/>
      <c r="BM864" s="5"/>
      <c r="BN864" s="4"/>
      <c r="BO864" s="7"/>
      <c r="BP864" s="7"/>
      <c r="BQ864" s="4"/>
      <c r="BR864" s="5"/>
      <c r="BS864" s="5"/>
      <c r="BT864" s="1"/>
      <c r="BU864" s="5"/>
      <c r="BV864" s="1"/>
      <c r="BW864" s="5"/>
      <c r="BX864" s="5"/>
      <c r="BY864" s="5"/>
      <c r="BZ864" s="1"/>
      <c r="CA864" s="5"/>
      <c r="CB864" s="1"/>
      <c r="CC864" s="5"/>
      <c r="CD864" s="5"/>
      <c r="CE864" s="5"/>
      <c r="CF864" s="1"/>
      <c r="CG864" s="5"/>
      <c r="CH864" s="1"/>
      <c r="CI864" s="5"/>
      <c r="CJ864" s="5"/>
      <c r="CK864" s="5"/>
      <c r="CL864" s="1"/>
      <c r="CM864" s="5"/>
      <c r="CN864" s="1"/>
      <c r="CO864" s="5"/>
      <c r="CP864" s="5"/>
      <c r="CQ864" s="5"/>
      <c r="CR864" s="1"/>
      <c r="CS864" s="5"/>
      <c r="CT864" s="1"/>
      <c r="CU864" s="5"/>
      <c r="CV864" s="5"/>
      <c r="CW864" s="5"/>
      <c r="CX864" s="1"/>
      <c r="CY864" s="5"/>
      <c r="CZ864" s="1"/>
      <c r="DA864" s="5"/>
      <c r="DB864" s="5"/>
      <c r="DC864" s="5"/>
      <c r="DD864" s="1"/>
      <c r="DE864" s="5"/>
      <c r="DF864" s="1"/>
      <c r="DG864" s="5"/>
      <c r="DH864" s="5"/>
      <c r="DI864" s="5"/>
      <c r="DJ864" s="1"/>
      <c r="DK864" s="5"/>
      <c r="DL864" s="1"/>
      <c r="DM864" s="5"/>
      <c r="DN864" s="5"/>
      <c r="DO864" s="5"/>
      <c r="DP864" s="1"/>
      <c r="DQ864" s="5"/>
      <c r="DR864" s="1"/>
      <c r="DS864" s="5"/>
      <c r="DT864" s="5"/>
      <c r="DU864" s="5"/>
      <c r="DV864" s="1"/>
      <c r="DW864" s="5"/>
      <c r="DX864" s="1"/>
      <c r="DY864" s="5"/>
      <c r="DZ864" s="5"/>
      <c r="EA864" s="5"/>
      <c r="EB864" s="1"/>
      <c r="EC864" s="5"/>
      <c r="ED864" s="1"/>
      <c r="EE864" s="5"/>
      <c r="EF864" s="5"/>
      <c r="EG864" s="5"/>
      <c r="EH864" s="1"/>
      <c r="EI864" s="5"/>
      <c r="EJ864" s="1"/>
      <c r="EK864" s="5"/>
      <c r="EL864" s="5"/>
      <c r="EM864" s="5"/>
      <c r="EN864" s="1"/>
      <c r="EO864" s="5"/>
      <c r="EP864" s="1"/>
      <c r="EQ864" s="5"/>
      <c r="ER864" s="5"/>
      <c r="ES864" s="5"/>
      <c r="ET864" s="1"/>
      <c r="EU864" s="5"/>
      <c r="EV864" s="1"/>
      <c r="EW864" s="5"/>
      <c r="EX864" s="5"/>
      <c r="EY864" s="5"/>
      <c r="EZ864" s="1"/>
      <c r="FA864" s="5"/>
      <c r="FB864" s="1"/>
      <c r="FC864" s="5"/>
      <c r="FD864" s="4"/>
      <c r="FE864" s="4"/>
      <c r="FF864" s="1"/>
      <c r="FG864" s="4"/>
      <c r="FH864" s="1"/>
      <c r="FI864" s="4"/>
      <c r="FJ864" s="4"/>
      <c r="FK864" s="4"/>
      <c r="FL864" s="1"/>
      <c r="FM864" s="4"/>
      <c r="FN864" s="1"/>
      <c r="FO864" s="4"/>
      <c r="FP864" s="4"/>
      <c r="FQ864" s="4"/>
      <c r="FR864" s="1"/>
      <c r="FS864" s="4"/>
      <c r="FT864" s="1"/>
      <c r="FU864" s="4"/>
      <c r="FV864" s="4"/>
      <c r="FW864" s="4"/>
      <c r="FX864" s="1"/>
      <c r="FY864" s="4"/>
      <c r="FZ864" s="1"/>
      <c r="GA864" s="4"/>
      <c r="GB864" s="4"/>
      <c r="GC864" s="4"/>
      <c r="GD864" s="1"/>
      <c r="GE864" s="4"/>
      <c r="GF864" s="1"/>
      <c r="GG864" s="4"/>
      <c r="GH864" s="4"/>
      <c r="GI864" s="4"/>
      <c r="GJ864" s="1"/>
      <c r="GK864" s="4"/>
      <c r="GL864" s="1"/>
      <c r="GM864" s="4"/>
      <c r="GN864" s="4"/>
      <c r="GO864" s="4"/>
      <c r="GP864" s="1"/>
      <c r="GQ864" s="4"/>
      <c r="GR864" s="1"/>
      <c r="GS864" s="4"/>
      <c r="GT864" s="4"/>
      <c r="GU864" s="4"/>
      <c r="GV864" s="1"/>
      <c r="GW864" s="4"/>
      <c r="GX864" s="1"/>
      <c r="GY864" s="4"/>
    </row>
    <row r="865" spans="1:207" s="8" customFormat="1" x14ac:dyDescent="0.25">
      <c r="A865" s="4"/>
      <c r="B865" s="4"/>
      <c r="C865" s="4"/>
      <c r="D865" s="30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6"/>
      <c r="BM865" s="5"/>
      <c r="BN865" s="4"/>
      <c r="BO865" s="7"/>
      <c r="BP865" s="7"/>
      <c r="BQ865" s="4"/>
      <c r="BR865" s="5"/>
      <c r="BS865" s="5"/>
      <c r="BT865" s="1"/>
      <c r="BU865" s="5"/>
      <c r="BV865" s="1"/>
      <c r="BW865" s="5"/>
      <c r="BX865" s="5"/>
      <c r="BY865" s="5"/>
      <c r="BZ865" s="1"/>
      <c r="CA865" s="5"/>
      <c r="CB865" s="1"/>
      <c r="CC865" s="5"/>
      <c r="CD865" s="5"/>
      <c r="CE865" s="5"/>
      <c r="CF865" s="1"/>
      <c r="CG865" s="5"/>
      <c r="CH865" s="1"/>
      <c r="CI865" s="5"/>
      <c r="CJ865" s="5"/>
      <c r="CK865" s="5"/>
      <c r="CL865" s="1"/>
      <c r="CM865" s="5"/>
      <c r="CN865" s="1"/>
      <c r="CO865" s="5"/>
      <c r="CP865" s="5"/>
      <c r="CQ865" s="5"/>
      <c r="CR865" s="1"/>
      <c r="CS865" s="5"/>
      <c r="CT865" s="1"/>
      <c r="CU865" s="5"/>
      <c r="CV865" s="5"/>
      <c r="CW865" s="5"/>
      <c r="CX865" s="1"/>
      <c r="CY865" s="5"/>
      <c r="CZ865" s="1"/>
      <c r="DA865" s="5"/>
      <c r="DB865" s="5"/>
      <c r="DC865" s="5"/>
      <c r="DD865" s="1"/>
      <c r="DE865" s="5"/>
      <c r="DF865" s="1"/>
      <c r="DG865" s="5"/>
      <c r="DH865" s="5"/>
      <c r="DI865" s="5"/>
      <c r="DJ865" s="1"/>
      <c r="DK865" s="5"/>
      <c r="DL865" s="1"/>
      <c r="DM865" s="5"/>
      <c r="DN865" s="5"/>
      <c r="DO865" s="5"/>
      <c r="DP865" s="1"/>
      <c r="DQ865" s="5"/>
      <c r="DR865" s="1"/>
      <c r="DS865" s="5"/>
      <c r="DT865" s="5"/>
      <c r="DU865" s="5"/>
      <c r="DV865" s="1"/>
      <c r="DW865" s="5"/>
      <c r="DX865" s="1"/>
      <c r="DY865" s="5"/>
      <c r="DZ865" s="5"/>
      <c r="EA865" s="5"/>
      <c r="EB865" s="1"/>
      <c r="EC865" s="5"/>
      <c r="ED865" s="1"/>
      <c r="EE865" s="5"/>
      <c r="EF865" s="5"/>
      <c r="EG865" s="5"/>
      <c r="EH865" s="1"/>
      <c r="EI865" s="5"/>
      <c r="EJ865" s="1"/>
      <c r="EK865" s="5"/>
      <c r="EL865" s="5"/>
      <c r="EM865" s="5"/>
      <c r="EN865" s="1"/>
      <c r="EO865" s="5"/>
      <c r="EP865" s="1"/>
      <c r="EQ865" s="5"/>
      <c r="ER865" s="5"/>
      <c r="ES865" s="5"/>
      <c r="ET865" s="1"/>
      <c r="EU865" s="5"/>
      <c r="EV865" s="1"/>
      <c r="EW865" s="5"/>
      <c r="EX865" s="5"/>
      <c r="EY865" s="5"/>
      <c r="EZ865" s="1"/>
      <c r="FA865" s="5"/>
      <c r="FB865" s="1"/>
      <c r="FC865" s="5"/>
      <c r="FD865" s="4"/>
      <c r="FE865" s="4"/>
      <c r="FF865" s="1"/>
      <c r="FG865" s="4"/>
      <c r="FH865" s="1"/>
      <c r="FI865" s="4"/>
      <c r="FJ865" s="4"/>
      <c r="FK865" s="4"/>
      <c r="FL865" s="1"/>
      <c r="FM865" s="4"/>
      <c r="FN865" s="1"/>
      <c r="FO865" s="4"/>
      <c r="FP865" s="4"/>
      <c r="FQ865" s="4"/>
      <c r="FR865" s="1"/>
      <c r="FS865" s="4"/>
      <c r="FT865" s="1"/>
      <c r="FU865" s="4"/>
      <c r="FV865" s="4"/>
      <c r="FW865" s="4"/>
      <c r="FX865" s="1"/>
      <c r="FY865" s="4"/>
      <c r="FZ865" s="1"/>
      <c r="GA865" s="4"/>
      <c r="GB865" s="4"/>
      <c r="GC865" s="4"/>
      <c r="GD865" s="1"/>
      <c r="GE865" s="4"/>
      <c r="GF865" s="1"/>
      <c r="GG865" s="4"/>
      <c r="GH865" s="4"/>
      <c r="GI865" s="4"/>
      <c r="GJ865" s="1"/>
      <c r="GK865" s="4"/>
      <c r="GL865" s="1"/>
      <c r="GM865" s="4"/>
      <c r="GN865" s="4"/>
      <c r="GO865" s="4"/>
      <c r="GP865" s="1"/>
      <c r="GQ865" s="4"/>
      <c r="GR865" s="1"/>
      <c r="GS865" s="4"/>
      <c r="GT865" s="4"/>
      <c r="GU865" s="4"/>
      <c r="GV865" s="1"/>
      <c r="GW865" s="4"/>
      <c r="GX865" s="1"/>
      <c r="GY865" s="4"/>
    </row>
    <row r="866" spans="1:207" s="8" customFormat="1" x14ac:dyDescent="0.25">
      <c r="A866" s="4"/>
      <c r="B866" s="4"/>
      <c r="C866" s="4"/>
      <c r="D866" s="30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6"/>
      <c r="BM866" s="5"/>
      <c r="BN866" s="4"/>
      <c r="BO866" s="7"/>
      <c r="BP866" s="7"/>
      <c r="BQ866" s="4"/>
      <c r="BR866" s="5"/>
      <c r="BS866" s="5"/>
      <c r="BT866" s="1"/>
      <c r="BU866" s="5"/>
      <c r="BV866" s="1"/>
      <c r="BW866" s="5"/>
      <c r="BX866" s="5"/>
      <c r="BY866" s="5"/>
      <c r="BZ866" s="1"/>
      <c r="CA866" s="5"/>
      <c r="CB866" s="1"/>
      <c r="CC866" s="5"/>
      <c r="CD866" s="5"/>
      <c r="CE866" s="5"/>
      <c r="CF866" s="1"/>
      <c r="CG866" s="5"/>
      <c r="CH866" s="1"/>
      <c r="CI866" s="5"/>
      <c r="CJ866" s="5"/>
      <c r="CK866" s="5"/>
      <c r="CL866" s="1"/>
      <c r="CM866" s="5"/>
      <c r="CN866" s="1"/>
      <c r="CO866" s="5"/>
      <c r="CP866" s="5"/>
      <c r="CQ866" s="5"/>
      <c r="CR866" s="1"/>
      <c r="CS866" s="5"/>
      <c r="CT866" s="1"/>
      <c r="CU866" s="5"/>
      <c r="CV866" s="5"/>
      <c r="CW866" s="5"/>
      <c r="CX866" s="1"/>
      <c r="CY866" s="5"/>
      <c r="CZ866" s="1"/>
      <c r="DA866" s="5"/>
      <c r="DB866" s="5"/>
      <c r="DC866" s="5"/>
      <c r="DD866" s="1"/>
      <c r="DE866" s="5"/>
      <c r="DF866" s="1"/>
      <c r="DG866" s="5"/>
      <c r="DH866" s="5"/>
      <c r="DI866" s="5"/>
      <c r="DJ866" s="1"/>
      <c r="DK866" s="5"/>
      <c r="DL866" s="1"/>
      <c r="DM866" s="5"/>
      <c r="DN866" s="5"/>
      <c r="DO866" s="5"/>
      <c r="DP866" s="1"/>
      <c r="DQ866" s="5"/>
      <c r="DR866" s="1"/>
      <c r="DS866" s="5"/>
      <c r="DT866" s="5"/>
      <c r="DU866" s="5"/>
      <c r="DV866" s="1"/>
      <c r="DW866" s="5"/>
      <c r="DX866" s="1"/>
      <c r="DY866" s="5"/>
      <c r="DZ866" s="5"/>
      <c r="EA866" s="5"/>
      <c r="EB866" s="1"/>
      <c r="EC866" s="5"/>
      <c r="ED866" s="1"/>
      <c r="EE866" s="5"/>
      <c r="EF866" s="5"/>
      <c r="EG866" s="5"/>
      <c r="EH866" s="1"/>
      <c r="EI866" s="5"/>
      <c r="EJ866" s="1"/>
      <c r="EK866" s="5"/>
      <c r="EL866" s="5"/>
      <c r="EM866" s="5"/>
      <c r="EN866" s="1"/>
      <c r="EO866" s="5"/>
      <c r="EP866" s="1"/>
      <c r="EQ866" s="5"/>
      <c r="ER866" s="5"/>
      <c r="ES866" s="5"/>
      <c r="ET866" s="1"/>
      <c r="EU866" s="5"/>
      <c r="EV866" s="1"/>
      <c r="EW866" s="5"/>
      <c r="EX866" s="5"/>
      <c r="EY866" s="5"/>
      <c r="EZ866" s="1"/>
      <c r="FA866" s="5"/>
      <c r="FB866" s="1"/>
      <c r="FC866" s="5"/>
      <c r="FD866" s="4"/>
      <c r="FE866" s="4"/>
      <c r="FF866" s="1"/>
      <c r="FG866" s="4"/>
      <c r="FH866" s="1"/>
      <c r="FI866" s="4"/>
      <c r="FJ866" s="4"/>
      <c r="FK866" s="4"/>
      <c r="FL866" s="1"/>
      <c r="FM866" s="4"/>
      <c r="FN866" s="1"/>
      <c r="FO866" s="4"/>
      <c r="FP866" s="4"/>
      <c r="FQ866" s="4"/>
      <c r="FR866" s="1"/>
      <c r="FS866" s="4"/>
      <c r="FT866" s="1"/>
      <c r="FU866" s="4"/>
      <c r="FV866" s="4"/>
      <c r="FW866" s="4"/>
      <c r="FX866" s="1"/>
      <c r="FY866" s="4"/>
      <c r="FZ866" s="1"/>
      <c r="GA866" s="4"/>
      <c r="GB866" s="4"/>
      <c r="GC866" s="4"/>
      <c r="GD866" s="1"/>
      <c r="GE866" s="4"/>
      <c r="GF866" s="1"/>
      <c r="GG866" s="4"/>
      <c r="GH866" s="4"/>
      <c r="GI866" s="4"/>
      <c r="GJ866" s="1"/>
      <c r="GK866" s="4"/>
      <c r="GL866" s="1"/>
      <c r="GM866" s="4"/>
      <c r="GN866" s="4"/>
      <c r="GO866" s="4"/>
      <c r="GP866" s="1"/>
      <c r="GQ866" s="4"/>
      <c r="GR866" s="1"/>
      <c r="GS866" s="4"/>
      <c r="GT866" s="4"/>
      <c r="GU866" s="4"/>
      <c r="GV866" s="1"/>
      <c r="GW866" s="4"/>
      <c r="GX866" s="1"/>
      <c r="GY866" s="4"/>
    </row>
    <row r="867" spans="1:207" s="9" customFormat="1" x14ac:dyDescent="0.25">
      <c r="A867" s="4"/>
      <c r="B867" s="4"/>
      <c r="C867" s="4"/>
      <c r="D867" s="30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6"/>
      <c r="BM867" s="5"/>
      <c r="BN867" s="4"/>
      <c r="BO867" s="7"/>
      <c r="BP867" s="7"/>
      <c r="BQ867" s="4"/>
      <c r="BR867" s="5"/>
      <c r="BS867" s="5"/>
      <c r="BT867" s="1"/>
      <c r="BU867" s="5"/>
      <c r="BV867" s="1"/>
      <c r="BW867" s="5"/>
      <c r="BX867" s="5"/>
      <c r="BY867" s="5"/>
      <c r="BZ867" s="1"/>
      <c r="CA867" s="5"/>
      <c r="CB867" s="1"/>
      <c r="CC867" s="5"/>
      <c r="CD867" s="5"/>
      <c r="CE867" s="5"/>
      <c r="CF867" s="1"/>
      <c r="CG867" s="5"/>
      <c r="CH867" s="1"/>
      <c r="CI867" s="5"/>
      <c r="CJ867" s="5"/>
      <c r="CK867" s="5"/>
      <c r="CL867" s="1"/>
      <c r="CM867" s="5"/>
      <c r="CN867" s="1"/>
      <c r="CO867" s="5"/>
      <c r="CP867" s="5"/>
      <c r="CQ867" s="5"/>
      <c r="CR867" s="1"/>
      <c r="CS867" s="5"/>
      <c r="CT867" s="1"/>
      <c r="CU867" s="5"/>
      <c r="CV867" s="5"/>
      <c r="CW867" s="5"/>
      <c r="CX867" s="1"/>
      <c r="CY867" s="5"/>
      <c r="CZ867" s="1"/>
      <c r="DA867" s="5"/>
      <c r="DB867" s="5"/>
      <c r="DC867" s="5"/>
      <c r="DD867" s="1"/>
      <c r="DE867" s="5"/>
      <c r="DF867" s="1"/>
      <c r="DG867" s="5"/>
      <c r="DH867" s="5"/>
      <c r="DI867" s="5"/>
      <c r="DJ867" s="1"/>
      <c r="DK867" s="5"/>
      <c r="DL867" s="1"/>
      <c r="DM867" s="5"/>
      <c r="DN867" s="5"/>
      <c r="DO867" s="5"/>
      <c r="DP867" s="1"/>
      <c r="DQ867" s="5"/>
      <c r="DR867" s="1"/>
      <c r="DS867" s="5"/>
      <c r="DT867" s="5"/>
      <c r="DU867" s="5"/>
      <c r="DV867" s="1"/>
      <c r="DW867" s="5"/>
      <c r="DX867" s="1"/>
      <c r="DY867" s="5"/>
      <c r="DZ867" s="5"/>
      <c r="EA867" s="5"/>
      <c r="EB867" s="1"/>
      <c r="EC867" s="5"/>
      <c r="ED867" s="1"/>
      <c r="EE867" s="5"/>
      <c r="EF867" s="5"/>
      <c r="EG867" s="5"/>
      <c r="EH867" s="1"/>
      <c r="EI867" s="5"/>
      <c r="EJ867" s="1"/>
      <c r="EK867" s="5"/>
      <c r="EL867" s="5"/>
      <c r="EM867" s="5"/>
      <c r="EN867" s="1"/>
      <c r="EO867" s="5"/>
      <c r="EP867" s="1"/>
      <c r="EQ867" s="5"/>
      <c r="ER867" s="5"/>
      <c r="ES867" s="5"/>
      <c r="ET867" s="1"/>
      <c r="EU867" s="5"/>
      <c r="EV867" s="1"/>
      <c r="EW867" s="5"/>
      <c r="EX867" s="5"/>
      <c r="EY867" s="5"/>
      <c r="EZ867" s="1"/>
      <c r="FA867" s="5"/>
      <c r="FB867" s="1"/>
      <c r="FC867" s="5"/>
      <c r="FD867" s="4"/>
      <c r="FE867" s="4"/>
      <c r="FF867" s="1"/>
      <c r="FG867" s="4"/>
      <c r="FH867" s="1"/>
      <c r="FI867" s="4"/>
      <c r="FJ867" s="4"/>
      <c r="FK867" s="4"/>
      <c r="FL867" s="1"/>
      <c r="FM867" s="4"/>
      <c r="FN867" s="1"/>
      <c r="FO867" s="4"/>
      <c r="FP867" s="4"/>
      <c r="FQ867" s="4"/>
      <c r="FR867" s="1"/>
      <c r="FS867" s="4"/>
      <c r="FT867" s="1"/>
      <c r="FU867" s="4"/>
      <c r="FV867" s="4"/>
      <c r="FW867" s="4"/>
      <c r="FX867" s="1"/>
      <c r="FY867" s="4"/>
      <c r="FZ867" s="1"/>
      <c r="GA867" s="4"/>
      <c r="GB867" s="4"/>
      <c r="GC867" s="4"/>
      <c r="GD867" s="1"/>
      <c r="GE867" s="4"/>
      <c r="GF867" s="1"/>
      <c r="GG867" s="4"/>
      <c r="GH867" s="4"/>
      <c r="GI867" s="4"/>
      <c r="GJ867" s="1"/>
      <c r="GK867" s="4"/>
      <c r="GL867" s="1"/>
      <c r="GM867" s="4"/>
      <c r="GN867" s="4"/>
      <c r="GO867" s="4"/>
      <c r="GP867" s="1"/>
      <c r="GQ867" s="4"/>
      <c r="GR867" s="1"/>
      <c r="GS867" s="4"/>
      <c r="GT867" s="4"/>
      <c r="GU867" s="4"/>
      <c r="GV867" s="1"/>
      <c r="GW867" s="4"/>
      <c r="GX867" s="1"/>
      <c r="GY867" s="4"/>
    </row>
    <row r="868" spans="1:207" x14ac:dyDescent="0.25">
      <c r="A868" s="4"/>
      <c r="B868" s="4"/>
      <c r="C868" s="4"/>
      <c r="D868" s="30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6"/>
      <c r="BM868" s="5"/>
      <c r="BN868" s="4"/>
      <c r="BO868" s="7"/>
      <c r="BP868" s="7"/>
      <c r="BQ868" s="4"/>
      <c r="BR868" s="5"/>
      <c r="BS868" s="5"/>
      <c r="BT868" s="1"/>
      <c r="BU868" s="5"/>
      <c r="BV868" s="1"/>
      <c r="BW868" s="5"/>
      <c r="BX868" s="5"/>
      <c r="BY868" s="5"/>
      <c r="BZ868" s="1"/>
      <c r="CA868" s="5"/>
      <c r="CB868" s="1"/>
      <c r="CC868" s="5"/>
      <c r="CD868" s="5"/>
      <c r="CE868" s="5"/>
      <c r="CF868" s="1"/>
      <c r="CG868" s="5"/>
      <c r="CH868" s="1"/>
      <c r="CI868" s="5"/>
      <c r="CJ868" s="5"/>
      <c r="CK868" s="5"/>
      <c r="CL868" s="1"/>
      <c r="CM868" s="5"/>
      <c r="CN868" s="1"/>
      <c r="CO868" s="5"/>
      <c r="CP868" s="5"/>
      <c r="CQ868" s="5"/>
      <c r="CR868" s="1"/>
      <c r="CS868" s="5"/>
      <c r="CT868" s="1"/>
      <c r="CU868" s="5"/>
      <c r="CV868" s="5"/>
      <c r="CW868" s="5"/>
      <c r="CX868" s="1"/>
      <c r="CY868" s="5"/>
      <c r="CZ868" s="1"/>
      <c r="DA868" s="5"/>
      <c r="DB868" s="5"/>
      <c r="DC868" s="5"/>
      <c r="DD868" s="1"/>
      <c r="DE868" s="5"/>
      <c r="DF868" s="1"/>
      <c r="DG868" s="5"/>
      <c r="DH868" s="5"/>
      <c r="DI868" s="5"/>
      <c r="DJ868" s="1"/>
      <c r="DK868" s="5"/>
      <c r="DL868" s="1"/>
      <c r="DM868" s="5"/>
      <c r="DN868" s="5"/>
      <c r="DO868" s="5"/>
      <c r="DP868" s="1"/>
      <c r="DQ868" s="5"/>
      <c r="DR868" s="1"/>
      <c r="DS868" s="5"/>
      <c r="DT868" s="5"/>
      <c r="DU868" s="5"/>
      <c r="DV868" s="1"/>
      <c r="DW868" s="5"/>
      <c r="DX868" s="1"/>
      <c r="DY868" s="5"/>
      <c r="DZ868" s="5"/>
      <c r="EA868" s="5"/>
      <c r="EB868" s="1"/>
      <c r="EC868" s="5"/>
      <c r="ED868" s="1"/>
      <c r="EE868" s="5"/>
      <c r="EF868" s="5"/>
      <c r="EG868" s="5"/>
      <c r="EH868" s="1"/>
      <c r="EI868" s="5"/>
      <c r="EJ868" s="1"/>
      <c r="EK868" s="5"/>
      <c r="EL868" s="5"/>
      <c r="EM868" s="5"/>
      <c r="EN868" s="1"/>
      <c r="EO868" s="5"/>
      <c r="EP868" s="1"/>
      <c r="EQ868" s="5"/>
      <c r="ER868" s="5"/>
      <c r="ES868" s="5"/>
      <c r="ET868" s="1"/>
      <c r="EU868" s="5"/>
      <c r="EV868" s="1"/>
      <c r="EW868" s="5"/>
      <c r="EX868" s="5"/>
      <c r="EY868" s="5"/>
      <c r="EZ868" s="1"/>
      <c r="FA868" s="5"/>
      <c r="FB868" s="1"/>
      <c r="FC868" s="5"/>
      <c r="FD868" s="4"/>
      <c r="FE868" s="4"/>
      <c r="FF868" s="1"/>
      <c r="FG868" s="4"/>
      <c r="FH868" s="1"/>
      <c r="FI868" s="4"/>
      <c r="FJ868" s="4"/>
      <c r="FK868" s="4"/>
      <c r="FL868" s="1"/>
      <c r="FM868" s="4"/>
      <c r="FN868" s="1"/>
      <c r="FO868" s="4"/>
      <c r="FP868" s="4"/>
      <c r="FQ868" s="4"/>
      <c r="FR868" s="1"/>
      <c r="FS868" s="4"/>
      <c r="FT868" s="1"/>
      <c r="FU868" s="4"/>
      <c r="FV868" s="4"/>
      <c r="FW868" s="4"/>
      <c r="FX868" s="1"/>
      <c r="FY868" s="4"/>
      <c r="FZ868" s="1"/>
      <c r="GA868" s="4"/>
      <c r="GB868" s="4"/>
      <c r="GC868" s="4"/>
      <c r="GD868" s="1"/>
      <c r="GE868" s="4"/>
      <c r="GF868" s="1"/>
      <c r="GG868" s="4"/>
      <c r="GH868" s="4"/>
      <c r="GI868" s="4"/>
      <c r="GJ868" s="1"/>
      <c r="GK868" s="4"/>
      <c r="GL868" s="1"/>
      <c r="GM868" s="4"/>
      <c r="GN868" s="4"/>
      <c r="GO868" s="4"/>
      <c r="GP868" s="1"/>
      <c r="GQ868" s="4"/>
      <c r="GR868" s="1"/>
      <c r="GS868" s="4"/>
      <c r="GT868" s="4"/>
      <c r="GU868" s="4"/>
      <c r="GV868" s="1"/>
      <c r="GW868" s="4"/>
      <c r="GX868" s="1"/>
      <c r="GY868" s="4"/>
    </row>
    <row r="869" spans="1:207" x14ac:dyDescent="0.25">
      <c r="A869" s="4"/>
      <c r="B869" s="4"/>
      <c r="C869" s="4"/>
      <c r="D869" s="30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6"/>
      <c r="BM869" s="5"/>
      <c r="BN869" s="4"/>
      <c r="BO869" s="7"/>
      <c r="BP869" s="7"/>
      <c r="BQ869" s="4"/>
      <c r="BR869" s="5"/>
      <c r="BS869" s="5"/>
      <c r="BT869" s="1"/>
      <c r="BU869" s="5"/>
      <c r="BV869" s="1"/>
      <c r="BW869" s="5"/>
      <c r="BX869" s="5"/>
      <c r="BY869" s="5"/>
      <c r="BZ869" s="1"/>
      <c r="CA869" s="5"/>
      <c r="CB869" s="1"/>
      <c r="CC869" s="5"/>
      <c r="CD869" s="5"/>
      <c r="CE869" s="5"/>
      <c r="CF869" s="1"/>
      <c r="CG869" s="5"/>
      <c r="CH869" s="1"/>
      <c r="CI869" s="5"/>
      <c r="CJ869" s="5"/>
      <c r="CK869" s="5"/>
      <c r="CL869" s="1"/>
      <c r="CM869" s="5"/>
      <c r="CN869" s="1"/>
      <c r="CO869" s="5"/>
      <c r="CP869" s="5"/>
      <c r="CQ869" s="5"/>
      <c r="CR869" s="1"/>
      <c r="CS869" s="5"/>
      <c r="CT869" s="1"/>
      <c r="CU869" s="5"/>
      <c r="CV869" s="5"/>
      <c r="CW869" s="5"/>
      <c r="CX869" s="1"/>
      <c r="CY869" s="5"/>
      <c r="CZ869" s="1"/>
      <c r="DA869" s="5"/>
      <c r="DB869" s="5"/>
      <c r="DC869" s="5"/>
      <c r="DD869" s="1"/>
      <c r="DE869" s="5"/>
      <c r="DF869" s="1"/>
      <c r="DG869" s="5"/>
      <c r="DH869" s="5"/>
      <c r="DI869" s="5"/>
      <c r="DJ869" s="1"/>
      <c r="DK869" s="5"/>
      <c r="DL869" s="1"/>
      <c r="DM869" s="5"/>
      <c r="DN869" s="5"/>
      <c r="DO869" s="5"/>
      <c r="DP869" s="1"/>
      <c r="DQ869" s="5"/>
      <c r="DR869" s="1"/>
      <c r="DS869" s="5"/>
      <c r="DT869" s="5"/>
      <c r="DU869" s="5"/>
      <c r="DV869" s="1"/>
      <c r="DW869" s="5"/>
      <c r="DX869" s="1"/>
      <c r="DY869" s="5"/>
      <c r="DZ869" s="5"/>
      <c r="EA869" s="5"/>
      <c r="EB869" s="1"/>
      <c r="EC869" s="5"/>
      <c r="ED869" s="1"/>
      <c r="EE869" s="5"/>
      <c r="EF869" s="5"/>
      <c r="EG869" s="5"/>
      <c r="EH869" s="1"/>
      <c r="EI869" s="5"/>
      <c r="EJ869" s="1"/>
      <c r="EK869" s="5"/>
      <c r="EL869" s="5"/>
      <c r="EM869" s="5"/>
      <c r="EN869" s="1"/>
      <c r="EO869" s="5"/>
      <c r="EP869" s="1"/>
      <c r="EQ869" s="5"/>
      <c r="ER869" s="5"/>
      <c r="ES869" s="5"/>
      <c r="ET869" s="1"/>
      <c r="EU869" s="5"/>
      <c r="EV869" s="1"/>
      <c r="EW869" s="5"/>
      <c r="EX869" s="5"/>
      <c r="EY869" s="5"/>
      <c r="EZ869" s="1"/>
      <c r="FA869" s="5"/>
      <c r="FB869" s="1"/>
      <c r="FC869" s="5"/>
      <c r="FD869" s="4"/>
      <c r="FE869" s="4"/>
      <c r="FF869" s="1"/>
      <c r="FG869" s="4"/>
      <c r="FH869" s="1"/>
      <c r="FI869" s="4"/>
      <c r="FJ869" s="4"/>
      <c r="FK869" s="4"/>
      <c r="FL869" s="1"/>
      <c r="FM869" s="4"/>
      <c r="FN869" s="1"/>
      <c r="FO869" s="4"/>
      <c r="FP869" s="4"/>
      <c r="FQ869" s="4"/>
      <c r="FR869" s="1"/>
      <c r="FS869" s="4"/>
      <c r="FT869" s="1"/>
      <c r="FU869" s="4"/>
      <c r="FV869" s="4"/>
      <c r="FW869" s="4"/>
      <c r="FX869" s="1"/>
      <c r="FY869" s="4"/>
      <c r="FZ869" s="1"/>
      <c r="GA869" s="4"/>
      <c r="GB869" s="4"/>
      <c r="GC869" s="4"/>
      <c r="GD869" s="1"/>
      <c r="GE869" s="4"/>
      <c r="GF869" s="1"/>
      <c r="GG869" s="4"/>
      <c r="GH869" s="4"/>
      <c r="GI869" s="4"/>
      <c r="GJ869" s="1"/>
      <c r="GK869" s="4"/>
      <c r="GL869" s="1"/>
      <c r="GM869" s="4"/>
      <c r="GN869" s="4"/>
      <c r="GO869" s="4"/>
      <c r="GP869" s="1"/>
      <c r="GQ869" s="4"/>
      <c r="GR869" s="1"/>
      <c r="GS869" s="4"/>
      <c r="GT869" s="4"/>
      <c r="GU869" s="4"/>
      <c r="GV869" s="1"/>
      <c r="GW869" s="4"/>
      <c r="GX869" s="1"/>
      <c r="GY869" s="4"/>
    </row>
    <row r="870" spans="1:207" x14ac:dyDescent="0.25">
      <c r="A870" s="4"/>
      <c r="B870" s="4"/>
      <c r="C870" s="4"/>
      <c r="D870" s="30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6"/>
      <c r="BM870" s="5"/>
      <c r="BN870" s="4"/>
      <c r="BO870" s="7"/>
      <c r="BP870" s="7"/>
      <c r="BQ870" s="4"/>
      <c r="BR870" s="5"/>
      <c r="BS870" s="5"/>
      <c r="BT870" s="1"/>
      <c r="BU870" s="5"/>
      <c r="BV870" s="1"/>
      <c r="BW870" s="5"/>
      <c r="BX870" s="5"/>
      <c r="BY870" s="5"/>
      <c r="BZ870" s="1"/>
      <c r="CA870" s="5"/>
      <c r="CB870" s="1"/>
      <c r="CC870" s="5"/>
      <c r="CD870" s="5"/>
      <c r="CE870" s="5"/>
      <c r="CF870" s="1"/>
      <c r="CG870" s="5"/>
      <c r="CH870" s="1"/>
      <c r="CI870" s="5"/>
      <c r="CJ870" s="5"/>
      <c r="CK870" s="5"/>
      <c r="CL870" s="1"/>
      <c r="CM870" s="5"/>
      <c r="CN870" s="1"/>
      <c r="CO870" s="5"/>
      <c r="CP870" s="5"/>
      <c r="CQ870" s="5"/>
      <c r="CR870" s="1"/>
      <c r="CS870" s="5"/>
      <c r="CT870" s="1"/>
      <c r="CU870" s="5"/>
      <c r="CV870" s="5"/>
      <c r="CW870" s="5"/>
      <c r="CX870" s="1"/>
      <c r="CY870" s="5"/>
      <c r="CZ870" s="1"/>
      <c r="DA870" s="5"/>
      <c r="DB870" s="5"/>
      <c r="DC870" s="5"/>
      <c r="DD870" s="1"/>
      <c r="DE870" s="5"/>
      <c r="DF870" s="1"/>
      <c r="DG870" s="5"/>
      <c r="DH870" s="5"/>
      <c r="DI870" s="5"/>
      <c r="DJ870" s="1"/>
      <c r="DK870" s="5"/>
      <c r="DL870" s="1"/>
      <c r="DM870" s="5"/>
      <c r="DN870" s="5"/>
      <c r="DO870" s="5"/>
      <c r="DP870" s="1"/>
      <c r="DQ870" s="5"/>
      <c r="DR870" s="1"/>
      <c r="DS870" s="5"/>
      <c r="DT870" s="5"/>
      <c r="DU870" s="5"/>
      <c r="DV870" s="1"/>
      <c r="DW870" s="5"/>
      <c r="DX870" s="1"/>
      <c r="DY870" s="5"/>
      <c r="DZ870" s="5"/>
      <c r="EA870" s="5"/>
      <c r="EB870" s="1"/>
      <c r="EC870" s="5"/>
      <c r="ED870" s="1"/>
      <c r="EE870" s="5"/>
      <c r="EF870" s="5"/>
      <c r="EG870" s="5"/>
      <c r="EH870" s="1"/>
      <c r="EI870" s="5"/>
      <c r="EJ870" s="1"/>
      <c r="EK870" s="5"/>
      <c r="EL870" s="5"/>
      <c r="EM870" s="5"/>
      <c r="EN870" s="1"/>
      <c r="EO870" s="5"/>
      <c r="EP870" s="1"/>
      <c r="EQ870" s="5"/>
      <c r="ER870" s="5"/>
      <c r="ES870" s="5"/>
      <c r="ET870" s="1"/>
      <c r="EU870" s="5"/>
      <c r="EV870" s="1"/>
      <c r="EW870" s="5"/>
      <c r="EX870" s="5"/>
      <c r="EY870" s="5"/>
      <c r="EZ870" s="1"/>
      <c r="FA870" s="5"/>
      <c r="FB870" s="1"/>
      <c r="FC870" s="5"/>
      <c r="FD870" s="4"/>
      <c r="FE870" s="4"/>
      <c r="FF870" s="1"/>
      <c r="FG870" s="4"/>
      <c r="FH870" s="1"/>
      <c r="FI870" s="4"/>
      <c r="FJ870" s="4"/>
      <c r="FK870" s="4"/>
      <c r="FL870" s="1"/>
      <c r="FM870" s="4"/>
      <c r="FN870" s="1"/>
      <c r="FO870" s="4"/>
      <c r="FP870" s="4"/>
      <c r="FQ870" s="4"/>
      <c r="FR870" s="1"/>
      <c r="FS870" s="4"/>
      <c r="FT870" s="1"/>
      <c r="FU870" s="4"/>
      <c r="FV870" s="4"/>
      <c r="FW870" s="4"/>
      <c r="FX870" s="1"/>
      <c r="FY870" s="4"/>
      <c r="FZ870" s="1"/>
      <c r="GA870" s="4"/>
      <c r="GB870" s="4"/>
      <c r="GC870" s="4"/>
      <c r="GD870" s="1"/>
      <c r="GE870" s="4"/>
      <c r="GF870" s="1"/>
      <c r="GG870" s="4"/>
      <c r="GH870" s="4"/>
      <c r="GI870" s="4"/>
      <c r="GJ870" s="1"/>
      <c r="GK870" s="4"/>
      <c r="GL870" s="1"/>
      <c r="GM870" s="4"/>
      <c r="GN870" s="4"/>
      <c r="GO870" s="4"/>
      <c r="GP870" s="1"/>
      <c r="GQ870" s="4"/>
      <c r="GR870" s="1"/>
      <c r="GS870" s="4"/>
      <c r="GT870" s="4"/>
      <c r="GU870" s="4"/>
      <c r="GV870" s="1"/>
      <c r="GW870" s="4"/>
      <c r="GX870" s="1"/>
      <c r="GY870" s="4"/>
    </row>
    <row r="871" spans="1:207" x14ac:dyDescent="0.25">
      <c r="A871" s="4"/>
      <c r="B871" s="4"/>
      <c r="C871" s="4"/>
      <c r="D871" s="30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6"/>
      <c r="BM871" s="5"/>
      <c r="BN871" s="4"/>
      <c r="BO871" s="7"/>
      <c r="BP871" s="7"/>
      <c r="BQ871" s="4"/>
      <c r="BR871" s="5"/>
      <c r="BS871" s="5"/>
      <c r="BT871" s="1"/>
      <c r="BU871" s="5"/>
      <c r="BV871" s="1"/>
      <c r="BW871" s="5"/>
      <c r="BX871" s="5"/>
      <c r="BY871" s="5"/>
      <c r="BZ871" s="1"/>
      <c r="CA871" s="5"/>
      <c r="CB871" s="1"/>
      <c r="CC871" s="5"/>
      <c r="CD871" s="5"/>
      <c r="CE871" s="5"/>
      <c r="CF871" s="1"/>
      <c r="CG871" s="5"/>
      <c r="CH871" s="1"/>
      <c r="CI871" s="5"/>
      <c r="CJ871" s="5"/>
      <c r="CK871" s="5"/>
      <c r="CL871" s="1"/>
      <c r="CM871" s="5"/>
      <c r="CN871" s="1"/>
      <c r="CO871" s="5"/>
      <c r="CP871" s="5"/>
      <c r="CQ871" s="5"/>
      <c r="CR871" s="1"/>
      <c r="CS871" s="5"/>
      <c r="CT871" s="1"/>
      <c r="CU871" s="5"/>
      <c r="CV871" s="5"/>
      <c r="CW871" s="5"/>
      <c r="CX871" s="1"/>
      <c r="CY871" s="5"/>
      <c r="CZ871" s="1"/>
      <c r="DA871" s="5"/>
      <c r="DB871" s="5"/>
      <c r="DC871" s="5"/>
      <c r="DD871" s="1"/>
      <c r="DE871" s="5"/>
      <c r="DF871" s="1"/>
      <c r="DG871" s="5"/>
      <c r="DH871" s="5"/>
      <c r="DI871" s="5"/>
      <c r="DJ871" s="1"/>
      <c r="DK871" s="5"/>
      <c r="DL871" s="1"/>
      <c r="DM871" s="5"/>
      <c r="DN871" s="5"/>
      <c r="DO871" s="5"/>
      <c r="DP871" s="1"/>
      <c r="DQ871" s="5"/>
      <c r="DR871" s="1"/>
      <c r="DS871" s="5"/>
      <c r="DT871" s="5"/>
      <c r="DU871" s="5"/>
      <c r="DV871" s="1"/>
      <c r="DW871" s="5"/>
      <c r="DX871" s="1"/>
      <c r="DY871" s="5"/>
      <c r="DZ871" s="5"/>
      <c r="EA871" s="5"/>
      <c r="EB871" s="1"/>
      <c r="EC871" s="5"/>
      <c r="ED871" s="1"/>
      <c r="EE871" s="5"/>
      <c r="EF871" s="5"/>
      <c r="EG871" s="5"/>
      <c r="EH871" s="1"/>
      <c r="EI871" s="5"/>
      <c r="EJ871" s="1"/>
      <c r="EK871" s="5"/>
      <c r="EL871" s="5"/>
      <c r="EM871" s="5"/>
      <c r="EN871" s="1"/>
      <c r="EO871" s="5"/>
      <c r="EP871" s="1"/>
      <c r="EQ871" s="5"/>
      <c r="ER871" s="5"/>
      <c r="ES871" s="5"/>
      <c r="ET871" s="1"/>
      <c r="EU871" s="5"/>
      <c r="EV871" s="1"/>
      <c r="EW871" s="5"/>
      <c r="EX871" s="5"/>
      <c r="EY871" s="5"/>
      <c r="EZ871" s="1"/>
      <c r="FA871" s="5"/>
      <c r="FB871" s="1"/>
      <c r="FC871" s="5"/>
      <c r="FD871" s="4"/>
      <c r="FE871" s="4"/>
      <c r="FF871" s="1"/>
      <c r="FG871" s="4"/>
      <c r="FH871" s="1"/>
      <c r="FI871" s="4"/>
      <c r="FJ871" s="4"/>
      <c r="FK871" s="4"/>
      <c r="FL871" s="1"/>
      <c r="FM871" s="4"/>
      <c r="FN871" s="1"/>
      <c r="FO871" s="4"/>
      <c r="FP871" s="4"/>
      <c r="FQ871" s="4"/>
      <c r="FR871" s="1"/>
      <c r="FS871" s="4"/>
      <c r="FT871" s="1"/>
      <c r="FU871" s="4"/>
      <c r="FV871" s="4"/>
      <c r="FW871" s="4"/>
      <c r="FX871" s="1"/>
      <c r="FY871" s="4"/>
      <c r="FZ871" s="1"/>
      <c r="GA871" s="4"/>
      <c r="GB871" s="4"/>
      <c r="GC871" s="4"/>
      <c r="GD871" s="1"/>
      <c r="GE871" s="4"/>
      <c r="GF871" s="1"/>
      <c r="GG871" s="4"/>
      <c r="GH871" s="4"/>
      <c r="GI871" s="4"/>
      <c r="GJ871" s="1"/>
      <c r="GK871" s="4"/>
      <c r="GL871" s="1"/>
      <c r="GM871" s="4"/>
      <c r="GN871" s="4"/>
      <c r="GO871" s="4"/>
      <c r="GP871" s="1"/>
      <c r="GQ871" s="4"/>
      <c r="GR871" s="1"/>
      <c r="GS871" s="4"/>
      <c r="GT871" s="4"/>
      <c r="GU871" s="4"/>
      <c r="GV871" s="1"/>
      <c r="GW871" s="4"/>
      <c r="GX871" s="1"/>
      <c r="GY871" s="4"/>
    </row>
    <row r="872" spans="1:207" x14ac:dyDescent="0.25">
      <c r="A872" s="4"/>
      <c r="B872" s="4"/>
      <c r="C872" s="4"/>
      <c r="D872" s="30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6"/>
      <c r="BM872" s="5"/>
      <c r="BN872" s="4"/>
      <c r="BO872" s="7"/>
      <c r="BP872" s="7"/>
      <c r="BQ872" s="4"/>
      <c r="BR872" s="5"/>
      <c r="BS872" s="5"/>
      <c r="BT872" s="1"/>
      <c r="BU872" s="5"/>
      <c r="BV872" s="1"/>
      <c r="BW872" s="5"/>
      <c r="BX872" s="5"/>
      <c r="BY872" s="5"/>
      <c r="BZ872" s="1"/>
      <c r="CA872" s="5"/>
      <c r="CB872" s="1"/>
      <c r="CC872" s="5"/>
      <c r="CD872" s="5"/>
      <c r="CE872" s="5"/>
      <c r="CF872" s="1"/>
      <c r="CG872" s="5"/>
      <c r="CH872" s="1"/>
      <c r="CI872" s="5"/>
      <c r="CJ872" s="5"/>
      <c r="CK872" s="5"/>
      <c r="CL872" s="1"/>
      <c r="CM872" s="5"/>
      <c r="CN872" s="1"/>
      <c r="CO872" s="5"/>
      <c r="CP872" s="5"/>
      <c r="CQ872" s="5"/>
      <c r="CR872" s="1"/>
      <c r="CS872" s="5"/>
      <c r="CT872" s="1"/>
      <c r="CU872" s="5"/>
      <c r="CV872" s="5"/>
      <c r="CW872" s="5"/>
      <c r="CX872" s="1"/>
      <c r="CY872" s="5"/>
      <c r="CZ872" s="1"/>
      <c r="DA872" s="5"/>
      <c r="DB872" s="5"/>
      <c r="DC872" s="5"/>
      <c r="DD872" s="1"/>
      <c r="DE872" s="5"/>
      <c r="DF872" s="1"/>
      <c r="DG872" s="5"/>
      <c r="DH872" s="5"/>
      <c r="DI872" s="5"/>
      <c r="DJ872" s="1"/>
      <c r="DK872" s="5"/>
      <c r="DL872" s="1"/>
      <c r="DM872" s="5"/>
      <c r="DN872" s="5"/>
      <c r="DO872" s="5"/>
      <c r="DP872" s="1"/>
      <c r="DQ872" s="5"/>
      <c r="DR872" s="1"/>
      <c r="DS872" s="5"/>
      <c r="DT872" s="5"/>
      <c r="DU872" s="5"/>
      <c r="DV872" s="1"/>
      <c r="DW872" s="5"/>
      <c r="DX872" s="1"/>
      <c r="DY872" s="5"/>
      <c r="DZ872" s="5"/>
      <c r="EA872" s="5"/>
      <c r="EB872" s="1"/>
      <c r="EC872" s="5"/>
      <c r="ED872" s="1"/>
      <c r="EE872" s="5"/>
      <c r="EF872" s="5"/>
      <c r="EG872" s="5"/>
      <c r="EH872" s="1"/>
      <c r="EI872" s="5"/>
      <c r="EJ872" s="1"/>
      <c r="EK872" s="5"/>
      <c r="EL872" s="5"/>
      <c r="EM872" s="5"/>
      <c r="EN872" s="1"/>
      <c r="EO872" s="5"/>
      <c r="EP872" s="1"/>
      <c r="EQ872" s="5"/>
      <c r="ER872" s="5"/>
      <c r="ES872" s="5"/>
      <c r="ET872" s="1"/>
      <c r="EU872" s="5"/>
      <c r="EV872" s="1"/>
      <c r="EW872" s="5"/>
      <c r="EX872" s="5"/>
      <c r="EY872" s="5"/>
      <c r="EZ872" s="1"/>
      <c r="FA872" s="5"/>
      <c r="FB872" s="1"/>
      <c r="FC872" s="5"/>
      <c r="FD872" s="4"/>
      <c r="FE872" s="4"/>
      <c r="FF872" s="1"/>
      <c r="FG872" s="4"/>
      <c r="FH872" s="1"/>
      <c r="FI872" s="4"/>
      <c r="FJ872" s="4"/>
      <c r="FK872" s="4"/>
      <c r="FL872" s="1"/>
      <c r="FM872" s="4"/>
      <c r="FN872" s="1"/>
      <c r="FO872" s="4"/>
      <c r="FP872" s="4"/>
      <c r="FQ872" s="4"/>
      <c r="FR872" s="1"/>
      <c r="FS872" s="4"/>
      <c r="FT872" s="1"/>
      <c r="FU872" s="4"/>
      <c r="FV872" s="4"/>
      <c r="FW872" s="4"/>
      <c r="FX872" s="1"/>
      <c r="FY872" s="4"/>
      <c r="FZ872" s="1"/>
      <c r="GA872" s="4"/>
      <c r="GB872" s="4"/>
      <c r="GC872" s="4"/>
      <c r="GD872" s="1"/>
      <c r="GE872" s="4"/>
      <c r="GF872" s="1"/>
      <c r="GG872" s="4"/>
      <c r="GH872" s="4"/>
      <c r="GI872" s="4"/>
      <c r="GJ872" s="1"/>
      <c r="GK872" s="4"/>
      <c r="GL872" s="1"/>
      <c r="GM872" s="4"/>
      <c r="GN872" s="4"/>
      <c r="GO872" s="4"/>
      <c r="GP872" s="1"/>
      <c r="GQ872" s="4"/>
      <c r="GR872" s="1"/>
      <c r="GS872" s="4"/>
      <c r="GT872" s="4"/>
      <c r="GU872" s="4"/>
      <c r="GV872" s="1"/>
      <c r="GW872" s="4"/>
      <c r="GX872" s="1"/>
      <c r="GY872" s="4"/>
    </row>
    <row r="873" spans="1:207" x14ac:dyDescent="0.25">
      <c r="A873" s="4"/>
      <c r="B873" s="4"/>
      <c r="C873" s="4"/>
      <c r="D873" s="30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6"/>
      <c r="BM873" s="5"/>
      <c r="BN873" s="4"/>
      <c r="BO873" s="7"/>
      <c r="BP873" s="7"/>
      <c r="BQ873" s="4"/>
      <c r="BR873" s="5"/>
      <c r="BS873" s="5"/>
      <c r="BT873" s="1"/>
      <c r="BU873" s="5"/>
      <c r="BV873" s="1"/>
      <c r="BW873" s="5"/>
      <c r="BX873" s="5"/>
      <c r="BY873" s="5"/>
      <c r="BZ873" s="1"/>
      <c r="CA873" s="5"/>
      <c r="CB873" s="1"/>
      <c r="CC873" s="5"/>
      <c r="CD873" s="5"/>
      <c r="CE873" s="5"/>
      <c r="CF873" s="1"/>
      <c r="CG873" s="5"/>
      <c r="CH873" s="1"/>
      <c r="CI873" s="5"/>
      <c r="CJ873" s="5"/>
      <c r="CK873" s="5"/>
      <c r="CL873" s="1"/>
      <c r="CM873" s="5"/>
      <c r="CN873" s="1"/>
      <c r="CO873" s="5"/>
      <c r="CP873" s="5"/>
      <c r="CQ873" s="5"/>
      <c r="CR873" s="1"/>
      <c r="CS873" s="5"/>
      <c r="CT873" s="1"/>
      <c r="CU873" s="5"/>
      <c r="CV873" s="5"/>
      <c r="CW873" s="5"/>
      <c r="CX873" s="1"/>
      <c r="CY873" s="5"/>
      <c r="CZ873" s="1"/>
      <c r="DA873" s="5"/>
      <c r="DB873" s="5"/>
      <c r="DC873" s="5"/>
      <c r="DD873" s="1"/>
      <c r="DE873" s="5"/>
      <c r="DF873" s="1"/>
      <c r="DG873" s="5"/>
      <c r="DH873" s="5"/>
      <c r="DI873" s="5"/>
      <c r="DJ873" s="1"/>
      <c r="DK873" s="5"/>
      <c r="DL873" s="1"/>
      <c r="DM873" s="5"/>
      <c r="DN873" s="5"/>
      <c r="DO873" s="5"/>
      <c r="DP873" s="1"/>
      <c r="DQ873" s="5"/>
      <c r="DR873" s="1"/>
      <c r="DS873" s="5"/>
      <c r="DT873" s="5"/>
      <c r="DU873" s="5"/>
      <c r="DV873" s="1"/>
      <c r="DW873" s="5"/>
      <c r="DX873" s="1"/>
      <c r="DY873" s="5"/>
      <c r="DZ873" s="5"/>
      <c r="EA873" s="5"/>
      <c r="EB873" s="1"/>
      <c r="EC873" s="5"/>
      <c r="ED873" s="1"/>
      <c r="EE873" s="5"/>
      <c r="EF873" s="5"/>
      <c r="EG873" s="5"/>
      <c r="EH873" s="1"/>
      <c r="EI873" s="5"/>
      <c r="EJ873" s="1"/>
      <c r="EK873" s="5"/>
      <c r="EL873" s="5"/>
      <c r="EM873" s="5"/>
      <c r="EN873" s="1"/>
      <c r="EO873" s="5"/>
      <c r="EP873" s="1"/>
      <c r="EQ873" s="5"/>
      <c r="ER873" s="5"/>
      <c r="ES873" s="5"/>
      <c r="ET873" s="1"/>
      <c r="EU873" s="5"/>
      <c r="EV873" s="1"/>
      <c r="EW873" s="5"/>
      <c r="EX873" s="5"/>
      <c r="EY873" s="5"/>
      <c r="EZ873" s="1"/>
      <c r="FA873" s="5"/>
      <c r="FB873" s="1"/>
      <c r="FC873" s="5"/>
      <c r="FD873" s="4"/>
      <c r="FE873" s="4"/>
      <c r="FF873" s="1"/>
      <c r="FG873" s="4"/>
      <c r="FH873" s="1"/>
      <c r="FI873" s="4"/>
      <c r="FJ873" s="4"/>
      <c r="FK873" s="4"/>
      <c r="FL873" s="1"/>
      <c r="FM873" s="4"/>
      <c r="FN873" s="1"/>
      <c r="FO873" s="4"/>
      <c r="FP873" s="4"/>
      <c r="FQ873" s="4"/>
      <c r="FR873" s="1"/>
      <c r="FS873" s="4"/>
      <c r="FT873" s="1"/>
      <c r="FU873" s="4"/>
      <c r="FV873" s="4"/>
      <c r="FW873" s="4"/>
      <c r="FX873" s="1"/>
      <c r="FY873" s="4"/>
      <c r="FZ873" s="1"/>
      <c r="GA873" s="4"/>
      <c r="GB873" s="4"/>
      <c r="GC873" s="4"/>
      <c r="GD873" s="1"/>
      <c r="GE873" s="4"/>
      <c r="GF873" s="1"/>
      <c r="GG873" s="4"/>
      <c r="GH873" s="4"/>
      <c r="GI873" s="4"/>
      <c r="GJ873" s="1"/>
      <c r="GK873" s="4"/>
      <c r="GL873" s="1"/>
      <c r="GM873" s="4"/>
      <c r="GN873" s="4"/>
      <c r="GO873" s="4"/>
      <c r="GP873" s="1"/>
      <c r="GQ873" s="4"/>
      <c r="GR873" s="1"/>
      <c r="GS873" s="4"/>
      <c r="GT873" s="4"/>
      <c r="GU873" s="4"/>
      <c r="GV873" s="1"/>
      <c r="GW873" s="4"/>
      <c r="GX873" s="1"/>
      <c r="GY873" s="4"/>
    </row>
    <row r="874" spans="1:207" x14ac:dyDescent="0.25">
      <c r="A874" s="4"/>
      <c r="B874" s="4"/>
      <c r="C874" s="4"/>
      <c r="D874" s="30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6"/>
      <c r="BM874" s="5"/>
      <c r="BN874" s="4"/>
      <c r="BO874" s="7"/>
      <c r="BP874" s="7"/>
      <c r="BQ874" s="4"/>
      <c r="BR874" s="5"/>
      <c r="BS874" s="5"/>
      <c r="BT874" s="1"/>
      <c r="BU874" s="5"/>
      <c r="BV874" s="1"/>
      <c r="BW874" s="5"/>
      <c r="BX874" s="5"/>
      <c r="BY874" s="5"/>
      <c r="BZ874" s="1"/>
      <c r="CA874" s="5"/>
      <c r="CB874" s="1"/>
      <c r="CC874" s="5"/>
      <c r="CD874" s="5"/>
      <c r="CE874" s="5"/>
      <c r="CF874" s="1"/>
      <c r="CG874" s="5"/>
      <c r="CH874" s="1"/>
      <c r="CI874" s="5"/>
      <c r="CJ874" s="5"/>
      <c r="CK874" s="5"/>
      <c r="CL874" s="1"/>
      <c r="CM874" s="5"/>
      <c r="CN874" s="1"/>
      <c r="CO874" s="5"/>
      <c r="CP874" s="5"/>
      <c r="CQ874" s="5"/>
      <c r="CR874" s="1"/>
      <c r="CS874" s="5"/>
      <c r="CT874" s="1"/>
      <c r="CU874" s="5"/>
      <c r="CV874" s="5"/>
      <c r="CW874" s="5"/>
      <c r="CX874" s="1"/>
      <c r="CY874" s="5"/>
      <c r="CZ874" s="1"/>
      <c r="DA874" s="5"/>
      <c r="DB874" s="5"/>
      <c r="DC874" s="5"/>
      <c r="DD874" s="1"/>
      <c r="DE874" s="5"/>
      <c r="DF874" s="1"/>
      <c r="DG874" s="5"/>
      <c r="DH874" s="5"/>
      <c r="DI874" s="5"/>
      <c r="DJ874" s="1"/>
      <c r="DK874" s="5"/>
      <c r="DL874" s="1"/>
      <c r="DM874" s="5"/>
      <c r="DN874" s="5"/>
      <c r="DO874" s="5"/>
      <c r="DP874" s="1"/>
      <c r="DQ874" s="5"/>
      <c r="DR874" s="1"/>
      <c r="DS874" s="5"/>
      <c r="DT874" s="5"/>
      <c r="DU874" s="5"/>
      <c r="DV874" s="1"/>
      <c r="DW874" s="5"/>
      <c r="DX874" s="1"/>
      <c r="DY874" s="5"/>
      <c r="DZ874" s="5"/>
      <c r="EA874" s="5"/>
      <c r="EB874" s="1"/>
      <c r="EC874" s="5"/>
      <c r="ED874" s="1"/>
      <c r="EE874" s="5"/>
      <c r="EF874" s="5"/>
      <c r="EG874" s="5"/>
      <c r="EH874" s="1"/>
      <c r="EI874" s="5"/>
      <c r="EJ874" s="1"/>
      <c r="EK874" s="5"/>
      <c r="EL874" s="5"/>
      <c r="EM874" s="5"/>
      <c r="EN874" s="1"/>
      <c r="EO874" s="5"/>
      <c r="EP874" s="1"/>
      <c r="EQ874" s="5"/>
      <c r="ER874" s="5"/>
      <c r="ES874" s="5"/>
      <c r="ET874" s="1"/>
      <c r="EU874" s="5"/>
      <c r="EV874" s="1"/>
      <c r="EW874" s="5"/>
      <c r="EX874" s="5"/>
      <c r="EY874" s="5"/>
      <c r="EZ874" s="1"/>
      <c r="FA874" s="5"/>
      <c r="FB874" s="1"/>
      <c r="FC874" s="5"/>
      <c r="FD874" s="4"/>
      <c r="FE874" s="4"/>
      <c r="FF874" s="1"/>
      <c r="FG874" s="4"/>
      <c r="FH874" s="1"/>
      <c r="FI874" s="4"/>
      <c r="FJ874" s="4"/>
      <c r="FK874" s="4"/>
      <c r="FL874" s="1"/>
      <c r="FM874" s="4"/>
      <c r="FN874" s="1"/>
      <c r="FO874" s="4"/>
      <c r="FP874" s="4"/>
      <c r="FQ874" s="4"/>
      <c r="FR874" s="1"/>
      <c r="FS874" s="4"/>
      <c r="FT874" s="1"/>
      <c r="FU874" s="4"/>
      <c r="FV874" s="4"/>
      <c r="FW874" s="4"/>
      <c r="FX874" s="1"/>
      <c r="FY874" s="4"/>
      <c r="FZ874" s="1"/>
      <c r="GA874" s="4"/>
      <c r="GB874" s="4"/>
      <c r="GC874" s="4"/>
      <c r="GD874" s="1"/>
      <c r="GE874" s="4"/>
      <c r="GF874" s="1"/>
      <c r="GG874" s="4"/>
      <c r="GH874" s="4"/>
      <c r="GI874" s="4"/>
      <c r="GJ874" s="1"/>
      <c r="GK874" s="4"/>
      <c r="GL874" s="1"/>
      <c r="GM874" s="4"/>
      <c r="GN874" s="4"/>
      <c r="GO874" s="4"/>
      <c r="GP874" s="1"/>
      <c r="GQ874" s="4"/>
      <c r="GR874" s="1"/>
      <c r="GS874" s="4"/>
      <c r="GT874" s="4"/>
      <c r="GU874" s="4"/>
      <c r="GV874" s="1"/>
      <c r="GW874" s="4"/>
      <c r="GX874" s="1"/>
      <c r="GY874" s="4"/>
    </row>
    <row r="875" spans="1:207" x14ac:dyDescent="0.25">
      <c r="A875" s="4"/>
      <c r="B875" s="4"/>
      <c r="C875" s="4"/>
      <c r="D875" s="30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6"/>
      <c r="BM875" s="5"/>
      <c r="BN875" s="4"/>
      <c r="BO875" s="7"/>
      <c r="BP875" s="7"/>
      <c r="BQ875" s="4"/>
      <c r="BR875" s="5"/>
      <c r="BS875" s="5"/>
      <c r="BT875" s="1"/>
      <c r="BU875" s="5"/>
      <c r="BV875" s="1"/>
      <c r="BW875" s="5"/>
      <c r="BX875" s="5"/>
      <c r="BY875" s="5"/>
      <c r="BZ875" s="1"/>
      <c r="CA875" s="5"/>
      <c r="CB875" s="1"/>
      <c r="CC875" s="5"/>
      <c r="CD875" s="5"/>
      <c r="CE875" s="5"/>
      <c r="CF875" s="1"/>
      <c r="CG875" s="5"/>
      <c r="CH875" s="1"/>
      <c r="CI875" s="5"/>
      <c r="CJ875" s="5"/>
      <c r="CK875" s="5"/>
      <c r="CL875" s="1"/>
      <c r="CM875" s="5"/>
      <c r="CN875" s="1"/>
      <c r="CO875" s="5"/>
      <c r="CP875" s="5"/>
      <c r="CQ875" s="5"/>
      <c r="CR875" s="1"/>
      <c r="CS875" s="5"/>
      <c r="CT875" s="1"/>
      <c r="CU875" s="5"/>
      <c r="CV875" s="5"/>
      <c r="CW875" s="5"/>
      <c r="CX875" s="1"/>
      <c r="CY875" s="5"/>
      <c r="CZ875" s="1"/>
      <c r="DA875" s="5"/>
      <c r="DB875" s="5"/>
      <c r="DC875" s="5"/>
      <c r="DD875" s="1"/>
      <c r="DE875" s="5"/>
      <c r="DF875" s="1"/>
      <c r="DG875" s="5"/>
      <c r="DH875" s="5"/>
      <c r="DI875" s="5"/>
      <c r="DJ875" s="1"/>
      <c r="DK875" s="5"/>
      <c r="DL875" s="1"/>
      <c r="DM875" s="5"/>
      <c r="DN875" s="5"/>
      <c r="DO875" s="5"/>
      <c r="DP875" s="1"/>
      <c r="DQ875" s="5"/>
      <c r="DR875" s="1"/>
      <c r="DS875" s="5"/>
      <c r="DT875" s="5"/>
      <c r="DU875" s="5"/>
      <c r="DV875" s="1"/>
      <c r="DW875" s="5"/>
      <c r="DX875" s="1"/>
      <c r="DY875" s="5"/>
      <c r="DZ875" s="5"/>
      <c r="EA875" s="5"/>
      <c r="EB875" s="1"/>
      <c r="EC875" s="5"/>
      <c r="ED875" s="1"/>
      <c r="EE875" s="5"/>
      <c r="EF875" s="5"/>
      <c r="EG875" s="5"/>
      <c r="EH875" s="1"/>
      <c r="EI875" s="5"/>
      <c r="EJ875" s="1"/>
      <c r="EK875" s="5"/>
      <c r="EL875" s="5"/>
      <c r="EM875" s="5"/>
      <c r="EN875" s="1"/>
      <c r="EO875" s="5"/>
      <c r="EP875" s="1"/>
      <c r="EQ875" s="5"/>
      <c r="ER875" s="5"/>
      <c r="ES875" s="5"/>
      <c r="ET875" s="1"/>
      <c r="EU875" s="5"/>
      <c r="EV875" s="1"/>
      <c r="EW875" s="5"/>
      <c r="EX875" s="5"/>
      <c r="EY875" s="5"/>
      <c r="EZ875" s="1"/>
      <c r="FA875" s="5"/>
      <c r="FB875" s="1"/>
      <c r="FC875" s="5"/>
      <c r="FD875" s="4"/>
      <c r="FE875" s="4"/>
      <c r="FF875" s="1"/>
      <c r="FG875" s="4"/>
      <c r="FH875" s="1"/>
      <c r="FI875" s="4"/>
      <c r="FJ875" s="4"/>
      <c r="FK875" s="4"/>
      <c r="FL875" s="1"/>
      <c r="FM875" s="4"/>
      <c r="FN875" s="1"/>
      <c r="FO875" s="4"/>
      <c r="FP875" s="4"/>
      <c r="FQ875" s="4"/>
      <c r="FR875" s="1"/>
      <c r="FS875" s="4"/>
      <c r="FT875" s="1"/>
      <c r="FU875" s="4"/>
      <c r="FV875" s="4"/>
      <c r="FW875" s="4"/>
      <c r="FX875" s="1"/>
      <c r="FY875" s="4"/>
      <c r="FZ875" s="1"/>
      <c r="GA875" s="4"/>
      <c r="GB875" s="4"/>
      <c r="GC875" s="4"/>
      <c r="GD875" s="1"/>
      <c r="GE875" s="4"/>
      <c r="GF875" s="1"/>
      <c r="GG875" s="4"/>
      <c r="GH875" s="4"/>
      <c r="GI875" s="4"/>
      <c r="GJ875" s="1"/>
      <c r="GK875" s="4"/>
      <c r="GL875" s="1"/>
      <c r="GM875" s="4"/>
      <c r="GN875" s="4"/>
      <c r="GO875" s="4"/>
      <c r="GP875" s="1"/>
      <c r="GQ875" s="4"/>
      <c r="GR875" s="1"/>
      <c r="GS875" s="4"/>
      <c r="GT875" s="4"/>
      <c r="GU875" s="4"/>
      <c r="GV875" s="1"/>
      <c r="GW875" s="4"/>
      <c r="GX875" s="1"/>
      <c r="GY875" s="4"/>
    </row>
    <row r="876" spans="1:207" x14ac:dyDescent="0.25">
      <c r="A876" s="4"/>
      <c r="B876" s="4"/>
      <c r="C876" s="4"/>
      <c r="D876" s="30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6"/>
      <c r="BM876" s="5"/>
      <c r="BN876" s="4"/>
      <c r="BO876" s="7"/>
      <c r="BP876" s="7"/>
      <c r="BQ876" s="4"/>
      <c r="BR876" s="5"/>
      <c r="BS876" s="5"/>
      <c r="BT876" s="1"/>
      <c r="BU876" s="5"/>
      <c r="BV876" s="1"/>
      <c r="BW876" s="5"/>
      <c r="BX876" s="5"/>
      <c r="BY876" s="5"/>
      <c r="BZ876" s="1"/>
      <c r="CA876" s="5"/>
      <c r="CB876" s="1"/>
      <c r="CC876" s="5"/>
      <c r="CD876" s="5"/>
      <c r="CE876" s="5"/>
      <c r="CF876" s="1"/>
      <c r="CG876" s="5"/>
      <c r="CH876" s="1"/>
      <c r="CI876" s="5"/>
      <c r="CJ876" s="5"/>
      <c r="CK876" s="5"/>
      <c r="CL876" s="1"/>
      <c r="CM876" s="5"/>
      <c r="CN876" s="1"/>
      <c r="CO876" s="5"/>
      <c r="CP876" s="5"/>
      <c r="CQ876" s="5"/>
      <c r="CR876" s="1"/>
      <c r="CS876" s="5"/>
      <c r="CT876" s="1"/>
      <c r="CU876" s="5"/>
      <c r="CV876" s="5"/>
      <c r="CW876" s="5"/>
      <c r="CX876" s="1"/>
      <c r="CY876" s="5"/>
      <c r="CZ876" s="1"/>
      <c r="DA876" s="5"/>
      <c r="DB876" s="5"/>
      <c r="DC876" s="5"/>
      <c r="DD876" s="1"/>
      <c r="DE876" s="5"/>
      <c r="DF876" s="1"/>
      <c r="DG876" s="5"/>
      <c r="DH876" s="5"/>
      <c r="DI876" s="5"/>
      <c r="DJ876" s="1"/>
      <c r="DK876" s="5"/>
      <c r="DL876" s="1"/>
      <c r="DM876" s="5"/>
      <c r="DN876" s="5"/>
      <c r="DO876" s="5"/>
      <c r="DP876" s="1"/>
      <c r="DQ876" s="5"/>
      <c r="DR876" s="1"/>
      <c r="DS876" s="5"/>
      <c r="DT876" s="5"/>
      <c r="DU876" s="5"/>
      <c r="DV876" s="1"/>
      <c r="DW876" s="5"/>
      <c r="DX876" s="1"/>
      <c r="DY876" s="5"/>
      <c r="DZ876" s="5"/>
      <c r="EA876" s="5"/>
      <c r="EB876" s="1"/>
      <c r="EC876" s="5"/>
      <c r="ED876" s="1"/>
      <c r="EE876" s="5"/>
      <c r="EF876" s="5"/>
      <c r="EG876" s="5"/>
      <c r="EH876" s="1"/>
      <c r="EI876" s="5"/>
      <c r="EJ876" s="1"/>
      <c r="EK876" s="5"/>
      <c r="EL876" s="5"/>
      <c r="EM876" s="5"/>
      <c r="EN876" s="1"/>
      <c r="EO876" s="5"/>
      <c r="EP876" s="1"/>
      <c r="EQ876" s="5"/>
      <c r="ER876" s="5"/>
      <c r="ES876" s="5"/>
      <c r="ET876" s="1"/>
      <c r="EU876" s="5"/>
      <c r="EV876" s="1"/>
      <c r="EW876" s="5"/>
      <c r="EX876" s="5"/>
      <c r="EY876" s="5"/>
      <c r="EZ876" s="1"/>
      <c r="FA876" s="5"/>
      <c r="FB876" s="1"/>
      <c r="FC876" s="5"/>
      <c r="FD876" s="4"/>
      <c r="FE876" s="4"/>
      <c r="FF876" s="1"/>
      <c r="FG876" s="4"/>
      <c r="FH876" s="1"/>
      <c r="FI876" s="4"/>
      <c r="FJ876" s="4"/>
      <c r="FK876" s="4"/>
      <c r="FL876" s="1"/>
      <c r="FM876" s="4"/>
      <c r="FN876" s="1"/>
      <c r="FO876" s="4"/>
      <c r="FP876" s="4"/>
      <c r="FQ876" s="4"/>
      <c r="FR876" s="1"/>
      <c r="FS876" s="4"/>
      <c r="FT876" s="1"/>
      <c r="FU876" s="4"/>
      <c r="FV876" s="4"/>
      <c r="FW876" s="4"/>
      <c r="FX876" s="1"/>
      <c r="FY876" s="4"/>
      <c r="FZ876" s="1"/>
      <c r="GA876" s="4"/>
      <c r="GB876" s="4"/>
      <c r="GC876" s="4"/>
      <c r="GD876" s="1"/>
      <c r="GE876" s="4"/>
      <c r="GF876" s="1"/>
      <c r="GG876" s="4"/>
      <c r="GH876" s="4"/>
      <c r="GI876" s="4"/>
      <c r="GJ876" s="1"/>
      <c r="GK876" s="4"/>
      <c r="GL876" s="1"/>
      <c r="GM876" s="4"/>
      <c r="GN876" s="4"/>
      <c r="GO876" s="4"/>
      <c r="GP876" s="1"/>
      <c r="GQ876" s="4"/>
      <c r="GR876" s="1"/>
      <c r="GS876" s="4"/>
      <c r="GT876" s="4"/>
      <c r="GU876" s="4"/>
      <c r="GV876" s="1"/>
      <c r="GW876" s="4"/>
      <c r="GX876" s="1"/>
      <c r="GY876" s="4"/>
    </row>
    <row r="877" spans="1:207" x14ac:dyDescent="0.25">
      <c r="A877" s="4"/>
      <c r="B877" s="4"/>
      <c r="C877" s="4"/>
      <c r="D877" s="30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6"/>
      <c r="BM877" s="5"/>
      <c r="BN877" s="4"/>
      <c r="BO877" s="7"/>
      <c r="BP877" s="7"/>
      <c r="BQ877" s="4"/>
      <c r="BR877" s="5"/>
      <c r="BS877" s="5"/>
      <c r="BT877" s="1"/>
      <c r="BU877" s="5"/>
      <c r="BV877" s="1"/>
      <c r="BW877" s="5"/>
      <c r="BX877" s="5"/>
      <c r="BY877" s="5"/>
      <c r="BZ877" s="1"/>
      <c r="CA877" s="5"/>
      <c r="CB877" s="1"/>
      <c r="CC877" s="5"/>
      <c r="CD877" s="5"/>
      <c r="CE877" s="5"/>
      <c r="CF877" s="1"/>
      <c r="CG877" s="5"/>
      <c r="CH877" s="1"/>
      <c r="CI877" s="5"/>
      <c r="CJ877" s="5"/>
      <c r="CK877" s="5"/>
      <c r="CL877" s="1"/>
      <c r="CM877" s="5"/>
      <c r="CN877" s="1"/>
      <c r="CO877" s="5"/>
      <c r="CP877" s="5"/>
      <c r="CQ877" s="5"/>
      <c r="CR877" s="1"/>
      <c r="CS877" s="5"/>
      <c r="CT877" s="1"/>
      <c r="CU877" s="5"/>
      <c r="CV877" s="5"/>
      <c r="CW877" s="5"/>
      <c r="CX877" s="1"/>
      <c r="CY877" s="5"/>
      <c r="CZ877" s="1"/>
      <c r="DA877" s="5"/>
      <c r="DB877" s="5"/>
      <c r="DC877" s="5"/>
      <c r="DD877" s="1"/>
      <c r="DE877" s="5"/>
      <c r="DF877" s="1"/>
      <c r="DG877" s="5"/>
      <c r="DH877" s="5"/>
      <c r="DI877" s="5"/>
      <c r="DJ877" s="1"/>
      <c r="DK877" s="5"/>
      <c r="DL877" s="1"/>
      <c r="DM877" s="5"/>
      <c r="DN877" s="5"/>
      <c r="DO877" s="5"/>
      <c r="DP877" s="1"/>
      <c r="DQ877" s="5"/>
      <c r="DR877" s="1"/>
      <c r="DS877" s="5"/>
      <c r="DT877" s="5"/>
      <c r="DU877" s="5"/>
      <c r="DV877" s="1"/>
      <c r="DW877" s="5"/>
      <c r="DX877" s="1"/>
      <c r="DY877" s="5"/>
      <c r="DZ877" s="5"/>
      <c r="EA877" s="5"/>
      <c r="EB877" s="1"/>
      <c r="EC877" s="5"/>
      <c r="ED877" s="1"/>
      <c r="EE877" s="5"/>
      <c r="EF877" s="5"/>
      <c r="EG877" s="5"/>
      <c r="EH877" s="1"/>
      <c r="EI877" s="5"/>
      <c r="EJ877" s="1"/>
      <c r="EK877" s="5"/>
      <c r="EL877" s="5"/>
      <c r="EM877" s="5"/>
      <c r="EN877" s="1"/>
      <c r="EO877" s="5"/>
      <c r="EP877" s="1"/>
      <c r="EQ877" s="5"/>
      <c r="ER877" s="5"/>
      <c r="ES877" s="5"/>
      <c r="ET877" s="1"/>
      <c r="EU877" s="5"/>
      <c r="EV877" s="1"/>
      <c r="EW877" s="5"/>
      <c r="EX877" s="5"/>
      <c r="EY877" s="5"/>
      <c r="EZ877" s="1"/>
      <c r="FA877" s="5"/>
      <c r="FB877" s="1"/>
      <c r="FC877" s="5"/>
      <c r="FD877" s="4"/>
      <c r="FE877" s="4"/>
      <c r="FF877" s="1"/>
      <c r="FG877" s="4"/>
      <c r="FH877" s="1"/>
      <c r="FI877" s="4"/>
      <c r="FJ877" s="4"/>
      <c r="FK877" s="4"/>
      <c r="FL877" s="1"/>
      <c r="FM877" s="4"/>
      <c r="FN877" s="1"/>
      <c r="FO877" s="4"/>
      <c r="FP877" s="4"/>
      <c r="FQ877" s="4"/>
      <c r="FR877" s="1"/>
      <c r="FS877" s="4"/>
      <c r="FT877" s="1"/>
      <c r="FU877" s="4"/>
      <c r="FV877" s="4"/>
      <c r="FW877" s="4"/>
      <c r="FX877" s="1"/>
      <c r="FY877" s="4"/>
      <c r="FZ877" s="1"/>
      <c r="GA877" s="4"/>
      <c r="GB877" s="4"/>
      <c r="GC877" s="4"/>
      <c r="GD877" s="1"/>
      <c r="GE877" s="4"/>
      <c r="GF877" s="1"/>
      <c r="GG877" s="4"/>
      <c r="GH877" s="4"/>
      <c r="GI877" s="4"/>
      <c r="GJ877" s="1"/>
      <c r="GK877" s="4"/>
      <c r="GL877" s="1"/>
      <c r="GM877" s="4"/>
      <c r="GN877" s="4"/>
      <c r="GO877" s="4"/>
      <c r="GP877" s="1"/>
      <c r="GQ877" s="4"/>
      <c r="GR877" s="1"/>
      <c r="GS877" s="4"/>
      <c r="GT877" s="4"/>
      <c r="GU877" s="4"/>
      <c r="GV877" s="1"/>
      <c r="GW877" s="4"/>
      <c r="GX877" s="1"/>
      <c r="GY877" s="4"/>
    </row>
    <row r="878" spans="1:207" x14ac:dyDescent="0.25">
      <c r="A878" s="4"/>
      <c r="B878" s="4"/>
      <c r="C878" s="4"/>
      <c r="D878" s="30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6"/>
      <c r="BM878" s="5"/>
      <c r="BN878" s="4"/>
      <c r="BO878" s="7"/>
      <c r="BP878" s="7"/>
      <c r="BQ878" s="4"/>
      <c r="BR878" s="5"/>
      <c r="BS878" s="5"/>
      <c r="BT878" s="1"/>
      <c r="BU878" s="5"/>
      <c r="BV878" s="1"/>
      <c r="BW878" s="5"/>
      <c r="BX878" s="5"/>
      <c r="BY878" s="5"/>
      <c r="BZ878" s="1"/>
      <c r="CA878" s="5"/>
      <c r="CB878" s="1"/>
      <c r="CC878" s="5"/>
      <c r="CD878" s="5"/>
      <c r="CE878" s="5"/>
      <c r="CF878" s="1"/>
      <c r="CG878" s="5"/>
      <c r="CH878" s="1"/>
      <c r="CI878" s="5"/>
      <c r="CJ878" s="5"/>
      <c r="CK878" s="5"/>
      <c r="CL878" s="1"/>
      <c r="CM878" s="5"/>
      <c r="CN878" s="1"/>
      <c r="CO878" s="5"/>
      <c r="CP878" s="5"/>
      <c r="CQ878" s="5"/>
      <c r="CR878" s="1"/>
      <c r="CS878" s="5"/>
      <c r="CT878" s="1"/>
      <c r="CU878" s="5"/>
      <c r="CV878" s="5"/>
      <c r="CW878" s="5"/>
      <c r="CX878" s="1"/>
      <c r="CY878" s="5"/>
      <c r="CZ878" s="1"/>
      <c r="DA878" s="5"/>
      <c r="DB878" s="5"/>
      <c r="DC878" s="5"/>
      <c r="DD878" s="1"/>
      <c r="DE878" s="5"/>
      <c r="DF878" s="1"/>
      <c r="DG878" s="5"/>
      <c r="DH878" s="5"/>
      <c r="DI878" s="5"/>
      <c r="DJ878" s="1"/>
      <c r="DK878" s="5"/>
      <c r="DL878" s="1"/>
      <c r="DM878" s="5"/>
      <c r="DN878" s="5"/>
      <c r="DO878" s="5"/>
      <c r="DP878" s="1"/>
      <c r="DQ878" s="5"/>
      <c r="DR878" s="1"/>
      <c r="DS878" s="5"/>
      <c r="DT878" s="5"/>
      <c r="DU878" s="5"/>
      <c r="DV878" s="1"/>
      <c r="DW878" s="5"/>
      <c r="DX878" s="1"/>
      <c r="DY878" s="5"/>
      <c r="DZ878" s="5"/>
      <c r="EA878" s="5"/>
      <c r="EB878" s="1"/>
      <c r="EC878" s="5"/>
      <c r="ED878" s="1"/>
      <c r="EE878" s="5"/>
      <c r="EF878" s="5"/>
      <c r="EG878" s="5"/>
      <c r="EH878" s="1"/>
      <c r="EI878" s="5"/>
      <c r="EJ878" s="1"/>
      <c r="EK878" s="5"/>
      <c r="EL878" s="5"/>
      <c r="EM878" s="5"/>
      <c r="EN878" s="1"/>
      <c r="EO878" s="5"/>
      <c r="EP878" s="1"/>
      <c r="EQ878" s="5"/>
      <c r="ER878" s="5"/>
      <c r="ES878" s="5"/>
      <c r="ET878" s="1"/>
      <c r="EU878" s="5"/>
      <c r="EV878" s="1"/>
      <c r="EW878" s="5"/>
      <c r="EX878" s="5"/>
      <c r="EY878" s="5"/>
      <c r="EZ878" s="1"/>
      <c r="FA878" s="5"/>
      <c r="FB878" s="1"/>
      <c r="FC878" s="5"/>
      <c r="FD878" s="4"/>
      <c r="FE878" s="4"/>
      <c r="FF878" s="1"/>
      <c r="FG878" s="4"/>
      <c r="FH878" s="1"/>
      <c r="FI878" s="4"/>
      <c r="FJ878" s="4"/>
      <c r="FK878" s="4"/>
      <c r="FL878" s="1"/>
      <c r="FM878" s="4"/>
      <c r="FN878" s="1"/>
      <c r="FO878" s="4"/>
      <c r="FP878" s="4"/>
      <c r="FQ878" s="4"/>
      <c r="FR878" s="1"/>
      <c r="FS878" s="4"/>
      <c r="FT878" s="1"/>
      <c r="FU878" s="4"/>
      <c r="FV878" s="4"/>
      <c r="FW878" s="4"/>
      <c r="FX878" s="1"/>
      <c r="FY878" s="4"/>
      <c r="FZ878" s="1"/>
      <c r="GA878" s="4"/>
      <c r="GB878" s="4"/>
      <c r="GC878" s="4"/>
      <c r="GD878" s="1"/>
      <c r="GE878" s="4"/>
      <c r="GF878" s="1"/>
      <c r="GG878" s="4"/>
      <c r="GH878" s="4"/>
      <c r="GI878" s="4"/>
      <c r="GJ878" s="1"/>
      <c r="GK878" s="4"/>
      <c r="GL878" s="1"/>
      <c r="GM878" s="4"/>
      <c r="GN878" s="4"/>
      <c r="GO878" s="4"/>
      <c r="GP878" s="1"/>
      <c r="GQ878" s="4"/>
      <c r="GR878" s="1"/>
      <c r="GS878" s="4"/>
      <c r="GT878" s="4"/>
      <c r="GU878" s="4"/>
      <c r="GV878" s="1"/>
      <c r="GW878" s="4"/>
      <c r="GX878" s="1"/>
      <c r="GY878" s="4"/>
    </row>
    <row r="879" spans="1:207" x14ac:dyDescent="0.25">
      <c r="A879" s="4"/>
      <c r="B879" s="4"/>
      <c r="C879" s="4"/>
      <c r="D879" s="30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6"/>
      <c r="BM879" s="5"/>
      <c r="BN879" s="4"/>
      <c r="BO879" s="7"/>
      <c r="BP879" s="7"/>
      <c r="BQ879" s="4"/>
      <c r="BR879" s="5"/>
      <c r="BS879" s="5"/>
      <c r="BT879" s="1"/>
      <c r="BU879" s="5"/>
      <c r="BV879" s="1"/>
      <c r="BW879" s="5"/>
      <c r="BX879" s="5"/>
      <c r="BY879" s="5"/>
      <c r="BZ879" s="1"/>
      <c r="CA879" s="5"/>
      <c r="CB879" s="1"/>
      <c r="CC879" s="5"/>
      <c r="CD879" s="5"/>
      <c r="CE879" s="5"/>
      <c r="CF879" s="1"/>
      <c r="CG879" s="5"/>
      <c r="CH879" s="1"/>
      <c r="CI879" s="5"/>
      <c r="CJ879" s="5"/>
      <c r="CK879" s="5"/>
      <c r="CL879" s="1"/>
      <c r="CM879" s="5"/>
      <c r="CN879" s="1"/>
      <c r="CO879" s="5"/>
      <c r="CP879" s="5"/>
      <c r="CQ879" s="5"/>
      <c r="CR879" s="1"/>
      <c r="CS879" s="5"/>
      <c r="CT879" s="1"/>
      <c r="CU879" s="5"/>
      <c r="CV879" s="5"/>
      <c r="CW879" s="5"/>
      <c r="CX879" s="1"/>
      <c r="CY879" s="5"/>
      <c r="CZ879" s="1"/>
      <c r="DA879" s="5"/>
      <c r="DB879" s="5"/>
      <c r="DC879" s="5"/>
      <c r="DD879" s="1"/>
      <c r="DE879" s="5"/>
      <c r="DF879" s="1"/>
      <c r="DG879" s="5"/>
      <c r="DH879" s="5"/>
      <c r="DI879" s="5"/>
      <c r="DJ879" s="1"/>
      <c r="DK879" s="5"/>
      <c r="DL879" s="1"/>
      <c r="DM879" s="5"/>
      <c r="DN879" s="5"/>
      <c r="DO879" s="5"/>
      <c r="DP879" s="1"/>
      <c r="DQ879" s="5"/>
      <c r="DR879" s="1"/>
      <c r="DS879" s="5"/>
      <c r="DT879" s="5"/>
      <c r="DU879" s="5"/>
      <c r="DV879" s="1"/>
      <c r="DW879" s="5"/>
      <c r="DX879" s="1"/>
      <c r="DY879" s="5"/>
      <c r="DZ879" s="5"/>
      <c r="EA879" s="5"/>
      <c r="EB879" s="1"/>
      <c r="EC879" s="5"/>
      <c r="ED879" s="1"/>
      <c r="EE879" s="5"/>
      <c r="EF879" s="5"/>
      <c r="EG879" s="5"/>
      <c r="EH879" s="1"/>
      <c r="EI879" s="5"/>
      <c r="EJ879" s="1"/>
      <c r="EK879" s="5"/>
      <c r="EL879" s="5"/>
      <c r="EM879" s="5"/>
      <c r="EN879" s="1"/>
      <c r="EO879" s="5"/>
      <c r="EP879" s="1"/>
      <c r="EQ879" s="5"/>
      <c r="ER879" s="5"/>
      <c r="ES879" s="5"/>
      <c r="ET879" s="1"/>
      <c r="EU879" s="5"/>
      <c r="EV879" s="1"/>
      <c r="EW879" s="5"/>
      <c r="EX879" s="5"/>
      <c r="EY879" s="5"/>
      <c r="EZ879" s="1"/>
      <c r="FA879" s="5"/>
      <c r="FB879" s="1"/>
      <c r="FC879" s="5"/>
      <c r="FD879" s="4"/>
      <c r="FE879" s="4"/>
      <c r="FF879" s="1"/>
      <c r="FG879" s="4"/>
      <c r="FH879" s="1"/>
      <c r="FI879" s="4"/>
      <c r="FJ879" s="4"/>
      <c r="FK879" s="4"/>
      <c r="FL879" s="1"/>
      <c r="FM879" s="4"/>
      <c r="FN879" s="1"/>
      <c r="FO879" s="4"/>
      <c r="FP879" s="4"/>
      <c r="FQ879" s="4"/>
      <c r="FR879" s="1"/>
      <c r="FS879" s="4"/>
      <c r="FT879" s="1"/>
      <c r="FU879" s="4"/>
      <c r="FV879" s="4"/>
      <c r="FW879" s="4"/>
      <c r="FX879" s="1"/>
      <c r="FY879" s="4"/>
      <c r="FZ879" s="1"/>
      <c r="GA879" s="4"/>
      <c r="GB879" s="4"/>
      <c r="GC879" s="4"/>
      <c r="GD879" s="1"/>
      <c r="GE879" s="4"/>
      <c r="GF879" s="1"/>
      <c r="GG879" s="4"/>
      <c r="GH879" s="4"/>
      <c r="GI879" s="4"/>
      <c r="GJ879" s="1"/>
      <c r="GK879" s="4"/>
      <c r="GL879" s="1"/>
      <c r="GM879" s="4"/>
      <c r="GN879" s="4"/>
      <c r="GO879" s="4"/>
      <c r="GP879" s="1"/>
      <c r="GQ879" s="4"/>
      <c r="GR879" s="1"/>
      <c r="GS879" s="4"/>
      <c r="GT879" s="4"/>
      <c r="GU879" s="4"/>
      <c r="GV879" s="1"/>
      <c r="GW879" s="4"/>
      <c r="GX879" s="1"/>
      <c r="GY879" s="4"/>
    </row>
    <row r="880" spans="1:207" x14ac:dyDescent="0.25">
      <c r="A880" s="4"/>
      <c r="B880" s="4"/>
      <c r="C880" s="4"/>
      <c r="D880" s="30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6"/>
      <c r="BM880" s="5"/>
      <c r="BN880" s="4"/>
      <c r="BO880" s="7"/>
      <c r="BP880" s="7"/>
      <c r="BQ880" s="4"/>
      <c r="BR880" s="5"/>
      <c r="BS880" s="5"/>
      <c r="BT880" s="1"/>
      <c r="BU880" s="5"/>
      <c r="BV880" s="1"/>
      <c r="BW880" s="5"/>
      <c r="BX880" s="5"/>
      <c r="BY880" s="5"/>
      <c r="BZ880" s="1"/>
      <c r="CA880" s="5"/>
      <c r="CB880" s="1"/>
      <c r="CC880" s="5"/>
      <c r="CD880" s="5"/>
      <c r="CE880" s="5"/>
      <c r="CF880" s="1"/>
      <c r="CG880" s="5"/>
      <c r="CH880" s="1"/>
      <c r="CI880" s="5"/>
      <c r="CJ880" s="5"/>
      <c r="CK880" s="5"/>
      <c r="CL880" s="1"/>
      <c r="CM880" s="5"/>
      <c r="CN880" s="1"/>
      <c r="CO880" s="5"/>
      <c r="CP880" s="5"/>
      <c r="CQ880" s="5"/>
      <c r="CR880" s="1"/>
      <c r="CS880" s="5"/>
      <c r="CT880" s="1"/>
      <c r="CU880" s="5"/>
      <c r="CV880" s="5"/>
      <c r="CW880" s="5"/>
      <c r="CX880" s="1"/>
      <c r="CY880" s="5"/>
      <c r="CZ880" s="1"/>
      <c r="DA880" s="5"/>
      <c r="DB880" s="5"/>
      <c r="DC880" s="5"/>
      <c r="DD880" s="1"/>
      <c r="DE880" s="5"/>
      <c r="DF880" s="1"/>
      <c r="DG880" s="5"/>
      <c r="DH880" s="5"/>
      <c r="DI880" s="5"/>
      <c r="DJ880" s="1"/>
      <c r="DK880" s="5"/>
      <c r="DL880" s="1"/>
      <c r="DM880" s="5"/>
      <c r="DN880" s="5"/>
      <c r="DO880" s="5"/>
      <c r="DP880" s="1"/>
      <c r="DQ880" s="5"/>
      <c r="DR880" s="1"/>
      <c r="DS880" s="5"/>
      <c r="DT880" s="5"/>
      <c r="DU880" s="5"/>
      <c r="DV880" s="1"/>
      <c r="DW880" s="5"/>
      <c r="DX880" s="1"/>
      <c r="DY880" s="5"/>
      <c r="DZ880" s="5"/>
      <c r="EA880" s="5"/>
      <c r="EB880" s="1"/>
      <c r="EC880" s="5"/>
      <c r="ED880" s="1"/>
      <c r="EE880" s="5"/>
      <c r="EF880" s="5"/>
      <c r="EG880" s="5"/>
      <c r="EH880" s="1"/>
      <c r="EI880" s="5"/>
      <c r="EJ880" s="1"/>
      <c r="EK880" s="5"/>
      <c r="EL880" s="5"/>
      <c r="EM880" s="5"/>
      <c r="EN880" s="1"/>
      <c r="EO880" s="5"/>
      <c r="EP880" s="1"/>
      <c r="EQ880" s="5"/>
      <c r="ER880" s="5"/>
      <c r="ES880" s="5"/>
      <c r="ET880" s="1"/>
      <c r="EU880" s="5"/>
      <c r="EV880" s="1"/>
      <c r="EW880" s="5"/>
      <c r="EX880" s="5"/>
      <c r="EY880" s="5"/>
      <c r="EZ880" s="1"/>
      <c r="FA880" s="5"/>
      <c r="FB880" s="1"/>
      <c r="FC880" s="5"/>
      <c r="FD880" s="4"/>
      <c r="FE880" s="4"/>
      <c r="FF880" s="1"/>
      <c r="FG880" s="4"/>
      <c r="FH880" s="1"/>
      <c r="FI880" s="4"/>
      <c r="FJ880" s="4"/>
      <c r="FK880" s="4"/>
      <c r="FL880" s="1"/>
      <c r="FM880" s="4"/>
      <c r="FN880" s="1"/>
      <c r="FO880" s="4"/>
      <c r="FP880" s="4"/>
      <c r="FQ880" s="4"/>
      <c r="FR880" s="1"/>
      <c r="FS880" s="4"/>
      <c r="FT880" s="1"/>
      <c r="FU880" s="4"/>
      <c r="FV880" s="4"/>
      <c r="FW880" s="4"/>
      <c r="FX880" s="1"/>
      <c r="FY880" s="4"/>
      <c r="FZ880" s="1"/>
      <c r="GA880" s="4"/>
      <c r="GB880" s="4"/>
      <c r="GC880" s="4"/>
      <c r="GD880" s="1"/>
      <c r="GE880" s="4"/>
      <c r="GF880" s="1"/>
      <c r="GG880" s="4"/>
      <c r="GH880" s="4"/>
      <c r="GI880" s="4"/>
      <c r="GJ880" s="1"/>
      <c r="GK880" s="4"/>
      <c r="GL880" s="1"/>
      <c r="GM880" s="4"/>
      <c r="GN880" s="4"/>
      <c r="GO880" s="4"/>
      <c r="GP880" s="1"/>
      <c r="GQ880" s="4"/>
      <c r="GR880" s="1"/>
      <c r="GS880" s="4"/>
      <c r="GT880" s="4"/>
      <c r="GU880" s="4"/>
      <c r="GV880" s="1"/>
      <c r="GW880" s="4"/>
      <c r="GX880" s="1"/>
      <c r="GY880" s="4"/>
    </row>
  </sheetData>
  <autoFilter ref="A18:FI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showGridLines="0" workbookViewId="0">
      <selection activeCell="X7" sqref="X7 X7"/>
    </sheetView>
  </sheetViews>
  <sheetFormatPr defaultColWidth="9.1796875" defaultRowHeight="12" x14ac:dyDescent="0.3"/>
  <cols>
    <col min="1" max="1" width="44.08984375" style="21" customWidth="1"/>
    <col min="2" max="3" width="9.1796875" style="21" customWidth="1"/>
    <col min="4" max="24" width="10.54296875" style="21" bestFit="1" customWidth="1"/>
    <col min="25" max="25" width="2.1796875" style="21" customWidth="1"/>
    <col min="26" max="27" width="10.26953125" style="21" bestFit="1" customWidth="1"/>
    <col min="28" max="28" width="9.453125" style="21" bestFit="1" customWidth="1"/>
    <col min="29" max="29" width="5.90625" style="21" customWidth="1"/>
    <col min="30" max="36" width="9.1796875" style="21" customWidth="1"/>
    <col min="37" max="38" width="10.54296875" style="21" bestFit="1" customWidth="1"/>
    <col min="39" max="39" width="9.1796875" style="21" customWidth="1"/>
    <col min="40" max="16384" width="9.1796875" style="21"/>
  </cols>
  <sheetData>
    <row r="1" spans="1:32" s="35" customFormat="1" ht="14.5" customHeight="1" x14ac:dyDescent="0.35">
      <c r="A1" s="38" t="s">
        <v>1598</v>
      </c>
    </row>
    <row r="2" spans="1:32" s="35" customFormat="1" ht="0.5" customHeight="1" x14ac:dyDescent="0.35">
      <c r="A2" s="62"/>
      <c r="B2" s="62"/>
      <c r="F2" s="39"/>
      <c r="G2" s="37"/>
      <c r="K2" s="37"/>
      <c r="AD2" s="63" t="s">
        <v>1599</v>
      </c>
      <c r="AE2" s="63"/>
      <c r="AF2" s="63"/>
    </row>
    <row r="3" spans="1:32" s="35" customFormat="1" ht="12" customHeight="1" x14ac:dyDescent="0.35">
      <c r="A3" s="40" t="s">
        <v>13</v>
      </c>
      <c r="B3" s="41" t="s">
        <v>1600</v>
      </c>
      <c r="C3" s="41" t="s">
        <v>1601</v>
      </c>
      <c r="D3" s="41" t="s">
        <v>1602</v>
      </c>
      <c r="E3" s="41" t="s">
        <v>1603</v>
      </c>
      <c r="F3" s="41" t="s">
        <v>1604</v>
      </c>
      <c r="G3" s="41" t="s">
        <v>1605</v>
      </c>
      <c r="H3" s="41" t="s">
        <v>1606</v>
      </c>
      <c r="I3" s="41" t="s">
        <v>1607</v>
      </c>
      <c r="J3" s="41" t="s">
        <v>1608</v>
      </c>
      <c r="K3" s="41" t="s">
        <v>1609</v>
      </c>
      <c r="L3" s="41" t="s">
        <v>1610</v>
      </c>
      <c r="M3" s="41" t="s">
        <v>1611</v>
      </c>
      <c r="N3" s="41" t="s">
        <v>1612</v>
      </c>
      <c r="O3" s="41" t="s">
        <v>1613</v>
      </c>
      <c r="P3" s="41" t="s">
        <v>1614</v>
      </c>
      <c r="Q3" s="41" t="s">
        <v>1615</v>
      </c>
      <c r="R3" s="41" t="s">
        <v>1616</v>
      </c>
      <c r="S3" s="41" t="s">
        <v>1617</v>
      </c>
      <c r="T3" s="41" t="s">
        <v>1618</v>
      </c>
      <c r="U3" s="41" t="s">
        <v>1619</v>
      </c>
      <c r="V3" s="41" t="s">
        <v>1620</v>
      </c>
      <c r="W3" s="41" t="s">
        <v>1621</v>
      </c>
      <c r="X3" s="41" t="s">
        <v>1622</v>
      </c>
      <c r="Z3" s="41" t="s">
        <v>1623</v>
      </c>
      <c r="AA3" s="41" t="s">
        <v>1624</v>
      </c>
      <c r="AB3" s="41" t="s">
        <v>1625</v>
      </c>
      <c r="AD3" s="41" t="s">
        <v>1623</v>
      </c>
      <c r="AE3" s="41" t="s">
        <v>1624</v>
      </c>
      <c r="AF3" s="41" t="s">
        <v>1625</v>
      </c>
    </row>
    <row r="4" spans="1:32" s="35" customFormat="1" ht="12" customHeight="1" x14ac:dyDescent="0.35">
      <c r="A4" s="19" t="s">
        <v>0</v>
      </c>
      <c r="B4" s="39">
        <f>'AccountWise_Revenue&amp;TopAccounts'!F2</f>
        <v>197902.97386776525</v>
      </c>
      <c r="C4" s="39">
        <f>'AccountWise_Revenue&amp;TopAccounts'!G2</f>
        <v>207986.09834624213</v>
      </c>
      <c r="D4" s="39">
        <f>'AccountWise_Revenue&amp;TopAccounts'!H2</f>
        <v>211679.71328346178</v>
      </c>
      <c r="E4" s="39">
        <f>'AccountWise_Revenue&amp;TopAccounts'!I2</f>
        <v>211276.42340391604</v>
      </c>
      <c r="F4" s="39">
        <f>'AccountWise_Revenue&amp;TopAccounts'!J2</f>
        <v>208256.78181362426</v>
      </c>
      <c r="G4" s="39">
        <f>'AccountWise_Revenue&amp;TopAccounts'!K2</f>
        <v>209825.27307832806</v>
      </c>
      <c r="H4" s="39">
        <f>'AccountWise_Revenue&amp;TopAccounts'!L2</f>
        <v>216195.77466442095</v>
      </c>
      <c r="I4" s="39">
        <f>'AccountWise_Revenue&amp;TopAccounts'!M2</f>
        <v>218822.37279663829</v>
      </c>
      <c r="J4" s="39">
        <f>'AccountWise_Revenue&amp;TopAccounts'!N2</f>
        <v>212969.88983644583</v>
      </c>
      <c r="K4" s="39">
        <f>'AccountWise_Revenue&amp;TopAccounts'!O2</f>
        <v>227685.58102196912</v>
      </c>
      <c r="L4" s="39">
        <f>'AccountWise_Revenue&amp;TopAccounts'!P2</f>
        <v>229703.17740413806</v>
      </c>
      <c r="M4" s="39">
        <f>'AccountWise_Revenue&amp;TopAccounts'!Q2</f>
        <v>238352.73866024168</v>
      </c>
      <c r="N4" s="39">
        <f>'AccountWise_Revenue&amp;TopAccounts'!R2</f>
        <v>245799.09175805212</v>
      </c>
      <c r="O4" s="39">
        <f>'AccountWise_Revenue&amp;TopAccounts'!S2</f>
        <v>254681.22136693686</v>
      </c>
      <c r="P4" s="39">
        <f>'AccountWise_Revenue&amp;TopAccounts'!T2</f>
        <v>273431.64300716476</v>
      </c>
      <c r="Q4" s="39">
        <f>'AccountWise_Revenue&amp;TopAccounts'!U2</f>
        <v>261294.92261857894</v>
      </c>
      <c r="R4" s="39">
        <f>'AccountWise_Revenue&amp;TopAccounts'!V2</f>
        <v>286184.53262223338</v>
      </c>
      <c r="S4" s="39">
        <f>'AccountWise_Revenue&amp;TopAccounts'!W2</f>
        <v>289985.60617333977</v>
      </c>
      <c r="T4" s="39">
        <f>'AccountWise_Revenue&amp;TopAccounts'!X2</f>
        <v>307128.18694521108</v>
      </c>
      <c r="U4" s="39">
        <f>'AccountWise_Revenue&amp;TopAccounts'!Y2</f>
        <v>289284.00069995696</v>
      </c>
      <c r="V4" s="39">
        <f>'AccountWise_Revenue&amp;TopAccounts'!Z2</f>
        <v>307343.24390073674</v>
      </c>
      <c r="W4" s="39">
        <f>'AccountWise_Revenue&amp;TopAccounts'!AA2</f>
        <v>298618.64748824242</v>
      </c>
      <c r="X4" s="39">
        <f>'AccountWise_Revenue&amp;TopAccounts'!AB2</f>
        <v>196949.38862655446</v>
      </c>
      <c r="Z4" s="39">
        <f>SUM(N4:Q4)</f>
        <v>1035206.8787507326</v>
      </c>
      <c r="AA4" s="39">
        <f>SUM(R4:U4)</f>
        <v>1172582.3264407411</v>
      </c>
      <c r="AB4" s="39">
        <f>AA4-Z4</f>
        <v>137375.44769000844</v>
      </c>
    </row>
    <row r="5" spans="1:32" s="35" customFormat="1" ht="12" customHeight="1" x14ac:dyDescent="0.35">
      <c r="A5" s="19" t="s">
        <v>1</v>
      </c>
      <c r="B5" s="39">
        <f>'AccountWise_Revenue&amp;TopAccounts'!F3</f>
        <v>69706.67495524876</v>
      </c>
      <c r="C5" s="39">
        <f>'AccountWise_Revenue&amp;TopAccounts'!G3</f>
        <v>71108.327234191544</v>
      </c>
      <c r="D5" s="39">
        <f>'AccountWise_Revenue&amp;TopAccounts'!H3</f>
        <v>71980.784253176826</v>
      </c>
      <c r="E5" s="39">
        <f>'AccountWise_Revenue&amp;TopAccounts'!I3</f>
        <v>67186.65384181049</v>
      </c>
      <c r="F5" s="39">
        <f>'AccountWise_Revenue&amp;TopAccounts'!J3</f>
        <v>59910.441506367111</v>
      </c>
      <c r="G5" s="39">
        <f>'AccountWise_Revenue&amp;TopAccounts'!K3</f>
        <v>57824.355110043114</v>
      </c>
      <c r="H5" s="39">
        <f>'AccountWise_Revenue&amp;TopAccounts'!L3</f>
        <v>60695.663935897792</v>
      </c>
      <c r="I5" s="39">
        <f>'AccountWise_Revenue&amp;TopAccounts'!M3</f>
        <v>66208.339106814194</v>
      </c>
      <c r="J5" s="39">
        <f>'AccountWise_Revenue&amp;TopAccounts'!N3</f>
        <v>61950.826681579056</v>
      </c>
      <c r="K5" s="39">
        <f>'AccountWise_Revenue&amp;TopAccounts'!O3</f>
        <v>65028.312731454549</v>
      </c>
      <c r="L5" s="39">
        <f>'AccountWise_Revenue&amp;TopAccounts'!P3</f>
        <v>67245.766448086564</v>
      </c>
      <c r="M5" s="39">
        <f>'AccountWise_Revenue&amp;TopAccounts'!Q3</f>
        <v>68695.612033755155</v>
      </c>
      <c r="N5" s="39">
        <f>'AccountWise_Revenue&amp;TopAccounts'!R3</f>
        <v>70808.240741418835</v>
      </c>
      <c r="O5" s="39">
        <f>'AccountWise_Revenue&amp;TopAccounts'!S3</f>
        <v>75103.81209310914</v>
      </c>
      <c r="P5" s="39">
        <f>'AccountWise_Revenue&amp;TopAccounts'!T3</f>
        <v>78826.472075580517</v>
      </c>
      <c r="Q5" s="39">
        <f>'AccountWise_Revenue&amp;TopAccounts'!U3</f>
        <v>74456.077983903961</v>
      </c>
      <c r="R5" s="39">
        <f>'AccountWise_Revenue&amp;TopAccounts'!V3</f>
        <v>78247.046406242735</v>
      </c>
      <c r="S5" s="39">
        <f>'AccountWise_Revenue&amp;TopAccounts'!W3</f>
        <v>76663.018783759922</v>
      </c>
      <c r="T5" s="39">
        <f>'AccountWise_Revenue&amp;TopAccounts'!X3</f>
        <v>80246.796203135484</v>
      </c>
      <c r="U5" s="39">
        <f>'AccountWise_Revenue&amp;TopAccounts'!Y3</f>
        <v>81609.607958371838</v>
      </c>
      <c r="V5" s="39">
        <f>'AccountWise_Revenue&amp;TopAccounts'!Z3</f>
        <v>85713.3455621256</v>
      </c>
      <c r="W5" s="39">
        <f>'AccountWise_Revenue&amp;TopAccounts'!AA3</f>
        <v>78285.072622469554</v>
      </c>
      <c r="X5" s="39">
        <f>'AccountWise_Revenue&amp;TopAccounts'!AB3</f>
        <v>55431.483182257216</v>
      </c>
      <c r="Z5" s="39">
        <f>SUM(N5:Q5)</f>
        <v>299194.60289401247</v>
      </c>
      <c r="AA5" s="39">
        <f>SUM(R5:U5)</f>
        <v>316766.46935150999</v>
      </c>
      <c r="AB5" s="39">
        <f>AA5-Z5</f>
        <v>17571.866457497526</v>
      </c>
      <c r="AD5" s="37">
        <f>Z5/Z4</f>
        <v>0.28901914103881793</v>
      </c>
      <c r="AE5" s="37">
        <f>AA5/AA4</f>
        <v>0.27014433205131416</v>
      </c>
      <c r="AF5" s="37">
        <f>AE5-AD5</f>
        <v>-1.8874808987503766E-2</v>
      </c>
    </row>
    <row r="6" spans="1:32" s="35" customFormat="1" ht="12" customHeight="1" x14ac:dyDescent="0.35">
      <c r="A6" s="19" t="s">
        <v>2</v>
      </c>
      <c r="B6" s="39">
        <f>'AccountWise_Revenue&amp;TopAccounts'!F4</f>
        <v>128196.29891251642</v>
      </c>
      <c r="C6" s="39">
        <f>'AccountWise_Revenue&amp;TopAccounts'!G4</f>
        <v>136877.77111205048</v>
      </c>
      <c r="D6" s="39">
        <f>'AccountWise_Revenue&amp;TopAccounts'!H4</f>
        <v>139698.92903028504</v>
      </c>
      <c r="E6" s="39">
        <f>'AccountWise_Revenue&amp;TopAccounts'!I4</f>
        <v>144089.76956210562</v>
      </c>
      <c r="F6" s="39">
        <f>'AccountWise_Revenue&amp;TopAccounts'!J4</f>
        <v>148346.34030725743</v>
      </c>
      <c r="G6" s="39">
        <f>'AccountWise_Revenue&amp;TopAccounts'!K4</f>
        <v>152000.91796828492</v>
      </c>
      <c r="H6" s="39">
        <f>'AccountWise_Revenue&amp;TopAccounts'!L4</f>
        <v>155500.11072852311</v>
      </c>
      <c r="I6" s="39">
        <f>'AccountWise_Revenue&amp;TopAccounts'!M4</f>
        <v>152614.03368982425</v>
      </c>
      <c r="J6" s="39">
        <f>'AccountWise_Revenue&amp;TopAccounts'!N4</f>
        <v>151019.06315486686</v>
      </c>
      <c r="K6" s="39">
        <f>'AccountWise_Revenue&amp;TopAccounts'!O4</f>
        <v>162657.26829051442</v>
      </c>
      <c r="L6" s="39">
        <f>'AccountWise_Revenue&amp;TopAccounts'!P4</f>
        <v>162457.4109560517</v>
      </c>
      <c r="M6" s="39">
        <f>'AccountWise_Revenue&amp;TopAccounts'!Q4</f>
        <v>169657.12662648651</v>
      </c>
      <c r="N6" s="39">
        <f>'AccountWise_Revenue&amp;TopAccounts'!R4</f>
        <v>174990.8510166333</v>
      </c>
      <c r="O6" s="39">
        <f>'AccountWise_Revenue&amp;TopAccounts'!S4</f>
        <v>179577.40927382774</v>
      </c>
      <c r="P6" s="39">
        <f>'AccountWise_Revenue&amp;TopAccounts'!T4</f>
        <v>194605.17093158409</v>
      </c>
      <c r="Q6" s="39">
        <f>'AccountWise_Revenue&amp;TopAccounts'!U4</f>
        <v>186838.84463467501</v>
      </c>
      <c r="R6" s="39">
        <f>'AccountWise_Revenue&amp;TopAccounts'!V4</f>
        <v>207937.48621599079</v>
      </c>
      <c r="S6" s="39">
        <f>'AccountWise_Revenue&amp;TopAccounts'!W4</f>
        <v>213322.58738957957</v>
      </c>
      <c r="T6" s="39">
        <f>'AccountWise_Revenue&amp;TopAccounts'!X4</f>
        <v>226881.39074207513</v>
      </c>
      <c r="U6" s="39">
        <f>'AccountWise_Revenue&amp;TopAccounts'!Y4</f>
        <v>207674.39274158532</v>
      </c>
      <c r="V6" s="39">
        <f>'AccountWise_Revenue&amp;TopAccounts'!Z4</f>
        <v>221629.8983386115</v>
      </c>
      <c r="W6" s="39">
        <f>'AccountWise_Revenue&amp;TopAccounts'!AA4</f>
        <v>220333.57486577262</v>
      </c>
      <c r="X6" s="39">
        <f>'AccountWise_Revenue&amp;TopAccounts'!AB4</f>
        <v>141517.90544429733</v>
      </c>
      <c r="Z6" s="39">
        <f>SUM(N6:Q6)</f>
        <v>736012.27585672005</v>
      </c>
      <c r="AA6" s="39">
        <f>SUM(R6:U6)</f>
        <v>855815.85708923079</v>
      </c>
      <c r="AB6" s="39">
        <f>AA6-Z6</f>
        <v>119803.58123251074</v>
      </c>
      <c r="AD6" s="37">
        <f>Z6/Z4</f>
        <v>0.71098085896118202</v>
      </c>
      <c r="AE6" s="37">
        <f>AA6/AA4</f>
        <v>0.72985566794868562</v>
      </c>
      <c r="AF6" s="37">
        <f>AE6-AD6</f>
        <v>1.88748089875036E-2</v>
      </c>
    </row>
    <row r="7" spans="1:32" s="35" customFormat="1" ht="15" customHeight="1" x14ac:dyDescent="0.35">
      <c r="A7" s="19" t="s">
        <v>1626</v>
      </c>
      <c r="C7" s="37">
        <f t="shared" ref="C7:X7" si="0">C4/B4-1</f>
        <v>5.0949838102050116E-2</v>
      </c>
      <c r="D7" s="37">
        <f t="shared" si="0"/>
        <v>1.7758951038500337E-2</v>
      </c>
      <c r="E7" s="37">
        <f t="shared" si="0"/>
        <v>-1.9051890863329701E-3</v>
      </c>
      <c r="F7" s="37">
        <f t="shared" si="0"/>
        <v>-1.4292373666885072E-2</v>
      </c>
      <c r="G7" s="37">
        <f t="shared" si="0"/>
        <v>7.5315255092509581E-3</v>
      </c>
      <c r="H7" s="37">
        <f t="shared" si="0"/>
        <v>3.0360983177249556E-2</v>
      </c>
      <c r="I7" s="37">
        <f t="shared" si="0"/>
        <v>1.2149164970010728E-2</v>
      </c>
      <c r="J7" s="37">
        <f t="shared" si="0"/>
        <v>-2.6745359194287888E-2</v>
      </c>
      <c r="K7" s="37">
        <f t="shared" si="0"/>
        <v>6.9097519826978759E-2</v>
      </c>
      <c r="L7" s="37">
        <f t="shared" si="0"/>
        <v>8.8613269804478367E-3</v>
      </c>
      <c r="M7" s="37">
        <f t="shared" si="0"/>
        <v>3.7655383586121083E-2</v>
      </c>
      <c r="N7" s="37">
        <f t="shared" si="0"/>
        <v>3.1240895907744592E-2</v>
      </c>
      <c r="O7" s="37">
        <f t="shared" si="0"/>
        <v>3.6135729979131614E-2</v>
      </c>
      <c r="P7" s="37">
        <f t="shared" si="0"/>
        <v>7.3623102400678597E-2</v>
      </c>
      <c r="Q7" s="37">
        <f t="shared" si="0"/>
        <v>-4.4386671034514436E-2</v>
      </c>
      <c r="R7" s="37">
        <f t="shared" si="0"/>
        <v>9.5254855143077632E-2</v>
      </c>
      <c r="S7" s="37">
        <f t="shared" si="0"/>
        <v>1.3281897230007944E-2</v>
      </c>
      <c r="T7" s="37">
        <f t="shared" si="0"/>
        <v>5.9115281610302661E-2</v>
      </c>
      <c r="U7" s="37">
        <f t="shared" si="0"/>
        <v>-5.8100125627470911E-2</v>
      </c>
      <c r="V7" s="37">
        <f t="shared" si="0"/>
        <v>6.2427383322559482E-2</v>
      </c>
      <c r="W7" s="37">
        <f t="shared" si="0"/>
        <v>-2.8387142342104377E-2</v>
      </c>
      <c r="X7" s="37">
        <f t="shared" si="0"/>
        <v>-0.34046520442328043</v>
      </c>
      <c r="AA7" s="37">
        <f>AA4/Z4-1</f>
        <v>0.13270337602063709</v>
      </c>
      <c r="AB7" s="37"/>
    </row>
    <row r="8" spans="1:32" s="35" customFormat="1" ht="15" customHeight="1" x14ac:dyDescent="0.35">
      <c r="A8" s="19" t="s">
        <v>1627</v>
      </c>
      <c r="C8" s="37">
        <f t="shared" ref="C8:X8" si="1">C5/B5-1</f>
        <v>2.0107863125627956E-2</v>
      </c>
      <c r="D8" s="37">
        <f t="shared" si="1"/>
        <v>1.2269407155534484E-2</v>
      </c>
      <c r="E8" s="37">
        <f t="shared" si="1"/>
        <v>-6.6602919947412853E-2</v>
      </c>
      <c r="F8" s="37">
        <f t="shared" si="1"/>
        <v>-0.10829847773897272</v>
      </c>
      <c r="G8" s="37">
        <f t="shared" si="1"/>
        <v>-3.4820080504702866E-2</v>
      </c>
      <c r="H8" s="37">
        <f t="shared" si="1"/>
        <v>4.9655699927658725E-2</v>
      </c>
      <c r="I8" s="37">
        <f t="shared" si="1"/>
        <v>9.0824859857179918E-2</v>
      </c>
      <c r="J8" s="37">
        <f t="shared" si="1"/>
        <v>-6.4304776145592046E-2</v>
      </c>
      <c r="K8" s="37">
        <f t="shared" si="1"/>
        <v>4.9676270918763699E-2</v>
      </c>
      <c r="L8" s="37">
        <f t="shared" si="1"/>
        <v>3.409981934775641E-2</v>
      </c>
      <c r="M8" s="37">
        <f t="shared" si="1"/>
        <v>2.156039944593191E-2</v>
      </c>
      <c r="N8" s="37">
        <f t="shared" si="1"/>
        <v>3.0753473840885004E-2</v>
      </c>
      <c r="O8" s="37">
        <f t="shared" si="1"/>
        <v>6.066485068280536E-2</v>
      </c>
      <c r="P8" s="37">
        <f t="shared" si="1"/>
        <v>4.9566857909372875E-2</v>
      </c>
      <c r="Q8" s="37">
        <f t="shared" si="1"/>
        <v>-5.5443228354633556E-2</v>
      </c>
      <c r="R8" s="37">
        <f t="shared" si="1"/>
        <v>5.0915499781741369E-2</v>
      </c>
      <c r="S8" s="37">
        <f t="shared" si="1"/>
        <v>-2.0243928623949081E-2</v>
      </c>
      <c r="T8" s="37">
        <f t="shared" si="1"/>
        <v>4.6747147141233292E-2</v>
      </c>
      <c r="U8" s="37">
        <f t="shared" si="1"/>
        <v>1.6982755944381367E-2</v>
      </c>
      <c r="V8" s="37">
        <f t="shared" si="1"/>
        <v>5.0284981222395109E-2</v>
      </c>
      <c r="W8" s="37">
        <f t="shared" si="1"/>
        <v>-8.6664134866512477E-2</v>
      </c>
      <c r="X8" s="37">
        <f t="shared" si="1"/>
        <v>-0.29192780532278451</v>
      </c>
      <c r="AA8" s="37">
        <f>AA5/Z5-1</f>
        <v>5.8730559600776777E-2</v>
      </c>
      <c r="AB8" s="37"/>
    </row>
    <row r="9" spans="1:32" s="35" customFormat="1" ht="15" customHeight="1" x14ac:dyDescent="0.35">
      <c r="A9" s="19" t="s">
        <v>1628</v>
      </c>
      <c r="C9" s="37">
        <f t="shared" ref="C9:X9" si="2">C6/B6-1</f>
        <v>6.7720146940111414E-2</v>
      </c>
      <c r="D9" s="37">
        <f t="shared" si="2"/>
        <v>2.0610782125646265E-2</v>
      </c>
      <c r="E9" s="37">
        <f t="shared" si="2"/>
        <v>3.1430738677092451E-2</v>
      </c>
      <c r="F9" s="37">
        <f t="shared" si="2"/>
        <v>2.9541103147625813E-2</v>
      </c>
      <c r="G9" s="37">
        <f t="shared" si="2"/>
        <v>2.4635441989725226E-2</v>
      </c>
      <c r="H9" s="37">
        <f t="shared" si="2"/>
        <v>2.3020865972456228E-2</v>
      </c>
      <c r="I9" s="37">
        <f t="shared" si="2"/>
        <v>-1.855996774007096E-2</v>
      </c>
      <c r="J9" s="37">
        <f t="shared" si="2"/>
        <v>-1.045100831420942E-2</v>
      </c>
      <c r="K9" s="37">
        <f t="shared" si="2"/>
        <v>7.7064477109838991E-2</v>
      </c>
      <c r="L9" s="37">
        <f t="shared" si="2"/>
        <v>-1.2287021450880786E-3</v>
      </c>
      <c r="M9" s="37">
        <f t="shared" si="2"/>
        <v>4.431755761750078E-2</v>
      </c>
      <c r="N9" s="37">
        <f t="shared" si="2"/>
        <v>3.1438257243914025E-2</v>
      </c>
      <c r="O9" s="37">
        <f t="shared" si="2"/>
        <v>2.6210274597490146E-2</v>
      </c>
      <c r="P9" s="37">
        <f t="shared" si="2"/>
        <v>8.3684031964406769E-2</v>
      </c>
      <c r="Q9" s="37">
        <f t="shared" si="2"/>
        <v>-3.9908118883641652E-2</v>
      </c>
      <c r="R9" s="37">
        <f t="shared" si="2"/>
        <v>0.11292427772484803</v>
      </c>
      <c r="S9" s="37">
        <f t="shared" si="2"/>
        <v>2.5897692963331886E-2</v>
      </c>
      <c r="T9" s="37">
        <f t="shared" si="2"/>
        <v>6.3560092339091323E-2</v>
      </c>
      <c r="U9" s="37">
        <f t="shared" si="2"/>
        <v>-8.4656559701385303E-2</v>
      </c>
      <c r="V9" s="37">
        <f t="shared" si="2"/>
        <v>6.7198971489909942E-2</v>
      </c>
      <c r="W9" s="37">
        <f t="shared" si="2"/>
        <v>-5.8490460111944031E-3</v>
      </c>
      <c r="X9" s="37">
        <f t="shared" si="2"/>
        <v>-0.35771066424846898</v>
      </c>
      <c r="AA9" s="37">
        <f>AA6/Z6-1</f>
        <v>0.16277389000483589</v>
      </c>
      <c r="AB9" s="37"/>
    </row>
    <row r="10" spans="1:32" x14ac:dyDescent="0.3">
      <c r="C10" s="37"/>
      <c r="D10" s="37"/>
      <c r="E10" s="37"/>
      <c r="F10" s="37"/>
      <c r="G10" s="37"/>
      <c r="H10" s="37"/>
      <c r="I10" s="37"/>
      <c r="J10" s="37"/>
      <c r="K10" s="37"/>
      <c r="S10" s="37"/>
      <c r="T10" s="37"/>
      <c r="U10" s="37"/>
      <c r="V10" s="37"/>
      <c r="W10" s="37"/>
      <c r="X10" s="37"/>
    </row>
  </sheetData>
  <mergeCells count="2">
    <mergeCell ref="A2:B2"/>
    <mergeCell ref="AD2:AF2"/>
  </mergeCells>
  <conditionalFormatting sqref="B3:B10">
    <cfRule type="cellIs" dxfId="15" priority="1" operator="lessThan">
      <formula>0</formula>
    </cfRule>
  </conditionalFormatting>
  <conditionalFormatting sqref="C7:C10">
    <cfRule type="cellIs" dxfId="14" priority="2" operator="lessThan">
      <formula>0</formula>
    </cfRule>
  </conditionalFormatting>
  <conditionalFormatting sqref="C3:L6">
    <cfRule type="cellIs" dxfId="13" priority="3" operator="lessThan">
      <formula>0</formula>
    </cfRule>
  </conditionalFormatting>
  <conditionalFormatting sqref="D10:K10">
    <cfRule type="cellIs" dxfId="12" priority="4" operator="lessThan">
      <formula>0</formula>
    </cfRule>
  </conditionalFormatting>
  <conditionalFormatting sqref="D7:L9">
    <cfRule type="cellIs" dxfId="11" priority="5" operator="lessThan">
      <formula>0</formula>
    </cfRule>
  </conditionalFormatting>
  <conditionalFormatting sqref="M3:R9">
    <cfRule type="cellIs" dxfId="10" priority="6" operator="lessThan">
      <formula>0</formula>
    </cfRule>
  </conditionalFormatting>
  <conditionalFormatting sqref="S3:Z10">
    <cfRule type="cellIs" dxfId="9" priority="7" operator="lessThan">
      <formula>0</formula>
    </cfRule>
  </conditionalFormatting>
  <conditionalFormatting sqref="AA3:AA9">
    <cfRule type="cellIs" dxfId="8" priority="8" operator="lessThan">
      <formula>0</formula>
    </cfRule>
  </conditionalFormatting>
  <conditionalFormatting sqref="AB3">
    <cfRule type="cellIs" dxfId="7" priority="9" operator="lessThan">
      <formula>0</formula>
    </cfRule>
  </conditionalFormatting>
  <conditionalFormatting sqref="AB7:AB9">
    <cfRule type="cellIs" dxfId="6" priority="10" operator="lessThan">
      <formula>0</formula>
    </cfRule>
  </conditionalFormatting>
  <conditionalFormatting sqref="AD3:AF3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showGridLines="0" workbookViewId="0">
      <selection activeCell="X8" sqref="X8 X8"/>
    </sheetView>
  </sheetViews>
  <sheetFormatPr defaultColWidth="9.1796875" defaultRowHeight="12" x14ac:dyDescent="0.3"/>
  <cols>
    <col min="1" max="1" width="27.453125" style="21" customWidth="1"/>
    <col min="2" max="3" width="9.1796875" style="21" customWidth="1"/>
    <col min="4" max="24" width="10.54296875" style="21" bestFit="1" customWidth="1"/>
    <col min="25" max="25" width="3.7265625" style="21" customWidth="1"/>
    <col min="26" max="27" width="10.26953125" style="21" bestFit="1" customWidth="1"/>
    <col min="28" max="35" width="9.1796875" style="21" customWidth="1"/>
    <col min="36" max="37" width="10.54296875" style="21" bestFit="1" customWidth="1"/>
    <col min="38" max="38" width="9.1796875" style="21" customWidth="1"/>
    <col min="39" max="16384" width="9.1796875" style="21"/>
  </cols>
  <sheetData>
    <row r="1" spans="1:28" s="35" customFormat="1" ht="14.5" customHeight="1" x14ac:dyDescent="0.35">
      <c r="A1" s="43" t="s">
        <v>1598</v>
      </c>
    </row>
    <row r="2" spans="1:28" s="35" customFormat="1" ht="12" customHeight="1" x14ac:dyDescent="0.35">
      <c r="A2" s="40" t="s">
        <v>13</v>
      </c>
      <c r="B2" s="41" t="s">
        <v>1600</v>
      </c>
      <c r="C2" s="41" t="s">
        <v>1601</v>
      </c>
      <c r="D2" s="41" t="s">
        <v>1602</v>
      </c>
      <c r="E2" s="41" t="s">
        <v>1603</v>
      </c>
      <c r="F2" s="41" t="s">
        <v>1604</v>
      </c>
      <c r="G2" s="41" t="s">
        <v>1605</v>
      </c>
      <c r="H2" s="41" t="s">
        <v>1606</v>
      </c>
      <c r="I2" s="41" t="s">
        <v>1607</v>
      </c>
      <c r="J2" s="41" t="s">
        <v>1608</v>
      </c>
      <c r="K2" s="41" t="s">
        <v>1609</v>
      </c>
      <c r="L2" s="41" t="s">
        <v>1610</v>
      </c>
      <c r="M2" s="41" t="s">
        <v>1611</v>
      </c>
      <c r="N2" s="41" t="s">
        <v>1612</v>
      </c>
      <c r="O2" s="41" t="s">
        <v>1613</v>
      </c>
      <c r="P2" s="41" t="s">
        <v>1614</v>
      </c>
      <c r="Q2" s="41" t="s">
        <v>1615</v>
      </c>
      <c r="R2" s="41" t="s">
        <v>1616</v>
      </c>
      <c r="S2" s="41" t="s">
        <v>1617</v>
      </c>
      <c r="T2" s="41" t="s">
        <v>1618</v>
      </c>
      <c r="U2" s="41" t="s">
        <v>1619</v>
      </c>
      <c r="V2" s="41" t="s">
        <v>1629</v>
      </c>
      <c r="W2" s="41" t="s">
        <v>1630</v>
      </c>
      <c r="X2" s="41" t="s">
        <v>1631</v>
      </c>
      <c r="Z2" s="41" t="s">
        <v>1623</v>
      </c>
      <c r="AA2" s="41" t="s">
        <v>1624</v>
      </c>
      <c r="AB2" s="41" t="s">
        <v>1625</v>
      </c>
    </row>
    <row r="3" spans="1:28" s="35" customFormat="1" ht="12" customHeight="1" x14ac:dyDescent="0.35">
      <c r="A3" s="19" t="s">
        <v>0</v>
      </c>
      <c r="B3" s="39">
        <v>197902.97386776499</v>
      </c>
      <c r="C3" s="39">
        <v>207986.09834624201</v>
      </c>
      <c r="D3" s="39">
        <v>211679.71328346201</v>
      </c>
      <c r="E3" s="39">
        <v>211276.42340391601</v>
      </c>
      <c r="F3" s="39">
        <v>208256.78181362399</v>
      </c>
      <c r="G3" s="39">
        <v>209825.273078328</v>
      </c>
      <c r="H3" s="39">
        <v>216195.77466442101</v>
      </c>
      <c r="I3" s="39">
        <v>218822.372796638</v>
      </c>
      <c r="J3" s="39">
        <v>212969.889836446</v>
      </c>
      <c r="K3" s="39">
        <v>227685.581021969</v>
      </c>
      <c r="L3" s="39">
        <v>229703.177404138</v>
      </c>
      <c r="M3" s="39">
        <v>238352.738660242</v>
      </c>
      <c r="N3" s="39">
        <v>245799.091758052</v>
      </c>
      <c r="O3" s="39">
        <v>254681.22136693701</v>
      </c>
      <c r="P3" s="39">
        <v>273431.643007165</v>
      </c>
      <c r="Q3" s="39">
        <v>261294.922618579</v>
      </c>
      <c r="R3" s="39">
        <v>286184.53262223402</v>
      </c>
      <c r="S3" s="39">
        <v>289985.60617334</v>
      </c>
      <c r="T3" s="39">
        <v>307128.18694521103</v>
      </c>
      <c r="U3" s="39">
        <v>289284.00069995702</v>
      </c>
      <c r="V3" s="39">
        <v>307343.24390073703</v>
      </c>
      <c r="W3" s="39">
        <v>298618.64748824202</v>
      </c>
      <c r="X3" s="39">
        <v>196949.38862655501</v>
      </c>
      <c r="Z3" s="39">
        <f>SUM(N3:Q3)</f>
        <v>1035206.878750733</v>
      </c>
      <c r="AA3" s="39">
        <f>SUM(R3:U3)</f>
        <v>1172582.326440742</v>
      </c>
      <c r="AB3" s="44">
        <f>AA3-Z3</f>
        <v>137375.44769000902</v>
      </c>
    </row>
    <row r="4" spans="1:28" s="35" customFormat="1" ht="12" customHeight="1" x14ac:dyDescent="0.35">
      <c r="A4" s="19" t="s">
        <v>1632</v>
      </c>
      <c r="B4" s="39">
        <v>120707.092023484</v>
      </c>
      <c r="C4" s="39">
        <v>125716.911159155</v>
      </c>
      <c r="D4" s="39">
        <v>127160.01274530499</v>
      </c>
      <c r="E4" s="39">
        <v>123848.132414748</v>
      </c>
      <c r="F4" s="39">
        <v>119425.413018279</v>
      </c>
      <c r="G4" s="39">
        <v>118348.536608027</v>
      </c>
      <c r="H4" s="39">
        <v>121909.381120386</v>
      </c>
      <c r="I4" s="39">
        <v>121107.30923353499</v>
      </c>
      <c r="J4" s="39">
        <v>120535.015177286</v>
      </c>
      <c r="K4" s="39">
        <v>129740.18464999599</v>
      </c>
      <c r="L4" s="39">
        <v>129465.32374525801</v>
      </c>
      <c r="M4" s="39">
        <v>134316.80387833199</v>
      </c>
      <c r="N4" s="39">
        <v>141493.10138922901</v>
      </c>
      <c r="O4" s="39">
        <v>142046.34141163999</v>
      </c>
      <c r="P4" s="39">
        <v>156532.60752278901</v>
      </c>
      <c r="Q4" s="39">
        <v>158596.44199643901</v>
      </c>
      <c r="R4" s="39">
        <v>168401.04101803299</v>
      </c>
      <c r="S4" s="39">
        <v>174704.436491548</v>
      </c>
      <c r="T4" s="39">
        <v>185837.885610734</v>
      </c>
      <c r="U4" s="39">
        <v>169299.80931090401</v>
      </c>
      <c r="V4" s="39">
        <v>182615.347433266</v>
      </c>
      <c r="W4" s="39">
        <v>171894.44364254401</v>
      </c>
      <c r="X4" s="39">
        <v>120189.77898043601</v>
      </c>
      <c r="Z4" s="39">
        <f>SUM(N4:Q4)</f>
        <v>598668.49232009705</v>
      </c>
      <c r="AA4" s="39">
        <f>SUM(R4:U4)</f>
        <v>698243.17243121902</v>
      </c>
      <c r="AB4" s="44">
        <f>AA4-Z4</f>
        <v>99574.680111121968</v>
      </c>
    </row>
    <row r="5" spans="1:28" s="35" customFormat="1" ht="12" customHeight="1" x14ac:dyDescent="0.35">
      <c r="A5" s="19" t="s">
        <v>1633</v>
      </c>
      <c r="B5" s="39">
        <v>27737.527644701499</v>
      </c>
      <c r="C5" s="39">
        <v>29612.163394830601</v>
      </c>
      <c r="D5" s="39">
        <v>28987.296046912601</v>
      </c>
      <c r="E5" s="39">
        <v>32737.993087041301</v>
      </c>
      <c r="F5" s="39">
        <v>35611.083887130502</v>
      </c>
      <c r="G5" s="39">
        <v>38654.882255977704</v>
      </c>
      <c r="H5" s="39">
        <v>41222.370204895698</v>
      </c>
      <c r="I5" s="39">
        <v>43336.345624718997</v>
      </c>
      <c r="J5" s="39">
        <v>40430.923635530802</v>
      </c>
      <c r="K5" s="39">
        <v>44694.9679811846</v>
      </c>
      <c r="L5" s="39">
        <v>47857.606467159902</v>
      </c>
      <c r="M5" s="39">
        <v>52706.696263068698</v>
      </c>
      <c r="N5" s="39">
        <v>52346.237422594</v>
      </c>
      <c r="O5" s="39">
        <v>60940.317174976299</v>
      </c>
      <c r="P5" s="39">
        <v>63574.399027211402</v>
      </c>
      <c r="Q5" s="39">
        <v>54774.658075374296</v>
      </c>
      <c r="R5" s="39">
        <v>66156.357367734294</v>
      </c>
      <c r="S5" s="39">
        <v>64983.8998353364</v>
      </c>
      <c r="T5" s="39">
        <v>67107.871423034099</v>
      </c>
      <c r="U5" s="39">
        <v>62559.529216352297</v>
      </c>
      <c r="V5" s="39">
        <v>61930.099947808601</v>
      </c>
      <c r="W5" s="39">
        <v>63283.460076616298</v>
      </c>
      <c r="X5" s="39">
        <v>34963.115713106701</v>
      </c>
      <c r="Z5" s="39">
        <f>SUM(N5:Q5)</f>
        <v>231635.61170015598</v>
      </c>
      <c r="AA5" s="39">
        <f>SUM(R5:U5)</f>
        <v>260807.65784245709</v>
      </c>
      <c r="AB5" s="44">
        <f>AA5-Z5</f>
        <v>29172.046142301115</v>
      </c>
    </row>
    <row r="6" spans="1:28" s="35" customFormat="1" ht="15" customHeight="1" x14ac:dyDescent="0.35">
      <c r="A6" s="19" t="s">
        <v>1634</v>
      </c>
      <c r="B6" s="39">
        <v>13977.819698261501</v>
      </c>
      <c r="C6" s="39">
        <v>11842.1120470268</v>
      </c>
      <c r="D6" s="39">
        <v>12741.5169901792</v>
      </c>
      <c r="E6" s="39">
        <v>12420.4821238612</v>
      </c>
      <c r="F6" s="39">
        <v>13243.507324821199</v>
      </c>
      <c r="G6" s="39">
        <v>13459.3616709298</v>
      </c>
      <c r="H6" s="39">
        <v>13692.2540423019</v>
      </c>
      <c r="I6" s="39">
        <v>15001.701459850399</v>
      </c>
      <c r="J6" s="39">
        <v>15792.638830395201</v>
      </c>
      <c r="K6" s="39">
        <v>14739.5599106223</v>
      </c>
      <c r="L6" s="39">
        <v>15720.4170090104</v>
      </c>
      <c r="M6" s="39">
        <v>14691.122110038101</v>
      </c>
      <c r="N6" s="39">
        <v>14151.028624869999</v>
      </c>
      <c r="O6" s="39">
        <v>14283.351025120101</v>
      </c>
      <c r="P6" s="39">
        <v>15303.7689377672</v>
      </c>
      <c r="Q6" s="39">
        <v>13589.4391699594</v>
      </c>
      <c r="R6" s="39">
        <v>15445.313086668401</v>
      </c>
      <c r="S6" s="39">
        <v>14696.988633392</v>
      </c>
      <c r="T6" s="39">
        <v>14304.0486141928</v>
      </c>
      <c r="U6" s="39">
        <v>13088.2994884374</v>
      </c>
      <c r="V6" s="39">
        <v>10850.613198995499</v>
      </c>
      <c r="W6" s="39">
        <v>11606.3035193945</v>
      </c>
      <c r="X6" s="39">
        <v>7006.6851363572396</v>
      </c>
      <c r="Z6" s="39">
        <f>SUM(N6:Q6)</f>
        <v>57327.587757716698</v>
      </c>
      <c r="AA6" s="39">
        <f>SUM(R6:U6)</f>
        <v>57534.649822690597</v>
      </c>
      <c r="AB6" s="44">
        <f>AA6-Z6</f>
        <v>207.0620649738994</v>
      </c>
    </row>
    <row r="7" spans="1:28" s="35" customFormat="1" ht="15" customHeight="1" x14ac:dyDescent="0.35">
      <c r="A7" s="19" t="s">
        <v>1635</v>
      </c>
      <c r="B7" s="39">
        <v>35480.534501317903</v>
      </c>
      <c r="C7" s="39">
        <v>40814.911745229401</v>
      </c>
      <c r="D7" s="39">
        <v>42790.887501065103</v>
      </c>
      <c r="E7" s="39">
        <v>42269.815778265896</v>
      </c>
      <c r="F7" s="39">
        <v>39976.777583393297</v>
      </c>
      <c r="G7" s="39">
        <v>39362.492543393397</v>
      </c>
      <c r="H7" s="39">
        <v>39371.769296836901</v>
      </c>
      <c r="I7" s="39">
        <v>39377.016478534199</v>
      </c>
      <c r="J7" s="39">
        <v>36211.312193233898</v>
      </c>
      <c r="K7" s="39">
        <v>38510.8684801657</v>
      </c>
      <c r="L7" s="39">
        <v>36659.830182709702</v>
      </c>
      <c r="M7" s="39">
        <v>36638.116408802802</v>
      </c>
      <c r="N7" s="39">
        <v>37808.724321358903</v>
      </c>
      <c r="O7" s="39">
        <v>37411.211755200296</v>
      </c>
      <c r="P7" s="39">
        <v>38020.867519397398</v>
      </c>
      <c r="Q7" s="39">
        <v>34334.383376806203</v>
      </c>
      <c r="R7" s="39">
        <v>36181.821149797601</v>
      </c>
      <c r="S7" s="39">
        <v>35600.281213063201</v>
      </c>
      <c r="T7" s="39">
        <v>39878.381297249602</v>
      </c>
      <c r="U7" s="39">
        <v>44336.3626842632</v>
      </c>
      <c r="V7" s="39">
        <v>51947.183320666401</v>
      </c>
      <c r="W7" s="39">
        <v>51834.440249687403</v>
      </c>
      <c r="X7" s="39">
        <v>34789.808796654703</v>
      </c>
      <c r="Z7" s="39">
        <f>SUM(N7:Q7)</f>
        <v>147575.18697276281</v>
      </c>
      <c r="AA7" s="39">
        <f>SUM(R7:U7)</f>
        <v>155996.84634437363</v>
      </c>
      <c r="AB7" s="44">
        <f>AA7-Z7</f>
        <v>8421.6593716108182</v>
      </c>
    </row>
    <row r="8" spans="1:28" s="35" customFormat="1" ht="15" customHeight="1" x14ac:dyDescent="0.35">
      <c r="A8" s="42" t="s">
        <v>1636</v>
      </c>
      <c r="C8" s="37">
        <f t="shared" ref="C8:X8" si="0">C4/B4-1</f>
        <v>4.1503933627166756E-2</v>
      </c>
      <c r="D8" s="37">
        <f t="shared" si="0"/>
        <v>1.1478977433060367E-2</v>
      </c>
      <c r="E8" s="37">
        <f t="shared" si="0"/>
        <v>-2.6044982687997376E-2</v>
      </c>
      <c r="F8" s="37">
        <f t="shared" si="0"/>
        <v>-3.5710828336579348E-2</v>
      </c>
      <c r="G8" s="37">
        <f t="shared" si="0"/>
        <v>-9.0171462089662091E-3</v>
      </c>
      <c r="H8" s="37">
        <f t="shared" si="0"/>
        <v>3.0087778137490417E-2</v>
      </c>
      <c r="I8" s="37">
        <f t="shared" si="0"/>
        <v>-6.5792466459898558E-3</v>
      </c>
      <c r="J8" s="37">
        <f t="shared" si="0"/>
        <v>-4.7255121088143337E-3</v>
      </c>
      <c r="K8" s="37">
        <f t="shared" si="0"/>
        <v>7.6369256345725001E-2</v>
      </c>
      <c r="L8" s="37">
        <f t="shared" si="0"/>
        <v>-2.1185487401570446E-3</v>
      </c>
      <c r="M8" s="37">
        <f t="shared" si="0"/>
        <v>3.7473201261366107E-2</v>
      </c>
      <c r="N8" s="37">
        <f t="shared" si="0"/>
        <v>5.3428143789048921E-2</v>
      </c>
      <c r="O8" s="37">
        <f t="shared" si="0"/>
        <v>3.9100141065471217E-3</v>
      </c>
      <c r="P8" s="37">
        <f t="shared" si="0"/>
        <v>0.10198267668977734</v>
      </c>
      <c r="Q8" s="37">
        <f t="shared" si="0"/>
        <v>1.3184693632280586E-2</v>
      </c>
      <c r="R8" s="37">
        <f t="shared" si="0"/>
        <v>6.1821052844389213E-2</v>
      </c>
      <c r="S8" s="37">
        <f t="shared" si="0"/>
        <v>3.743085811945801E-2</v>
      </c>
      <c r="T8" s="37">
        <f t="shared" si="0"/>
        <v>6.3727340545954636E-2</v>
      </c>
      <c r="U8" s="37">
        <f t="shared" si="0"/>
        <v>-8.8991952558433285E-2</v>
      </c>
      <c r="V8" s="37">
        <f t="shared" si="0"/>
        <v>7.8650638630721526E-2</v>
      </c>
      <c r="W8" s="37">
        <f t="shared" si="0"/>
        <v>-5.8707572728189161E-2</v>
      </c>
      <c r="X8" s="37">
        <f t="shared" si="0"/>
        <v>-0.300793112135889</v>
      </c>
      <c r="AA8" s="37">
        <f>AA4/Z4-1</f>
        <v>0.16632690944737605</v>
      </c>
    </row>
    <row r="9" spans="1:28" s="35" customFormat="1" ht="15" customHeight="1" x14ac:dyDescent="0.35">
      <c r="A9" s="42" t="s">
        <v>1637</v>
      </c>
      <c r="C9" s="37">
        <f t="shared" ref="C9:X9" si="1">C5/B5-1</f>
        <v>6.7584817729319235E-2</v>
      </c>
      <c r="D9" s="37">
        <f t="shared" si="1"/>
        <v>-2.1101712143972717E-2</v>
      </c>
      <c r="E9" s="37">
        <f t="shared" si="1"/>
        <v>0.12939106269376177</v>
      </c>
      <c r="F9" s="37">
        <f t="shared" si="1"/>
        <v>8.7760138272692689E-2</v>
      </c>
      <c r="G9" s="37">
        <f t="shared" si="1"/>
        <v>8.5473342470971492E-2</v>
      </c>
      <c r="H9" s="37">
        <f t="shared" si="1"/>
        <v>6.6420793417911739E-2</v>
      </c>
      <c r="I9" s="37">
        <f t="shared" si="1"/>
        <v>5.1282238486428433E-2</v>
      </c>
      <c r="J9" s="37">
        <f t="shared" si="1"/>
        <v>-6.7043539257979012E-2</v>
      </c>
      <c r="K9" s="37">
        <f t="shared" si="1"/>
        <v>0.10546492541433183</v>
      </c>
      <c r="L9" s="37">
        <f t="shared" si="1"/>
        <v>7.0760504567464633E-2</v>
      </c>
      <c r="M9" s="37">
        <f t="shared" si="1"/>
        <v>0.10132328283564007</v>
      </c>
      <c r="N9" s="37">
        <f t="shared" si="1"/>
        <v>-6.8389572109696095E-3</v>
      </c>
      <c r="O9" s="37">
        <f t="shared" si="1"/>
        <v>0.16417760235567314</v>
      </c>
      <c r="P9" s="37">
        <f t="shared" si="1"/>
        <v>4.3223960332729128E-2</v>
      </c>
      <c r="Q9" s="37">
        <f t="shared" si="1"/>
        <v>-0.13841642369392437</v>
      </c>
      <c r="R9" s="37">
        <f t="shared" si="1"/>
        <v>0.20779133439222708</v>
      </c>
      <c r="S9" s="37">
        <f t="shared" si="1"/>
        <v>-1.7722522506502525E-2</v>
      </c>
      <c r="T9" s="37">
        <f t="shared" si="1"/>
        <v>3.2684581766863063E-2</v>
      </c>
      <c r="U9" s="37">
        <f t="shared" si="1"/>
        <v>-6.7776582839440658E-2</v>
      </c>
      <c r="V9" s="37">
        <f t="shared" si="1"/>
        <v>-1.0061285249876373E-2</v>
      </c>
      <c r="W9" s="37">
        <f t="shared" si="1"/>
        <v>2.185302671799727E-2</v>
      </c>
      <c r="X9" s="37">
        <f t="shared" si="1"/>
        <v>-0.44751573838128633</v>
      </c>
      <c r="AA9" s="37">
        <f>AA5/Z5-1</f>
        <v>0.12593938353513323</v>
      </c>
    </row>
    <row r="10" spans="1:28" s="35" customFormat="1" ht="15" customHeight="1" x14ac:dyDescent="0.35">
      <c r="A10" s="42" t="s">
        <v>1638</v>
      </c>
      <c r="C10" s="37">
        <f t="shared" ref="C10:X10" si="2">C6/B6-1</f>
        <v>-0.15279261697017965</v>
      </c>
      <c r="D10" s="37">
        <f t="shared" si="2"/>
        <v>7.5949707246539155E-2</v>
      </c>
      <c r="E10" s="37">
        <f t="shared" si="2"/>
        <v>-2.5195968938819813E-2</v>
      </c>
      <c r="F10" s="37">
        <f t="shared" si="2"/>
        <v>6.6263546998620138E-2</v>
      </c>
      <c r="G10" s="37">
        <f t="shared" si="2"/>
        <v>1.6298880712969588E-2</v>
      </c>
      <c r="H10" s="37">
        <f t="shared" si="2"/>
        <v>1.7303374191594223E-2</v>
      </c>
      <c r="I10" s="37">
        <f t="shared" si="2"/>
        <v>9.5634174877488487E-2</v>
      </c>
      <c r="J10" s="37">
        <f t="shared" si="2"/>
        <v>5.2723177611660565E-2</v>
      </c>
      <c r="K10" s="37">
        <f t="shared" si="2"/>
        <v>-6.6681631301926503E-2</v>
      </c>
      <c r="L10" s="37">
        <f t="shared" si="2"/>
        <v>6.654588768835823E-2</v>
      </c>
      <c r="M10" s="37">
        <f t="shared" si="2"/>
        <v>-6.547503786841935E-2</v>
      </c>
      <c r="N10" s="37">
        <f t="shared" si="2"/>
        <v>-3.6763256143590883E-2</v>
      </c>
      <c r="O10" s="37">
        <f t="shared" si="2"/>
        <v>9.3507266332248928E-3</v>
      </c>
      <c r="P10" s="37">
        <f t="shared" si="2"/>
        <v>7.1441072256257732E-2</v>
      </c>
      <c r="Q10" s="37">
        <f t="shared" si="2"/>
        <v>-0.11202010268053086</v>
      </c>
      <c r="R10" s="37">
        <f t="shared" si="2"/>
        <v>0.1365673662833391</v>
      </c>
      <c r="S10" s="37">
        <f t="shared" si="2"/>
        <v>-4.8449937471472526E-2</v>
      </c>
      <c r="T10" s="37">
        <f t="shared" si="2"/>
        <v>-2.6736090569358439E-2</v>
      </c>
      <c r="U10" s="37">
        <f t="shared" si="2"/>
        <v>-8.4993358072700143E-2</v>
      </c>
      <c r="V10" s="37">
        <f t="shared" si="2"/>
        <v>-0.17096845097552515</v>
      </c>
      <c r="W10" s="37">
        <f t="shared" si="2"/>
        <v>6.964494140008215E-2</v>
      </c>
      <c r="X10" s="37">
        <f t="shared" si="2"/>
        <v>-0.39630347210471906</v>
      </c>
      <c r="AA10" s="37">
        <f>AA6/Z6-1</f>
        <v>3.6119096070987844E-3</v>
      </c>
    </row>
    <row r="11" spans="1:28" s="35" customFormat="1" ht="15" customHeight="1" x14ac:dyDescent="0.35">
      <c r="A11" s="42" t="s">
        <v>1639</v>
      </c>
      <c r="C11" s="37">
        <f t="shared" ref="C11:X11" si="3">C7/B7-1</f>
        <v>0.15034658634337528</v>
      </c>
      <c r="D11" s="37">
        <f t="shared" si="3"/>
        <v>4.8413084124006689E-2</v>
      </c>
      <c r="E11" s="37">
        <f t="shared" si="3"/>
        <v>-1.2177165588964201E-2</v>
      </c>
      <c r="F11" s="37">
        <f t="shared" si="3"/>
        <v>-5.4247650543384318E-2</v>
      </c>
      <c r="G11" s="37">
        <f t="shared" si="3"/>
        <v>-1.5366046918576015E-2</v>
      </c>
      <c r="H11" s="37">
        <f t="shared" si="3"/>
        <v>2.3567494952914103E-4</v>
      </c>
      <c r="I11" s="37">
        <f t="shared" si="3"/>
        <v>1.3327269236329542E-4</v>
      </c>
      <c r="J11" s="37">
        <f t="shared" si="3"/>
        <v>-8.0394721804940117E-2</v>
      </c>
      <c r="K11" s="37">
        <f t="shared" si="3"/>
        <v>6.3503809932672795E-2</v>
      </c>
      <c r="L11" s="37">
        <f t="shared" si="3"/>
        <v>-4.8065348056467228E-2</v>
      </c>
      <c r="M11" s="37">
        <f t="shared" si="3"/>
        <v>-5.9230426869627539E-4</v>
      </c>
      <c r="N11" s="37">
        <f t="shared" si="3"/>
        <v>3.1950548425978775E-2</v>
      </c>
      <c r="O11" s="37">
        <f t="shared" si="3"/>
        <v>-1.051377885114313E-2</v>
      </c>
      <c r="P11" s="37">
        <f t="shared" si="3"/>
        <v>1.6296071033100379E-2</v>
      </c>
      <c r="Q11" s="37">
        <f t="shared" si="3"/>
        <v>-9.695949574823437E-2</v>
      </c>
      <c r="R11" s="37">
        <f t="shared" si="3"/>
        <v>5.3807221545717043E-2</v>
      </c>
      <c r="S11" s="37">
        <f t="shared" si="3"/>
        <v>-1.6072710500854681E-2</v>
      </c>
      <c r="T11" s="37">
        <f t="shared" si="3"/>
        <v>0.12017040142414914</v>
      </c>
      <c r="U11" s="37">
        <f t="shared" si="3"/>
        <v>0.11178942680206183</v>
      </c>
      <c r="V11" s="37">
        <f t="shared" si="3"/>
        <v>0.17166091613339751</v>
      </c>
      <c r="W11" s="37">
        <f t="shared" si="3"/>
        <v>-2.1703404067751064E-3</v>
      </c>
      <c r="X11" s="37">
        <f t="shared" si="3"/>
        <v>-0.32882831127197309</v>
      </c>
      <c r="AA11" s="37">
        <f>AA7/Z7-1</f>
        <v>5.7066906330026645E-2</v>
      </c>
    </row>
  </sheetData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A11">
    <cfRule type="cellIs" dxfId="1" priority="4" operator="lessThan">
      <formula>0</formula>
    </cfRule>
  </conditionalFormatting>
  <conditionalFormatting sqref="AB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F3" sqref="F3"/>
    </sheetView>
  </sheetViews>
  <sheetFormatPr defaultColWidth="9.1796875" defaultRowHeight="12" x14ac:dyDescent="0.3"/>
  <cols>
    <col min="1" max="1" width="39.7265625" style="45" bestFit="1" customWidth="1"/>
    <col min="2" max="2" width="10.81640625" style="45" bestFit="1" customWidth="1"/>
    <col min="3" max="3" width="28.453125" style="45" bestFit="1" customWidth="1"/>
    <col min="4" max="4" width="9.54296875" style="45" bestFit="1" customWidth="1"/>
    <col min="5" max="5" width="11" style="45" bestFit="1" customWidth="1"/>
    <col min="6" max="7" width="8.81640625" style="45" bestFit="1" customWidth="1"/>
    <col min="8" max="8" width="8.7265625" style="45" customWidth="1"/>
    <col min="9" max="9" width="7.81640625" style="45" bestFit="1" customWidth="1"/>
    <col min="10" max="10" width="7.54296875" style="45" customWidth="1"/>
    <col min="11" max="12" width="7.81640625" style="46" bestFit="1" customWidth="1"/>
    <col min="13" max="13" width="7.7265625" style="46" customWidth="1"/>
    <col min="14" max="14" width="8.81640625" style="46" bestFit="1" customWidth="1"/>
    <col min="15" max="15" width="8.7265625" style="46" customWidth="1"/>
    <col min="16" max="16" width="8.7265625" style="61" customWidth="1"/>
    <col min="17" max="22" width="8.7265625" style="53" customWidth="1"/>
    <col min="23" max="23" width="8.81640625" style="45" customWidth="1"/>
    <col min="24" max="24" width="9.1796875" style="45" customWidth="1"/>
    <col min="25" max="26" width="10.26953125" style="45" customWidth="1"/>
    <col min="27" max="27" width="9.1796875" style="54" customWidth="1"/>
    <col min="28" max="29" width="9.1796875" style="45" customWidth="1"/>
    <col min="30" max="35" width="9.1796875" style="46" customWidth="1"/>
    <col min="36" max="36" width="9.1796875" style="45" customWidth="1"/>
    <col min="37" max="16384" width="9.1796875" style="45"/>
  </cols>
  <sheetData>
    <row r="1" spans="1:35" s="35" customFormat="1" ht="31" customHeight="1" x14ac:dyDescent="0.35">
      <c r="A1" s="55" t="s">
        <v>1640</v>
      </c>
      <c r="AA1" s="56"/>
      <c r="AD1" s="13"/>
      <c r="AE1" s="13"/>
      <c r="AF1" s="13"/>
      <c r="AG1" s="13"/>
      <c r="AH1" s="13"/>
      <c r="AI1" s="13"/>
    </row>
    <row r="2" spans="1:35" s="35" customFormat="1" ht="60.75" customHeight="1" x14ac:dyDescent="0.35">
      <c r="A2" s="57" t="s">
        <v>1641</v>
      </c>
      <c r="B2" s="58" t="s">
        <v>13</v>
      </c>
      <c r="C2" s="58" t="s">
        <v>1642</v>
      </c>
      <c r="D2" s="58" t="s">
        <v>1643</v>
      </c>
      <c r="E2" s="58" t="s">
        <v>16</v>
      </c>
      <c r="F2" s="58" t="s">
        <v>1644</v>
      </c>
      <c r="G2" s="58" t="s">
        <v>1645</v>
      </c>
      <c r="H2" s="58" t="s">
        <v>1646</v>
      </c>
      <c r="I2" s="58" t="s">
        <v>1647</v>
      </c>
      <c r="J2" s="58" t="s">
        <v>1648</v>
      </c>
      <c r="K2" s="58" t="s">
        <v>1649</v>
      </c>
      <c r="L2" s="58" t="s">
        <v>1650</v>
      </c>
      <c r="M2" s="58" t="s">
        <v>1651</v>
      </c>
      <c r="N2" s="58" t="s">
        <v>1652</v>
      </c>
      <c r="O2" s="58" t="s">
        <v>1653</v>
      </c>
      <c r="P2" s="58" t="s">
        <v>1654</v>
      </c>
      <c r="Q2" s="58" t="s">
        <v>1655</v>
      </c>
      <c r="R2" s="58" t="s">
        <v>1656</v>
      </c>
      <c r="S2" s="58" t="s">
        <v>1657</v>
      </c>
      <c r="T2" s="58" t="s">
        <v>1658</v>
      </c>
      <c r="U2" s="58" t="s">
        <v>1659</v>
      </c>
      <c r="V2" s="58" t="s">
        <v>1660</v>
      </c>
      <c r="W2" s="58" t="s">
        <v>1661</v>
      </c>
      <c r="X2" s="58" t="s">
        <v>1662</v>
      </c>
      <c r="Y2" s="58" t="s">
        <v>1663</v>
      </c>
      <c r="Z2" s="58" t="s">
        <v>1664</v>
      </c>
      <c r="AA2" s="59" t="s">
        <v>1665</v>
      </c>
      <c r="AB2" s="58" t="s">
        <v>1666</v>
      </c>
      <c r="AC2" s="58" t="s">
        <v>1667</v>
      </c>
      <c r="AD2" s="60" t="s">
        <v>1668</v>
      </c>
      <c r="AE2" s="60" t="s">
        <v>1669</v>
      </c>
      <c r="AF2" s="60" t="s">
        <v>1670</v>
      </c>
      <c r="AG2" s="60" t="s">
        <v>1671</v>
      </c>
      <c r="AH2" s="60" t="s">
        <v>1672</v>
      </c>
      <c r="AI2" s="60" t="s">
        <v>1673</v>
      </c>
    </row>
    <row r="3" spans="1:35" x14ac:dyDescent="0.3">
      <c r="A3" s="45" t="s">
        <v>1674</v>
      </c>
      <c r="B3" s="47" t="s">
        <v>220</v>
      </c>
      <c r="C3" s="48" t="s">
        <v>246</v>
      </c>
      <c r="D3" s="47" t="s">
        <v>245</v>
      </c>
      <c r="E3" s="47" t="s">
        <v>232</v>
      </c>
      <c r="F3" s="49">
        <v>2.0525028415448099</v>
      </c>
      <c r="G3" s="49">
        <v>6.5489060242542596</v>
      </c>
      <c r="H3" s="49">
        <v>6.0686385578757998</v>
      </c>
      <c r="I3" s="50">
        <v>-0.68658844180337197</v>
      </c>
      <c r="J3" s="50">
        <v>-0.66178528808885895</v>
      </c>
      <c r="K3" s="50">
        <v>-0.872732227451543</v>
      </c>
      <c r="L3" s="50">
        <v>0.268505844801328</v>
      </c>
      <c r="M3" s="50">
        <v>0.29911169328915099</v>
      </c>
      <c r="N3" s="50">
        <v>-1.1412380722528701</v>
      </c>
      <c r="O3" s="50">
        <v>-1.1718439207406901</v>
      </c>
      <c r="P3" s="51" t="s">
        <v>1675</v>
      </c>
      <c r="Q3" s="52">
        <v>2.0525028287802298</v>
      </c>
      <c r="R3" s="52">
        <v>6.5488496869672597</v>
      </c>
      <c r="S3" s="52">
        <v>6.0674423709789496</v>
      </c>
      <c r="T3" s="52">
        <v>-1.7912853656119601</v>
      </c>
      <c r="U3" s="52">
        <v>1.75840441767605</v>
      </c>
      <c r="V3" s="52">
        <v>1.8148429615178501</v>
      </c>
      <c r="W3" s="53">
        <v>24.3044372551748</v>
      </c>
      <c r="X3" s="53">
        <v>17.719130214756799</v>
      </c>
      <c r="Y3" s="53">
        <v>29.108279257863298</v>
      </c>
      <c r="Z3" s="53">
        <v>25.584626767463899</v>
      </c>
      <c r="AA3" s="54">
        <v>14.229424849366501</v>
      </c>
      <c r="AB3" s="46">
        <v>0.24809494679105701</v>
      </c>
      <c r="AC3" s="46">
        <v>0.30042316427772597</v>
      </c>
      <c r="AD3" s="46">
        <v>0.17684464014767501</v>
      </c>
      <c r="AE3" s="46">
        <v>0.21436534303068999</v>
      </c>
      <c r="AF3" s="46">
        <v>6.14902272957124E-2</v>
      </c>
      <c r="AG3" s="46">
        <v>0.64276005114637902</v>
      </c>
      <c r="AH3" s="46">
        <v>-0.12105327350972001</v>
      </c>
      <c r="AI3" s="46">
        <v>-0.443829101800222</v>
      </c>
    </row>
    <row r="4" spans="1:35" x14ac:dyDescent="0.3">
      <c r="A4" s="45" t="s">
        <v>1676</v>
      </c>
      <c r="B4" s="47" t="s">
        <v>220</v>
      </c>
      <c r="C4" s="48" t="s">
        <v>222</v>
      </c>
      <c r="D4" s="47" t="s">
        <v>221</v>
      </c>
      <c r="E4" s="47" t="s">
        <v>223</v>
      </c>
      <c r="F4" s="49">
        <v>8.0854983392098791</v>
      </c>
      <c r="G4" s="49">
        <v>12.613186381823599</v>
      </c>
      <c r="H4" s="49">
        <v>12.1091140658962</v>
      </c>
      <c r="I4" s="50">
        <v>-0.35896465060869698</v>
      </c>
      <c r="J4" s="50">
        <v>-0.33227994259450899</v>
      </c>
      <c r="K4" s="50">
        <v>0.22066844724354501</v>
      </c>
      <c r="L4" s="50">
        <v>0.26437661998517298</v>
      </c>
      <c r="M4" s="50">
        <v>0.24913147631945701</v>
      </c>
      <c r="N4" s="50">
        <v>-4.3708172741628297E-2</v>
      </c>
      <c r="O4" s="50">
        <v>-2.8463029075911701E-2</v>
      </c>
      <c r="P4" s="51" t="s">
        <v>1677</v>
      </c>
      <c r="Q4" s="52">
        <v>8.0854983392098791</v>
      </c>
      <c r="R4" s="52">
        <v>12.613186381823599</v>
      </c>
      <c r="S4" s="52">
        <v>12.109110525913</v>
      </c>
      <c r="T4" s="52">
        <v>1.78421436370371</v>
      </c>
      <c r="U4" s="52">
        <v>3.3346315828695299</v>
      </c>
      <c r="V4" s="52">
        <v>3.01676058223619</v>
      </c>
      <c r="W4" s="53">
        <v>39.407243927923602</v>
      </c>
      <c r="X4" s="53">
        <v>43.096243496555303</v>
      </c>
      <c r="Y4" s="53">
        <v>42.172924876929002</v>
      </c>
      <c r="Z4" s="53">
        <v>50.404035463635502</v>
      </c>
      <c r="AA4" s="54">
        <v>32.966546156495099</v>
      </c>
      <c r="AB4" s="46">
        <v>0.169678382089236</v>
      </c>
      <c r="AC4" s="46">
        <v>0.27044609677590598</v>
      </c>
      <c r="AD4" s="46">
        <v>0.23168112477969599</v>
      </c>
      <c r="AE4" s="46">
        <v>0.25078343243629397</v>
      </c>
      <c r="AF4" s="46">
        <v>0.25674906499271799</v>
      </c>
      <c r="AG4" s="46">
        <v>-2.14245731115787E-2</v>
      </c>
      <c r="AH4" s="46">
        <v>0.195175236498938</v>
      </c>
      <c r="AI4" s="46">
        <v>-0.34595423058379698</v>
      </c>
    </row>
    <row r="5" spans="1:35" x14ac:dyDescent="0.3">
      <c r="A5" s="45" t="s">
        <v>1678</v>
      </c>
      <c r="B5" s="47" t="s">
        <v>220</v>
      </c>
      <c r="C5" s="48" t="s">
        <v>255</v>
      </c>
      <c r="D5" s="47" t="s">
        <v>254</v>
      </c>
      <c r="E5" s="47" t="s">
        <v>223</v>
      </c>
      <c r="F5" s="49">
        <v>4.1924305082242803</v>
      </c>
      <c r="G5" s="49">
        <v>5.0543640860533499</v>
      </c>
      <c r="H5" s="49">
        <v>6.4386412043138899</v>
      </c>
      <c r="I5" s="50">
        <v>-0.17053254636076401</v>
      </c>
      <c r="J5" s="50">
        <v>-0.34886408868142199</v>
      </c>
      <c r="K5" s="50">
        <v>0.40872502653774001</v>
      </c>
      <c r="L5" s="50">
        <v>0.38228388898466797</v>
      </c>
      <c r="M5" s="50">
        <v>0.41750476441748602</v>
      </c>
      <c r="N5" s="50">
        <v>2.6441137553071301E-2</v>
      </c>
      <c r="O5" s="50">
        <v>-8.7797378797468996E-3</v>
      </c>
      <c r="P5" s="51" t="s">
        <v>1679</v>
      </c>
      <c r="Q5" s="52">
        <v>4.12278904921516</v>
      </c>
      <c r="R5" s="52">
        <v>4.7826090693037902</v>
      </c>
      <c r="S5" s="52">
        <v>6.42960517765873</v>
      </c>
      <c r="T5" s="52">
        <v>1.68508706354997</v>
      </c>
      <c r="U5" s="52">
        <v>1.8283143945067999</v>
      </c>
      <c r="V5" s="52">
        <v>2.6843907949958599</v>
      </c>
      <c r="W5" s="53">
        <v>14.333596183119401</v>
      </c>
      <c r="X5" s="53">
        <v>9.5570114734065204</v>
      </c>
      <c r="Y5" s="53">
        <v>13.831045869245701</v>
      </c>
      <c r="Z5" s="53">
        <v>20.3767869651147</v>
      </c>
      <c r="AA5" s="54">
        <v>15.880257556247599</v>
      </c>
      <c r="AB5" s="46">
        <v>0.377748507867946</v>
      </c>
      <c r="AC5" s="46">
        <v>0.350970575582221</v>
      </c>
      <c r="AD5" s="46">
        <v>0.38357253378185302</v>
      </c>
      <c r="AE5" s="46">
        <v>0.34545677441956102</v>
      </c>
      <c r="AF5" s="46">
        <v>0.34487438980840901</v>
      </c>
      <c r="AG5" s="46">
        <v>0.44721453016272</v>
      </c>
      <c r="AH5" s="46">
        <v>0.47326436176629499</v>
      </c>
      <c r="AI5" s="46">
        <v>-0.220669206414397</v>
      </c>
    </row>
    <row r="6" spans="1:35" x14ac:dyDescent="0.3">
      <c r="A6" s="45" t="s">
        <v>1680</v>
      </c>
      <c r="B6" s="47" t="s">
        <v>220</v>
      </c>
      <c r="C6" s="48" t="s">
        <v>241</v>
      </c>
      <c r="D6" s="47" t="s">
        <v>240</v>
      </c>
      <c r="E6" s="47" t="s">
        <v>223</v>
      </c>
      <c r="F6" s="49">
        <v>5.9191891634684897</v>
      </c>
      <c r="G6" s="49">
        <v>6.7986169222621502</v>
      </c>
      <c r="H6" s="49">
        <v>7.79104795384825</v>
      </c>
      <c r="I6" s="50">
        <v>-0.12935392137097201</v>
      </c>
      <c r="J6" s="50">
        <v>-0.240257639468794</v>
      </c>
      <c r="K6" s="50">
        <v>0.241245573750796</v>
      </c>
      <c r="L6" s="50">
        <v>0.11530064985378601</v>
      </c>
      <c r="M6" s="50">
        <v>0.27153202019863398</v>
      </c>
      <c r="N6" s="50">
        <v>0.12594492389701001</v>
      </c>
      <c r="O6" s="50">
        <v>-3.02864464478379E-2</v>
      </c>
      <c r="P6" s="51" t="s">
        <v>1681</v>
      </c>
      <c r="Q6" s="52">
        <v>5.9149617742973897</v>
      </c>
      <c r="R6" s="52">
        <v>6.7374879594017196</v>
      </c>
      <c r="S6" s="52">
        <v>7.8295337644191196</v>
      </c>
      <c r="T6" s="52">
        <v>1.4269583469544</v>
      </c>
      <c r="U6" s="52">
        <v>0.77683674010107895</v>
      </c>
      <c r="V6" s="52">
        <v>2.1259691202661402</v>
      </c>
      <c r="W6" s="53">
        <v>14.2834963916627</v>
      </c>
      <c r="X6" s="53">
        <v>14.7013507084772</v>
      </c>
      <c r="Y6" s="53">
        <v>20.764288547893301</v>
      </c>
      <c r="Z6" s="53">
        <v>27.984660259097598</v>
      </c>
      <c r="AA6" s="54">
        <v>21.7640203334226</v>
      </c>
      <c r="AB6" s="46">
        <v>0.13720691309448399</v>
      </c>
      <c r="AC6" s="46">
        <v>0.22414340452831899</v>
      </c>
      <c r="AD6" s="46">
        <v>0.218904969471863</v>
      </c>
      <c r="AE6" s="46">
        <v>0.126412413973367</v>
      </c>
      <c r="AF6" s="46">
        <v>0.195577587699264</v>
      </c>
      <c r="AG6" s="46">
        <v>0.41240685700532798</v>
      </c>
      <c r="AH6" s="46">
        <v>0.347730272315873</v>
      </c>
      <c r="AI6" s="46">
        <v>-0.22228749136422599</v>
      </c>
    </row>
    <row r="7" spans="1:35" x14ac:dyDescent="0.3">
      <c r="A7" s="45" t="s">
        <v>1682</v>
      </c>
      <c r="B7" s="47" t="s">
        <v>220</v>
      </c>
      <c r="C7" s="48" t="s">
        <v>231</v>
      </c>
      <c r="D7" s="47" t="s">
        <v>230</v>
      </c>
      <c r="E7" s="47" t="s">
        <v>232</v>
      </c>
      <c r="F7" s="49">
        <v>4.7534531565793898</v>
      </c>
      <c r="G7" s="49">
        <v>9.2095457449040392</v>
      </c>
      <c r="H7" s="49">
        <v>8.0147747944130998</v>
      </c>
      <c r="I7" s="50">
        <v>-0.48385585041372597</v>
      </c>
      <c r="J7" s="50">
        <v>-0.406913696453093</v>
      </c>
      <c r="K7" s="50">
        <v>0.30150145680243701</v>
      </c>
      <c r="L7" s="50">
        <v>0.402284642412787</v>
      </c>
      <c r="M7" s="50">
        <v>0.35213601602959599</v>
      </c>
      <c r="N7" s="50">
        <v>-0.10078318561035</v>
      </c>
      <c r="O7" s="50">
        <v>-5.0634559227159301E-2</v>
      </c>
      <c r="P7" s="51" t="s">
        <v>1683</v>
      </c>
      <c r="Q7" s="52">
        <v>4.6802176490275897</v>
      </c>
      <c r="R7" s="52">
        <v>8.8086860258486208</v>
      </c>
      <c r="S7" s="52">
        <v>7.9746345538836003</v>
      </c>
      <c r="T7" s="52">
        <v>1.4110924393342901</v>
      </c>
      <c r="U7" s="52">
        <v>3.54359910803502</v>
      </c>
      <c r="V7" s="52">
        <v>2.8081560410965301</v>
      </c>
      <c r="W7" s="53">
        <v>16.867020960623201</v>
      </c>
      <c r="X7" s="53">
        <v>19.9432299148542</v>
      </c>
      <c r="Y7" s="53">
        <v>30.902539476175299</v>
      </c>
      <c r="Z7" s="53">
        <v>33.606321628712202</v>
      </c>
      <c r="AA7" s="54">
        <v>20.8839835642586</v>
      </c>
      <c r="AB7" s="46">
        <v>0.234261297850302</v>
      </c>
      <c r="AC7" s="46">
        <v>0.26394142665509002</v>
      </c>
      <c r="AD7" s="46">
        <v>0.40999277280521301</v>
      </c>
      <c r="AE7" s="46">
        <v>0.338292729530076</v>
      </c>
      <c r="AF7" s="46">
        <v>0.361901140318791</v>
      </c>
      <c r="AG7" s="46">
        <v>0.54952530799227906</v>
      </c>
      <c r="AH7" s="46">
        <v>8.7493849967297102E-2</v>
      </c>
      <c r="AI7" s="46">
        <v>-0.37856978829792798</v>
      </c>
    </row>
    <row r="8" spans="1:35" x14ac:dyDescent="0.3">
      <c r="A8" s="45" t="s">
        <v>1684</v>
      </c>
      <c r="B8" s="47" t="s">
        <v>220</v>
      </c>
      <c r="C8" s="48" t="s">
        <v>366</v>
      </c>
      <c r="D8" s="47" t="s">
        <v>365</v>
      </c>
      <c r="E8" s="47" t="s">
        <v>264</v>
      </c>
      <c r="F8" s="49">
        <v>0.51348566404083396</v>
      </c>
      <c r="G8" s="49">
        <v>0.99162528893711599</v>
      </c>
      <c r="H8" s="49">
        <v>0.56765766800313799</v>
      </c>
      <c r="I8" s="50">
        <v>-0.482177724015874</v>
      </c>
      <c r="J8" s="50">
        <v>-9.5430762263577495E-2</v>
      </c>
      <c r="K8" s="50">
        <v>-0.32135322569085101</v>
      </c>
      <c r="L8" s="50">
        <v>-0.209374779725569</v>
      </c>
      <c r="M8" s="50">
        <v>-0.70329046490426195</v>
      </c>
      <c r="N8" s="50">
        <v>-0.111978445965282</v>
      </c>
      <c r="O8" s="50">
        <v>0.381937239213411</v>
      </c>
      <c r="P8" s="51" t="s">
        <v>1685</v>
      </c>
      <c r="Q8" s="52">
        <v>0.51348566404083396</v>
      </c>
      <c r="R8" s="52">
        <v>0.99162528893711599</v>
      </c>
      <c r="S8" s="52">
        <v>0.56765766800313799</v>
      </c>
      <c r="T8" s="52">
        <v>-0.16501027448553099</v>
      </c>
      <c r="U8" s="52">
        <v>-0.20762132644151299</v>
      </c>
      <c r="V8" s="52">
        <v>-0.39922822523639601</v>
      </c>
      <c r="W8" s="53">
        <v>11.1443641122763</v>
      </c>
      <c r="X8" s="53">
        <v>4.9430783392962496</v>
      </c>
      <c r="Y8" s="53">
        <v>6.2308617037168696</v>
      </c>
      <c r="Z8" s="53">
        <v>4.5346785186799901</v>
      </c>
      <c r="AA8" s="54">
        <v>2.02517751245865</v>
      </c>
      <c r="AB8" s="46">
        <v>3.5551019063378597E-2</v>
      </c>
      <c r="AC8" s="46">
        <v>-0.67171845275205</v>
      </c>
      <c r="AD8" s="46">
        <v>2.7105061227919398E-2</v>
      </c>
      <c r="AE8" s="46">
        <v>4.14960180826833E-3</v>
      </c>
      <c r="AF8" s="46">
        <v>-0.25837013992760499</v>
      </c>
      <c r="AG8" s="46">
        <v>0.26052254810187098</v>
      </c>
      <c r="AH8" s="46">
        <v>-0.27222289078010897</v>
      </c>
      <c r="AI8" s="46">
        <v>-0.55340218625946502</v>
      </c>
    </row>
    <row r="9" spans="1:35" x14ac:dyDescent="0.3">
      <c r="A9" s="45" t="s">
        <v>1686</v>
      </c>
      <c r="B9" s="47" t="s">
        <v>220</v>
      </c>
      <c r="C9" s="48" t="s">
        <v>227</v>
      </c>
      <c r="D9" s="47" t="s">
        <v>226</v>
      </c>
      <c r="E9" s="47" t="s">
        <v>228</v>
      </c>
      <c r="F9" s="49">
        <v>6.9333987123250198</v>
      </c>
      <c r="G9" s="49">
        <v>8.7151496013941294</v>
      </c>
      <c r="H9" s="49">
        <v>10.3948199748333</v>
      </c>
      <c r="I9" s="50">
        <v>-0.20444294941122801</v>
      </c>
      <c r="J9" s="50">
        <v>-0.33299482539271003</v>
      </c>
      <c r="K9" s="50">
        <v>0.28911088394843598</v>
      </c>
      <c r="L9" s="50">
        <v>0.224051645209767</v>
      </c>
      <c r="M9" s="50">
        <v>0.32735732465122303</v>
      </c>
      <c r="N9" s="50">
        <v>6.5059238738669201E-2</v>
      </c>
      <c r="O9" s="50">
        <v>-3.8246440702786301E-2</v>
      </c>
      <c r="P9" s="51" t="s">
        <v>1687</v>
      </c>
      <c r="Q9" s="52">
        <v>7.1482492209664796</v>
      </c>
      <c r="R9" s="52">
        <v>8.3868530488926893</v>
      </c>
      <c r="S9" s="52">
        <v>10.780382256819401</v>
      </c>
      <c r="T9" s="52">
        <v>2.0666366509573399</v>
      </c>
      <c r="U9" s="52">
        <v>1.8790882237369599</v>
      </c>
      <c r="V9" s="52">
        <v>3.5290370943099001</v>
      </c>
      <c r="W9" s="53">
        <v>54.939179207762002</v>
      </c>
      <c r="X9" s="53">
        <v>57.612148802666397</v>
      </c>
      <c r="Y9" s="53">
        <v>46.573109175104598</v>
      </c>
      <c r="Z9" s="53">
        <v>36.559567270963697</v>
      </c>
      <c r="AA9" s="54">
        <v>27.785922029970902</v>
      </c>
      <c r="AB9" s="46">
        <v>0.395413622334846</v>
      </c>
      <c r="AC9" s="46">
        <v>0.488323531941802</v>
      </c>
      <c r="AD9" s="46">
        <v>0.39944053076345998</v>
      </c>
      <c r="AE9" s="46">
        <v>0.237399738679654</v>
      </c>
      <c r="AF9" s="46">
        <v>0.31116726439805997</v>
      </c>
      <c r="AG9" s="46">
        <v>-0.191609579871302</v>
      </c>
      <c r="AH9" s="46">
        <v>-0.21500694459741099</v>
      </c>
      <c r="AI9" s="46">
        <v>-0.23998219606830501</v>
      </c>
    </row>
    <row r="10" spans="1:35" x14ac:dyDescent="0.3">
      <c r="A10" s="45" t="s">
        <v>1688</v>
      </c>
      <c r="B10" s="47" t="s">
        <v>220</v>
      </c>
      <c r="C10" s="48" t="s">
        <v>238</v>
      </c>
      <c r="D10" s="47" t="s">
        <v>237</v>
      </c>
      <c r="E10" s="47" t="s">
        <v>239</v>
      </c>
      <c r="F10" s="49">
        <v>6.6712207686693397</v>
      </c>
      <c r="G10" s="49">
        <v>6.2710399846450198</v>
      </c>
      <c r="H10" s="49">
        <v>8.9681434686651293</v>
      </c>
      <c r="I10" s="50">
        <v>6.3814101808340504E-2</v>
      </c>
      <c r="J10" s="50">
        <v>-0.25612020013075099</v>
      </c>
      <c r="K10" s="50">
        <v>0.33136883136189299</v>
      </c>
      <c r="L10" s="50">
        <v>0.32223575635174401</v>
      </c>
      <c r="M10" s="50">
        <v>0.30857349895298503</v>
      </c>
      <c r="N10" s="50">
        <v>9.1330750101492105E-3</v>
      </c>
      <c r="O10" s="50">
        <v>2.27953324089087E-2</v>
      </c>
      <c r="P10" s="51" t="s">
        <v>1689</v>
      </c>
      <c r="Q10" s="52">
        <v>6.67113546252485</v>
      </c>
      <c r="R10" s="52">
        <v>6.2709027063083402</v>
      </c>
      <c r="S10" s="52">
        <v>8.9680267494712496</v>
      </c>
      <c r="T10" s="52">
        <v>2.2106063620737402</v>
      </c>
      <c r="U10" s="52">
        <v>2.0207090765754701</v>
      </c>
      <c r="V10" s="52">
        <v>2.7672953927882999</v>
      </c>
      <c r="W10" s="53">
        <v>22.526010192252802</v>
      </c>
      <c r="X10" s="53">
        <v>41.821433560729403</v>
      </c>
      <c r="Y10" s="53">
        <v>35.670896164073298</v>
      </c>
      <c r="Z10" s="53">
        <v>28.0805236921945</v>
      </c>
      <c r="AA10" s="54">
        <v>22.60652855523</v>
      </c>
      <c r="AB10" s="46">
        <v>0.32458376539682299</v>
      </c>
      <c r="AC10" s="46">
        <v>0.43962740586155502</v>
      </c>
      <c r="AD10" s="46">
        <v>0.37002179272175101</v>
      </c>
      <c r="AE10" s="46">
        <v>0.38112253892297498</v>
      </c>
      <c r="AF10" s="46">
        <v>0.284282008972911</v>
      </c>
      <c r="AG10" s="46">
        <v>-0.14706663241767701</v>
      </c>
      <c r="AH10" s="46">
        <v>-0.21278894808153501</v>
      </c>
      <c r="AI10" s="46">
        <v>-0.194939211140359</v>
      </c>
    </row>
    <row r="11" spans="1:35" x14ac:dyDescent="0.3">
      <c r="A11" s="45" t="s">
        <v>1690</v>
      </c>
      <c r="B11" s="47" t="s">
        <v>220</v>
      </c>
      <c r="C11" s="48" t="s">
        <v>235</v>
      </c>
      <c r="D11" s="47" t="s">
        <v>234</v>
      </c>
      <c r="E11" s="47" t="s">
        <v>232</v>
      </c>
      <c r="F11" s="49">
        <v>5.1515839730058497</v>
      </c>
      <c r="G11" s="49">
        <v>7.9927141659112797</v>
      </c>
      <c r="H11" s="49">
        <v>7.6752927147392196</v>
      </c>
      <c r="I11" s="50">
        <v>-0.35546500649588803</v>
      </c>
      <c r="J11" s="50">
        <v>-0.32880944551951402</v>
      </c>
      <c r="K11" s="50">
        <v>0.31517885638480903</v>
      </c>
      <c r="L11" s="50">
        <v>0.416358338898763</v>
      </c>
      <c r="M11" s="50">
        <v>0.382953530723181</v>
      </c>
      <c r="N11" s="50">
        <v>-0.10117948251395401</v>
      </c>
      <c r="O11" s="50">
        <v>-6.7774674338371796E-2</v>
      </c>
      <c r="P11" s="51" t="s">
        <v>1691</v>
      </c>
      <c r="Q11" s="52">
        <v>5.0800968728240399</v>
      </c>
      <c r="R11" s="52">
        <v>8.01342730616145</v>
      </c>
      <c r="S11" s="52">
        <v>7.6535703782525202</v>
      </c>
      <c r="T11" s="52">
        <v>1.6011391227007301</v>
      </c>
      <c r="U11" s="52">
        <v>3.3364572820793699</v>
      </c>
      <c r="V11" s="52">
        <v>2.93096179899015</v>
      </c>
      <c r="W11" s="53">
        <v>28.876165370325801</v>
      </c>
      <c r="X11" s="53">
        <v>25.848249191032998</v>
      </c>
      <c r="Y11" s="53">
        <v>27.256550880887598</v>
      </c>
      <c r="Z11" s="53">
        <v>29.2290111994303</v>
      </c>
      <c r="AA11" s="54">
        <v>20.8207453104934</v>
      </c>
      <c r="AB11" s="46">
        <v>0.39456001462955598</v>
      </c>
      <c r="AC11" s="46">
        <v>0.42115380702405503</v>
      </c>
      <c r="AD11" s="46">
        <v>0.442766920146203</v>
      </c>
      <c r="AE11" s="46">
        <v>0.366031633597039</v>
      </c>
      <c r="AF11" s="46">
        <v>0.35013292390856698</v>
      </c>
      <c r="AG11" s="46">
        <v>5.4483446033285497E-2</v>
      </c>
      <c r="AH11" s="46">
        <v>7.2366468052486102E-2</v>
      </c>
      <c r="AI11" s="46">
        <v>-0.28766850276141998</v>
      </c>
    </row>
    <row r="12" spans="1:35" x14ac:dyDescent="0.3">
      <c r="A12" s="45" t="s">
        <v>1692</v>
      </c>
      <c r="B12" s="47" t="s">
        <v>220</v>
      </c>
      <c r="C12" s="48" t="s">
        <v>282</v>
      </c>
      <c r="D12" s="47" t="s">
        <v>281</v>
      </c>
      <c r="E12" s="47" t="s">
        <v>223</v>
      </c>
      <c r="F12" s="49">
        <v>1.14105681755421</v>
      </c>
      <c r="G12" s="49">
        <v>3.1777777765156299</v>
      </c>
      <c r="H12" s="49">
        <v>2.9019734901968701</v>
      </c>
      <c r="I12" s="50">
        <v>-0.64092617615151304</v>
      </c>
      <c r="J12" s="50">
        <v>-0.60679971012526301</v>
      </c>
      <c r="K12" s="50">
        <v>2.7521182817848999E-2</v>
      </c>
      <c r="L12" s="50">
        <v>0.24695205878101201</v>
      </c>
      <c r="M12" s="50">
        <v>0.34246143506413002</v>
      </c>
      <c r="N12" s="50">
        <v>-0.21943087596316299</v>
      </c>
      <c r="O12" s="50">
        <v>-0.31494025224628103</v>
      </c>
      <c r="P12" s="51" t="s">
        <v>1693</v>
      </c>
      <c r="Q12" s="52">
        <v>1.1406513002884899</v>
      </c>
      <c r="R12" s="52">
        <v>3.1755249826160998</v>
      </c>
      <c r="S12" s="52">
        <v>2.90178731516782</v>
      </c>
      <c r="T12" s="52">
        <v>3.1392072966656803E-2</v>
      </c>
      <c r="U12" s="52">
        <v>0.78420243216758101</v>
      </c>
      <c r="V12" s="52">
        <v>0.99375024820325997</v>
      </c>
      <c r="W12" s="53">
        <v>7.0686117280817804</v>
      </c>
      <c r="X12" s="53">
        <v>7.0096933231303504</v>
      </c>
      <c r="Y12" s="53">
        <v>7.8287168256100399</v>
      </c>
      <c r="Z12" s="53">
        <v>13.100939000362301</v>
      </c>
      <c r="AA12" s="54">
        <v>6.8204913818643798</v>
      </c>
      <c r="AB12" s="46">
        <v>0.28956231477787697</v>
      </c>
      <c r="AC12" s="46">
        <v>0.338370285110353</v>
      </c>
      <c r="AD12" s="46">
        <v>0.11184716218218201</v>
      </c>
      <c r="AE12" s="46">
        <v>0.20201029506750201</v>
      </c>
      <c r="AF12" s="46">
        <v>0.24073410279371901</v>
      </c>
      <c r="AG12" s="46">
        <v>0.116841559926325</v>
      </c>
      <c r="AH12" s="46">
        <v>0.67344652925819204</v>
      </c>
      <c r="AI12" s="46">
        <v>-0.47938911999546402</v>
      </c>
    </row>
    <row r="13" spans="1:35" x14ac:dyDescent="0.3">
      <c r="A13" s="45" t="s">
        <v>1694</v>
      </c>
      <c r="B13" s="47" t="s">
        <v>220</v>
      </c>
      <c r="C13" s="48" t="s">
        <v>233</v>
      </c>
      <c r="D13" s="47" t="s">
        <v>233</v>
      </c>
      <c r="E13" s="47" t="s">
        <v>232</v>
      </c>
      <c r="F13" s="49">
        <v>6.2194402678509597</v>
      </c>
      <c r="G13" s="49">
        <v>8.8181542173577103</v>
      </c>
      <c r="H13" s="49">
        <v>1.4605831843441099</v>
      </c>
      <c r="I13" s="50">
        <v>-0.29470044245670202</v>
      </c>
      <c r="J13" s="50">
        <v>3.25818969745559</v>
      </c>
      <c r="K13" s="50">
        <v>-0.66476005758239298</v>
      </c>
      <c r="L13" s="50">
        <v>-0.13939693631198399</v>
      </c>
      <c r="M13" s="50">
        <v>-9.1035077323071594</v>
      </c>
      <c r="N13" s="50">
        <v>-0.52536312127040896</v>
      </c>
      <c r="O13" s="50">
        <v>8.4387476747247607</v>
      </c>
      <c r="P13" s="51" t="s">
        <v>1695</v>
      </c>
      <c r="Q13" s="52">
        <v>6.2194079863840601</v>
      </c>
      <c r="R13" s="52">
        <v>8.8181062483077604</v>
      </c>
      <c r="S13" s="52">
        <v>1.46037882781669</v>
      </c>
      <c r="T13" s="52">
        <v>-4.1344140111570598</v>
      </c>
      <c r="U13" s="52">
        <v>-1.2292169950876699</v>
      </c>
      <c r="V13" s="52">
        <v>-13.294569951126901</v>
      </c>
      <c r="W13" s="53">
        <v>0.61527465857854302</v>
      </c>
      <c r="X13" s="53">
        <v>1.6313327447202799</v>
      </c>
      <c r="Y13" s="53">
        <v>12.9287642332726</v>
      </c>
      <c r="Z13" s="53">
        <v>30.826267238733202</v>
      </c>
      <c r="AA13" s="54">
        <v>18.300368193982401</v>
      </c>
      <c r="AB13" s="46">
        <v>0.32972315697292698</v>
      </c>
      <c r="AC13" s="46">
        <v>0.38692388191709298</v>
      </c>
      <c r="AD13" s="46">
        <v>0.146777710007929</v>
      </c>
      <c r="AE13" s="46">
        <v>-0.28369676185322101</v>
      </c>
      <c r="AF13" s="46">
        <v>-1.22076877565459</v>
      </c>
      <c r="AG13" s="46">
        <v>6.9252772158934901</v>
      </c>
      <c r="AH13" s="46">
        <v>1.3843166046296</v>
      </c>
      <c r="AI13" s="46">
        <v>-0.406338495275613</v>
      </c>
    </row>
    <row r="14" spans="1:35" x14ac:dyDescent="0.3">
      <c r="A14" s="45" t="s">
        <v>1696</v>
      </c>
      <c r="B14" s="47" t="s">
        <v>220</v>
      </c>
      <c r="C14" s="48" t="s">
        <v>379</v>
      </c>
      <c r="D14" s="47" t="s">
        <v>378</v>
      </c>
      <c r="E14" s="47" t="s">
        <v>264</v>
      </c>
      <c r="F14" s="49">
        <v>0.37914624017952903</v>
      </c>
      <c r="G14" s="49">
        <v>0.93771154674791801</v>
      </c>
      <c r="H14" s="49">
        <v>0.72455102789473502</v>
      </c>
      <c r="I14" s="50">
        <v>-0.59566858113835996</v>
      </c>
      <c r="J14" s="50">
        <v>-0.47671561341761998</v>
      </c>
      <c r="K14" s="50">
        <v>9.7396512671438701E-2</v>
      </c>
      <c r="L14" s="50">
        <v>0.27509926995316702</v>
      </c>
      <c r="M14" s="50">
        <v>0.236052168870338</v>
      </c>
      <c r="N14" s="50">
        <v>-0.17770275728172899</v>
      </c>
      <c r="O14" s="50">
        <v>-0.1386556561989</v>
      </c>
      <c r="P14" s="51" t="s">
        <v>1697</v>
      </c>
      <c r="Q14" s="52">
        <v>0.36573398945589902</v>
      </c>
      <c r="R14" s="52">
        <v>0.92667874493531899</v>
      </c>
      <c r="S14" s="52">
        <v>0.70564443785665598</v>
      </c>
      <c r="T14" s="52">
        <v>3.5621215138417303E-2</v>
      </c>
      <c r="U14" s="52">
        <v>0.25492864621282402</v>
      </c>
      <c r="V14" s="52">
        <v>0.166568900007354</v>
      </c>
      <c r="W14" s="53">
        <v>3.8960936214989301</v>
      </c>
      <c r="X14" s="53">
        <v>2.7663490925588001</v>
      </c>
      <c r="Y14" s="53">
        <v>3.9165063367861199</v>
      </c>
      <c r="Z14" s="53">
        <v>3.9260013532434099</v>
      </c>
      <c r="AA14" s="54">
        <v>2.0508928138076001</v>
      </c>
      <c r="AB14" s="46">
        <v>0.24675003637934001</v>
      </c>
      <c r="AC14" s="46">
        <v>0.23451610881231899</v>
      </c>
      <c r="AD14" s="46">
        <v>0.29788131619026098</v>
      </c>
      <c r="AE14" s="46">
        <v>0.26951124928708697</v>
      </c>
      <c r="AF14" s="46">
        <v>0.23148129858056801</v>
      </c>
      <c r="AG14" s="46">
        <v>0.41576721004631401</v>
      </c>
      <c r="AH14" s="46">
        <v>2.4243587628355301E-3</v>
      </c>
      <c r="AI14" s="46">
        <v>-0.47761281026730101</v>
      </c>
    </row>
    <row r="15" spans="1:35" x14ac:dyDescent="0.3">
      <c r="A15" s="45" t="s">
        <v>1698</v>
      </c>
      <c r="B15" s="47" t="s">
        <v>220</v>
      </c>
      <c r="C15" s="48" t="s">
        <v>251</v>
      </c>
      <c r="D15" s="47" t="s">
        <v>250</v>
      </c>
      <c r="E15" s="47" t="s">
        <v>228</v>
      </c>
      <c r="F15" s="49">
        <v>5.3864644784858804</v>
      </c>
      <c r="G15" s="49">
        <v>6.1323098166420102</v>
      </c>
      <c r="H15" s="49">
        <v>7.4477856419873696</v>
      </c>
      <c r="I15" s="50">
        <v>-0.1216255147664</v>
      </c>
      <c r="J15" s="50">
        <v>-0.27676966854156798</v>
      </c>
      <c r="K15" s="50">
        <v>0.27631086484712802</v>
      </c>
      <c r="L15" s="50">
        <v>0.29849404971945898</v>
      </c>
      <c r="M15" s="50">
        <v>0.34685047736216301</v>
      </c>
      <c r="N15" s="50">
        <v>-2.2183184872331101E-2</v>
      </c>
      <c r="O15" s="50">
        <v>-7.0539612515035294E-2</v>
      </c>
      <c r="P15" s="51" t="s">
        <v>1699</v>
      </c>
      <c r="Q15" s="52">
        <v>5.5481116310034997</v>
      </c>
      <c r="R15" s="52">
        <v>5.8744463353698197</v>
      </c>
      <c r="S15" s="52">
        <v>7.7337461247371797</v>
      </c>
      <c r="T15" s="52">
        <v>1.53300352303099</v>
      </c>
      <c r="U15" s="52">
        <v>1.75348727650417</v>
      </c>
      <c r="V15" s="52">
        <v>2.6824535351628702</v>
      </c>
      <c r="W15" s="53">
        <v>-1.02523813495608</v>
      </c>
      <c r="X15" s="53">
        <v>11.9917718074097</v>
      </c>
      <c r="Y15" s="53">
        <v>15.2723354826965</v>
      </c>
      <c r="Z15" s="53">
        <v>23.651080602894002</v>
      </c>
      <c r="AA15" s="54">
        <v>18.877921952508501</v>
      </c>
      <c r="AB15" s="46">
        <v>-4.9245916325634003</v>
      </c>
      <c r="AC15" s="46">
        <v>0.54172120047685102</v>
      </c>
      <c r="AD15" s="46">
        <v>0.298432788380459</v>
      </c>
      <c r="AE15" s="46">
        <v>0.30422882327221301</v>
      </c>
      <c r="AF15" s="46">
        <v>0.302444693225494</v>
      </c>
      <c r="AG15" s="46">
        <v>0.27356788704566298</v>
      </c>
      <c r="AH15" s="46">
        <v>0.54862238520693896</v>
      </c>
      <c r="AI15" s="46">
        <v>-0.201815668828317</v>
      </c>
    </row>
    <row r="16" spans="1:35" x14ac:dyDescent="0.3">
      <c r="A16" s="45" t="s">
        <v>1700</v>
      </c>
      <c r="B16" s="47" t="s">
        <v>220</v>
      </c>
      <c r="C16" s="48" t="s">
        <v>236</v>
      </c>
      <c r="D16" s="47" t="s">
        <v>236</v>
      </c>
      <c r="E16" s="47" t="s">
        <v>223</v>
      </c>
      <c r="F16" s="49">
        <v>5.0147815526938899</v>
      </c>
      <c r="G16" s="49">
        <v>6.8999312444220404</v>
      </c>
      <c r="H16" s="49">
        <v>8.0674263707981098</v>
      </c>
      <c r="I16" s="50">
        <v>-0.27321282270053199</v>
      </c>
      <c r="J16" s="50">
        <v>-0.37839140734571303</v>
      </c>
      <c r="K16" s="50">
        <v>0.256734817203633</v>
      </c>
      <c r="L16" s="50">
        <v>0.32293920031453599</v>
      </c>
      <c r="M16" s="50">
        <v>0.38575106870435</v>
      </c>
      <c r="N16" s="50">
        <v>-6.6204383110903195E-2</v>
      </c>
      <c r="O16" s="50">
        <v>-0.12901625150071699</v>
      </c>
      <c r="P16" s="51" t="s">
        <v>1701</v>
      </c>
      <c r="Q16" s="52">
        <v>5.0134177129675104</v>
      </c>
      <c r="R16" s="52">
        <v>6.8894459979301903</v>
      </c>
      <c r="S16" s="52">
        <v>8.06721321308091</v>
      </c>
      <c r="T16" s="52">
        <v>1.28711888010417</v>
      </c>
      <c r="U16" s="52">
        <v>2.2248721811817598</v>
      </c>
      <c r="V16" s="52">
        <v>3.1119361184118102</v>
      </c>
      <c r="W16" s="53">
        <v>21.9462781348217</v>
      </c>
      <c r="X16" s="53">
        <v>18.3797366390639</v>
      </c>
      <c r="Y16" s="53">
        <v>24.329063983558498</v>
      </c>
      <c r="Z16" s="53">
        <v>28.352286872768801</v>
      </c>
      <c r="AA16" s="54">
        <v>20.626997778703299</v>
      </c>
      <c r="AB16" s="46">
        <v>0.342898263891108</v>
      </c>
      <c r="AC16" s="46">
        <v>0.46084042478402998</v>
      </c>
      <c r="AD16" s="46">
        <v>0.41014653777960802</v>
      </c>
      <c r="AE16" s="46">
        <v>0.362555364789448</v>
      </c>
      <c r="AF16" s="46">
        <v>0.33485520127306001</v>
      </c>
      <c r="AG16" s="46">
        <v>0.32368947723930203</v>
      </c>
      <c r="AH16" s="46">
        <v>0.16536694103518201</v>
      </c>
      <c r="AI16" s="46">
        <v>-0.27247499042080298</v>
      </c>
    </row>
    <row r="17" spans="1:35" x14ac:dyDescent="0.3">
      <c r="A17" s="45" t="s">
        <v>1702</v>
      </c>
      <c r="B17" s="47" t="s">
        <v>220</v>
      </c>
      <c r="C17" s="48" t="s">
        <v>1703</v>
      </c>
      <c r="D17" s="47" t="s">
        <v>1703</v>
      </c>
      <c r="E17" s="47"/>
      <c r="F17" s="49">
        <v>134.53573614272199</v>
      </c>
      <c r="G17" s="49">
        <v>216.96715414334099</v>
      </c>
      <c r="H17" s="49">
        <v>209.988197370432</v>
      </c>
      <c r="I17" s="50">
        <v>-0.37992579257484999</v>
      </c>
      <c r="J17" s="50">
        <v>-0.35931762914563897</v>
      </c>
      <c r="K17" s="50">
        <v>0.21416749325947201</v>
      </c>
      <c r="L17" s="50">
        <v>0.29059259047032998</v>
      </c>
      <c r="M17" s="50">
        <v>0.25254781362900203</v>
      </c>
      <c r="N17" s="50">
        <v>-7.6425097210858106E-2</v>
      </c>
      <c r="O17" s="50">
        <v>-3.8380320369529798E-2</v>
      </c>
      <c r="P17" s="51" t="s">
        <v>1704</v>
      </c>
      <c r="Q17" s="52">
        <v>133.92339399652101</v>
      </c>
      <c r="R17" s="52">
        <v>213.24489632920699</v>
      </c>
      <c r="S17" s="52">
        <v>209.83492413005399</v>
      </c>
      <c r="T17" s="52">
        <v>28.682037581035502</v>
      </c>
      <c r="U17" s="52">
        <v>61.967386828881097</v>
      </c>
      <c r="V17" s="52">
        <v>52.993351312052503</v>
      </c>
      <c r="W17" s="53">
        <v>593.91766874386497</v>
      </c>
      <c r="X17" s="53">
        <v>631.69062761413602</v>
      </c>
      <c r="Y17" s="53">
        <v>718.42099593692001</v>
      </c>
      <c r="Z17" s="53">
        <v>816.36553960744595</v>
      </c>
      <c r="AA17" s="54">
        <v>557.27200202672395</v>
      </c>
      <c r="AB17" s="46">
        <v>0.27386492001288298</v>
      </c>
      <c r="AC17" s="46">
        <v>0.34212898270763697</v>
      </c>
      <c r="AD17" s="46">
        <v>0.29909735641616397</v>
      </c>
      <c r="AE17" s="46">
        <v>0.26442218629459902</v>
      </c>
      <c r="AF17" s="46">
        <v>0.25036210824044097</v>
      </c>
      <c r="AG17" s="46">
        <v>0.13729880503429301</v>
      </c>
      <c r="AH17" s="46">
        <v>0.136333075208629</v>
      </c>
      <c r="AI17" s="46">
        <v>-0.31737441747640199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Sagar Kumar</cp:lastModifiedBy>
  <dcterms:created xsi:type="dcterms:W3CDTF">2020-09-03T05:55:24Z</dcterms:created>
  <dcterms:modified xsi:type="dcterms:W3CDTF">2023-12-29T05:17:37Z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2022-04-06T05:55:15Z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r8>0</vt:r8>
  </property>
</Properties>
</file>