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boy\Documents\"/>
    </mc:Choice>
  </mc:AlternateContent>
  <xr:revisionPtr revIDLastSave="0" documentId="13_ncr:1_{6BC563BA-2C89-4CD8-82FC-E1AFB094B14C}" xr6:coauthVersionLast="47" xr6:coauthVersionMax="47" xr10:uidLastSave="{00000000-0000-0000-0000-000000000000}"/>
  <bookViews>
    <workbookView xWindow="825" yWindow="-120" windowWidth="19785" windowHeight="11760" tabRatio="926" activeTab="2" xr2:uid="{00000000-000D-0000-FFFF-FFFF00000000}"/>
  </bookViews>
  <sheets>
    <sheet name="LEGER KBM PAS" sheetId="15" r:id="rId1"/>
    <sheet name="LEGER PAS SMA" sheetId="14" r:id="rId2"/>
    <sheet name="RAPORT PAS" sheetId="16" r:id="rId3"/>
  </sheets>
  <externalReferences>
    <externalReference r:id="rId4"/>
  </externalReferences>
  <definedNames>
    <definedName name="A">'[1]LEGER XI.IPS'!$A$10:$BR$32</definedName>
    <definedName name="B">'[1]LEGER XI.IPS'!$A$10:$BR$32</definedName>
    <definedName name="EKSKUL">#REF!</definedName>
    <definedName name="kb">#REF!</definedName>
    <definedName name="kj">#REF!</definedName>
    <definedName name="kl">#REF!</definedName>
    <definedName name="kp">#REF!</definedName>
    <definedName name="LEGERPTS" localSheetId="1">'LEGER PAS SMA'!$A$1:$BM$36</definedName>
    <definedName name="LEGERPTS" localSheetId="2">#REF!</definedName>
    <definedName name="LEGERPTS">#REF!</definedName>
    <definedName name="LEGERUH">#REF!</definedName>
    <definedName name="LEGERVIIA" localSheetId="1">'LEGER PAS SMA'!$A$1:$BM$36</definedName>
    <definedName name="LEGERVIIA" localSheetId="2">#REF!</definedName>
    <definedName name="LEGERVIIA">#REF!</definedName>
    <definedName name="legerxa" localSheetId="1">'LEGER PAS SMA'!$A$10:$BM$35</definedName>
    <definedName name="legerxa" localSheetId="2">#REF!</definedName>
    <definedName name="legerxa">#REF!</definedName>
    <definedName name="NILXA" localSheetId="1">'LEGER PAS SMA'!$A$10:$BM$35</definedName>
    <definedName name="NILXA" localSheetId="2">#REF!</definedName>
    <definedName name="NILXA">#REF!</definedName>
    <definedName name="_xlnm.Print_Area" localSheetId="2">'RAPORT PAS'!$A$1:$I$80</definedName>
    <definedName name="VIIA">#REF!</definedName>
    <definedName name="XA">#REF!</definedName>
  </definedNames>
  <calcPr calcId="181029"/>
</workbook>
</file>

<file path=xl/calcChain.xml><?xml version="1.0" encoding="utf-8"?>
<calcChain xmlns="http://schemas.openxmlformats.org/spreadsheetml/2006/main">
  <c r="F36" i="16" l="1"/>
  <c r="F37" i="16"/>
  <c r="AX10" i="15"/>
  <c r="BD10" i="14"/>
  <c r="BG10" i="14"/>
  <c r="D30" i="16"/>
  <c r="D36" i="16"/>
  <c r="AL10" i="15"/>
  <c r="AR10" i="14"/>
  <c r="AU10" i="14"/>
  <c r="AO10" i="15"/>
  <c r="AV10" i="14"/>
  <c r="AY10" i="14"/>
  <c r="AS10" i="15"/>
  <c r="AZ10" i="14"/>
  <c r="BC10" i="14"/>
  <c r="D32" i="16"/>
  <c r="AI10" i="15"/>
  <c r="AN10" i="14"/>
  <c r="AQ10" i="14"/>
  <c r="D28" i="16"/>
  <c r="AC10" i="15"/>
  <c r="AF10" i="14"/>
  <c r="AI10" i="14"/>
  <c r="D27" i="16"/>
  <c r="AF10" i="15"/>
  <c r="AJ10" i="14"/>
  <c r="AM10" i="14"/>
  <c r="D26" i="16"/>
  <c r="Z10" i="15"/>
  <c r="AB10" i="14"/>
  <c r="AE10" i="14"/>
  <c r="D25" i="16"/>
  <c r="Q10" i="15"/>
  <c r="P10" i="14"/>
  <c r="S10" i="14"/>
  <c r="D23" i="16"/>
  <c r="W10" i="15"/>
  <c r="X10" i="14"/>
  <c r="AA10" i="14"/>
  <c r="D22" i="16"/>
  <c r="T10" i="15"/>
  <c r="T10" i="14"/>
  <c r="W10" i="14"/>
  <c r="D21" i="16"/>
  <c r="N10" i="15"/>
  <c r="L10" i="14"/>
  <c r="O10" i="14"/>
  <c r="D20" i="16"/>
  <c r="K10" i="15"/>
  <c r="H10" i="14"/>
  <c r="K10" i="14"/>
  <c r="D19" i="16"/>
  <c r="H10" i="15"/>
  <c r="G10" i="14"/>
  <c r="D18" i="16"/>
  <c r="D37" i="16"/>
  <c r="AX11" i="15"/>
  <c r="AS11" i="15"/>
  <c r="AO11" i="15"/>
  <c r="AL11" i="15"/>
  <c r="AF11" i="15"/>
  <c r="AC11" i="15"/>
  <c r="Z11" i="15"/>
  <c r="W11" i="15"/>
  <c r="T11" i="15"/>
  <c r="Q11" i="15"/>
  <c r="N11" i="15"/>
  <c r="K11" i="15"/>
  <c r="H11" i="15"/>
  <c r="AY11" i="15"/>
  <c r="AZ11" i="15"/>
  <c r="AX12" i="15"/>
  <c r="AS12" i="15"/>
  <c r="AO12" i="15"/>
  <c r="AL12" i="15"/>
  <c r="AF12" i="15"/>
  <c r="AC12" i="15"/>
  <c r="Z12" i="15"/>
  <c r="W12" i="15"/>
  <c r="T12" i="15"/>
  <c r="Q12" i="15"/>
  <c r="N12" i="15"/>
  <c r="K12" i="15"/>
  <c r="H12" i="15"/>
  <c r="AY12" i="15"/>
  <c r="AZ12" i="15"/>
  <c r="AX13" i="15"/>
  <c r="AS13" i="15"/>
  <c r="AO13" i="15"/>
  <c r="AL13" i="15"/>
  <c r="AF13" i="15"/>
  <c r="AC13" i="15"/>
  <c r="Z13" i="15"/>
  <c r="W13" i="15"/>
  <c r="T13" i="15"/>
  <c r="Q13" i="15"/>
  <c r="N13" i="15"/>
  <c r="K13" i="15"/>
  <c r="H13" i="15"/>
  <c r="AY13" i="15"/>
  <c r="AZ13" i="15"/>
  <c r="AX14" i="15"/>
  <c r="AS14" i="15"/>
  <c r="AO14" i="15"/>
  <c r="AL14" i="15"/>
  <c r="AF14" i="15"/>
  <c r="AC14" i="15"/>
  <c r="Z14" i="15"/>
  <c r="W14" i="15"/>
  <c r="T14" i="15"/>
  <c r="Q14" i="15"/>
  <c r="N14" i="15"/>
  <c r="K14" i="15"/>
  <c r="H14" i="15"/>
  <c r="AY14" i="15"/>
  <c r="AZ14" i="15"/>
  <c r="AX15" i="15"/>
  <c r="AS15" i="15"/>
  <c r="AO15" i="15"/>
  <c r="AL15" i="15"/>
  <c r="AF15" i="15"/>
  <c r="AC15" i="15"/>
  <c r="Z15" i="15"/>
  <c r="W15" i="15"/>
  <c r="T15" i="15"/>
  <c r="Q15" i="15"/>
  <c r="N15" i="15"/>
  <c r="K15" i="15"/>
  <c r="H15" i="15"/>
  <c r="AY15" i="15"/>
  <c r="AZ15" i="15"/>
  <c r="AX16" i="15"/>
  <c r="AS16" i="15"/>
  <c r="AO16" i="15"/>
  <c r="AL16" i="15"/>
  <c r="AF16" i="15"/>
  <c r="AC16" i="15"/>
  <c r="Z16" i="15"/>
  <c r="W16" i="15"/>
  <c r="T16" i="15"/>
  <c r="Q16" i="15"/>
  <c r="N16" i="15"/>
  <c r="K16" i="15"/>
  <c r="H16" i="15"/>
  <c r="AY16" i="15"/>
  <c r="AZ16" i="15"/>
  <c r="AX17" i="15"/>
  <c r="AS17" i="15"/>
  <c r="AO17" i="15"/>
  <c r="AL17" i="15"/>
  <c r="AF17" i="15"/>
  <c r="AC17" i="15"/>
  <c r="Z17" i="15"/>
  <c r="W17" i="15"/>
  <c r="T17" i="15"/>
  <c r="Q17" i="15"/>
  <c r="N17" i="15"/>
  <c r="K17" i="15"/>
  <c r="H17" i="15"/>
  <c r="AY17" i="15"/>
  <c r="AZ17" i="15"/>
  <c r="AX18" i="15"/>
  <c r="AS18" i="15"/>
  <c r="AO18" i="15"/>
  <c r="AL18" i="15"/>
  <c r="AF18" i="15"/>
  <c r="AC18" i="15"/>
  <c r="Z18" i="15"/>
  <c r="W18" i="15"/>
  <c r="T18" i="15"/>
  <c r="Q18" i="15"/>
  <c r="N18" i="15"/>
  <c r="K18" i="15"/>
  <c r="H18" i="15"/>
  <c r="AY18" i="15"/>
  <c r="AZ18" i="15"/>
  <c r="AX19" i="15"/>
  <c r="AS19" i="15"/>
  <c r="AO19" i="15"/>
  <c r="AL19" i="15"/>
  <c r="AF19" i="15"/>
  <c r="AC19" i="15"/>
  <c r="Z19" i="15"/>
  <c r="W19" i="15"/>
  <c r="T19" i="15"/>
  <c r="Q19" i="15"/>
  <c r="N19" i="15"/>
  <c r="K19" i="15"/>
  <c r="H19" i="15"/>
  <c r="AY19" i="15"/>
  <c r="AZ19" i="15"/>
  <c r="AX20" i="15"/>
  <c r="AS20" i="15"/>
  <c r="AO20" i="15"/>
  <c r="AL20" i="15"/>
  <c r="AF20" i="15"/>
  <c r="AC20" i="15"/>
  <c r="Z20" i="15"/>
  <c r="W20" i="15"/>
  <c r="T20" i="15"/>
  <c r="Q20" i="15"/>
  <c r="N20" i="15"/>
  <c r="K20" i="15"/>
  <c r="H20" i="15"/>
  <c r="AY20" i="15"/>
  <c r="AZ20" i="15"/>
  <c r="AX21" i="15"/>
  <c r="AS21" i="15"/>
  <c r="AO21" i="15"/>
  <c r="AL21" i="15"/>
  <c r="AF21" i="15"/>
  <c r="AC21" i="15"/>
  <c r="Z21" i="15"/>
  <c r="W21" i="15"/>
  <c r="T21" i="15"/>
  <c r="Q21" i="15"/>
  <c r="N21" i="15"/>
  <c r="K21" i="15"/>
  <c r="H21" i="15"/>
  <c r="AY21" i="15"/>
  <c r="AZ21" i="15"/>
  <c r="AX22" i="15"/>
  <c r="AS22" i="15"/>
  <c r="AO22" i="15"/>
  <c r="AL22" i="15"/>
  <c r="AF22" i="15"/>
  <c r="AC22" i="15"/>
  <c r="Z22" i="15"/>
  <c r="W22" i="15"/>
  <c r="T22" i="15"/>
  <c r="Q22" i="15"/>
  <c r="N22" i="15"/>
  <c r="K22" i="15"/>
  <c r="H22" i="15"/>
  <c r="AY22" i="15"/>
  <c r="AZ22" i="15"/>
  <c r="AX23" i="15"/>
  <c r="AS23" i="15"/>
  <c r="AO23" i="15"/>
  <c r="AL23" i="15"/>
  <c r="AF23" i="15"/>
  <c r="AC23" i="15"/>
  <c r="Z23" i="15"/>
  <c r="W23" i="15"/>
  <c r="T23" i="15"/>
  <c r="Q23" i="15"/>
  <c r="N23" i="15"/>
  <c r="K23" i="15"/>
  <c r="H23" i="15"/>
  <c r="AY23" i="15"/>
  <c r="AZ23" i="15"/>
  <c r="AX24" i="15"/>
  <c r="AS24" i="15"/>
  <c r="AO24" i="15"/>
  <c r="AL24" i="15"/>
  <c r="AF24" i="15"/>
  <c r="AC24" i="15"/>
  <c r="Z24" i="15"/>
  <c r="W24" i="15"/>
  <c r="T24" i="15"/>
  <c r="Q24" i="15"/>
  <c r="N24" i="15"/>
  <c r="K24" i="15"/>
  <c r="H24" i="15"/>
  <c r="AY24" i="15"/>
  <c r="AZ24" i="15"/>
  <c r="AX25" i="15"/>
  <c r="AS25" i="15"/>
  <c r="AO25" i="15"/>
  <c r="AL25" i="15"/>
  <c r="AF25" i="15"/>
  <c r="AC25" i="15"/>
  <c r="Z25" i="15"/>
  <c r="W25" i="15"/>
  <c r="T25" i="15"/>
  <c r="Q25" i="15"/>
  <c r="N25" i="15"/>
  <c r="K25" i="15"/>
  <c r="H25" i="15"/>
  <c r="AY25" i="15"/>
  <c r="AZ25" i="15"/>
  <c r="AX26" i="15"/>
  <c r="AS26" i="15"/>
  <c r="AO26" i="15"/>
  <c r="AL26" i="15"/>
  <c r="AF26" i="15"/>
  <c r="AC26" i="15"/>
  <c r="Z26" i="15"/>
  <c r="W26" i="15"/>
  <c r="T26" i="15"/>
  <c r="Q26" i="15"/>
  <c r="N26" i="15"/>
  <c r="K26" i="15"/>
  <c r="H26" i="15"/>
  <c r="AY26" i="15"/>
  <c r="AZ26" i="15"/>
  <c r="AX27" i="15"/>
  <c r="AS27" i="15"/>
  <c r="AO27" i="15"/>
  <c r="AL27" i="15"/>
  <c r="AF27" i="15"/>
  <c r="AC27" i="15"/>
  <c r="Z27" i="15"/>
  <c r="W27" i="15"/>
  <c r="T27" i="15"/>
  <c r="Q27" i="15"/>
  <c r="N27" i="15"/>
  <c r="K27" i="15"/>
  <c r="H27" i="15"/>
  <c r="AY27" i="15"/>
  <c r="AZ27" i="15"/>
  <c r="AX28" i="15"/>
  <c r="AS28" i="15"/>
  <c r="AO28" i="15"/>
  <c r="AL28" i="15"/>
  <c r="AF28" i="15"/>
  <c r="AC28" i="15"/>
  <c r="Z28" i="15"/>
  <c r="W28" i="15"/>
  <c r="T28" i="15"/>
  <c r="Q28" i="15"/>
  <c r="N28" i="15"/>
  <c r="K28" i="15"/>
  <c r="H28" i="15"/>
  <c r="AY28" i="15"/>
  <c r="AZ28" i="15"/>
  <c r="AX29" i="15"/>
  <c r="AS29" i="15"/>
  <c r="AO29" i="15"/>
  <c r="AL29" i="15"/>
  <c r="AF29" i="15"/>
  <c r="AC29" i="15"/>
  <c r="Z29" i="15"/>
  <c r="W29" i="15"/>
  <c r="T29" i="15"/>
  <c r="Q29" i="15"/>
  <c r="N29" i="15"/>
  <c r="K29" i="15"/>
  <c r="H29" i="15"/>
  <c r="AY29" i="15"/>
  <c r="AZ29" i="15"/>
  <c r="AX30" i="15"/>
  <c r="AS30" i="15"/>
  <c r="AO30" i="15"/>
  <c r="AL30" i="15"/>
  <c r="AF30" i="15"/>
  <c r="AC30" i="15"/>
  <c r="Z30" i="15"/>
  <c r="W30" i="15"/>
  <c r="T30" i="15"/>
  <c r="Q30" i="15"/>
  <c r="N30" i="15"/>
  <c r="K30" i="15"/>
  <c r="H30" i="15"/>
  <c r="AY30" i="15"/>
  <c r="AZ30" i="15"/>
  <c r="AX31" i="15"/>
  <c r="AS31" i="15"/>
  <c r="AO31" i="15"/>
  <c r="AL31" i="15"/>
  <c r="AF31" i="15"/>
  <c r="AC31" i="15"/>
  <c r="Z31" i="15"/>
  <c r="W31" i="15"/>
  <c r="T31" i="15"/>
  <c r="Q31" i="15"/>
  <c r="N31" i="15"/>
  <c r="K31" i="15"/>
  <c r="H31" i="15"/>
  <c r="AY31" i="15"/>
  <c r="AZ31" i="15"/>
  <c r="AX32" i="15"/>
  <c r="AS32" i="15"/>
  <c r="AO32" i="15"/>
  <c r="AL32" i="15"/>
  <c r="AF32" i="15"/>
  <c r="AC32" i="15"/>
  <c r="Z32" i="15"/>
  <c r="W32" i="15"/>
  <c r="T32" i="15"/>
  <c r="Q32" i="15"/>
  <c r="N32" i="15"/>
  <c r="K32" i="15"/>
  <c r="H32" i="15"/>
  <c r="AY32" i="15"/>
  <c r="AZ32" i="15"/>
  <c r="AX33" i="15"/>
  <c r="AS33" i="15"/>
  <c r="AO33" i="15"/>
  <c r="AL33" i="15"/>
  <c r="AF33" i="15"/>
  <c r="AC33" i="15"/>
  <c r="Z33" i="15"/>
  <c r="W33" i="15"/>
  <c r="T33" i="15"/>
  <c r="Q33" i="15"/>
  <c r="N33" i="15"/>
  <c r="K33" i="15"/>
  <c r="H33" i="15"/>
  <c r="AY33" i="15"/>
  <c r="AZ33" i="15"/>
  <c r="AX34" i="15"/>
  <c r="AS34" i="15"/>
  <c r="AO34" i="15"/>
  <c r="AL34" i="15"/>
  <c r="AF34" i="15"/>
  <c r="AC34" i="15"/>
  <c r="Z34" i="15"/>
  <c r="W34" i="15"/>
  <c r="T34" i="15"/>
  <c r="Q34" i="15"/>
  <c r="N34" i="15"/>
  <c r="K34" i="15"/>
  <c r="H34" i="15"/>
  <c r="AY34" i="15"/>
  <c r="AZ34" i="15"/>
  <c r="AX35" i="15"/>
  <c r="AS35" i="15"/>
  <c r="AO35" i="15"/>
  <c r="AL35" i="15"/>
  <c r="AF35" i="15"/>
  <c r="AC35" i="15"/>
  <c r="Z35" i="15"/>
  <c r="W35" i="15"/>
  <c r="T35" i="15"/>
  <c r="Q35" i="15"/>
  <c r="N35" i="15"/>
  <c r="K35" i="15"/>
  <c r="H35" i="15"/>
  <c r="AY35" i="15"/>
  <c r="AZ35" i="15"/>
  <c r="AY10" i="15"/>
  <c r="AO11" i="14"/>
  <c r="AO12" i="14"/>
  <c r="AN12" i="14"/>
  <c r="AQ12" i="14"/>
  <c r="AO13" i="14"/>
  <c r="AO14" i="14"/>
  <c r="AO15" i="14"/>
  <c r="AO16" i="14"/>
  <c r="AN16" i="14"/>
  <c r="AQ16" i="14"/>
  <c r="AO17" i="14"/>
  <c r="AO18" i="14"/>
  <c r="AO19" i="14"/>
  <c r="AO20" i="14"/>
  <c r="AO21" i="14"/>
  <c r="AO22" i="14"/>
  <c r="AO23" i="14"/>
  <c r="AO24" i="14"/>
  <c r="AN24" i="14"/>
  <c r="AQ24" i="14"/>
  <c r="AO25" i="14"/>
  <c r="AO26" i="14"/>
  <c r="AO27" i="14"/>
  <c r="AO28" i="14"/>
  <c r="AN28" i="14"/>
  <c r="AQ28" i="14"/>
  <c r="AO29" i="14"/>
  <c r="AO30" i="14"/>
  <c r="AO31" i="14"/>
  <c r="AO32" i="14"/>
  <c r="AO33" i="14"/>
  <c r="AO34" i="14"/>
  <c r="AO35" i="14"/>
  <c r="AN11" i="14"/>
  <c r="AN13" i="14"/>
  <c r="AN14" i="14"/>
  <c r="AQ14" i="14"/>
  <c r="AN15" i="14"/>
  <c r="AN17" i="14"/>
  <c r="AN18" i="14"/>
  <c r="AQ18" i="14"/>
  <c r="AN19" i="14"/>
  <c r="AN20" i="14"/>
  <c r="AQ20" i="14"/>
  <c r="AN21" i="14"/>
  <c r="AN22" i="14"/>
  <c r="AQ22" i="14"/>
  <c r="AN23" i="14"/>
  <c r="AQ23" i="14"/>
  <c r="AN25" i="14"/>
  <c r="AN26" i="14"/>
  <c r="AQ26" i="14"/>
  <c r="AN27" i="14"/>
  <c r="AN29" i="14"/>
  <c r="AN30" i="14"/>
  <c r="AQ30" i="14"/>
  <c r="AN31" i="14"/>
  <c r="AN32" i="14"/>
  <c r="AQ32" i="14"/>
  <c r="AN33" i="14"/>
  <c r="AQ33" i="14"/>
  <c r="AN34" i="14"/>
  <c r="AQ34" i="14"/>
  <c r="AN35" i="14"/>
  <c r="G23" i="16"/>
  <c r="G22" i="16"/>
  <c r="G21" i="16"/>
  <c r="G20" i="16"/>
  <c r="G19" i="16"/>
  <c r="A19" i="16"/>
  <c r="A20" i="16"/>
  <c r="G18" i="16"/>
  <c r="BD35" i="14"/>
  <c r="AZ35" i="14"/>
  <c r="AV35" i="14"/>
  <c r="AR35" i="14"/>
  <c r="AJ35" i="14"/>
  <c r="AF35" i="14"/>
  <c r="AB35" i="14"/>
  <c r="X35" i="14"/>
  <c r="T35" i="14"/>
  <c r="P35" i="14"/>
  <c r="L35" i="14"/>
  <c r="H35" i="14"/>
  <c r="D35" i="14"/>
  <c r="BD34" i="14"/>
  <c r="AZ34" i="14"/>
  <c r="AV34" i="14"/>
  <c r="AR34" i="14"/>
  <c r="AJ34" i="14"/>
  <c r="AF34" i="14"/>
  <c r="AB34" i="14"/>
  <c r="X34" i="14"/>
  <c r="T34" i="14"/>
  <c r="P34" i="14"/>
  <c r="L34" i="14"/>
  <c r="H34" i="14"/>
  <c r="D34" i="14"/>
  <c r="BD33" i="14"/>
  <c r="AZ33" i="14"/>
  <c r="AV33" i="14"/>
  <c r="AR33" i="14"/>
  <c r="AJ33" i="14"/>
  <c r="AF33" i="14"/>
  <c r="AB33" i="14"/>
  <c r="X33" i="14"/>
  <c r="T33" i="14"/>
  <c r="P33" i="14"/>
  <c r="L33" i="14"/>
  <c r="H33" i="14"/>
  <c r="D33" i="14"/>
  <c r="BD32" i="14"/>
  <c r="AZ32" i="14"/>
  <c r="AV32" i="14"/>
  <c r="AR32" i="14"/>
  <c r="AF32" i="14"/>
  <c r="AB32" i="14"/>
  <c r="X32" i="14"/>
  <c r="T32" i="14"/>
  <c r="P32" i="14"/>
  <c r="L32" i="14"/>
  <c r="H32" i="14"/>
  <c r="D32" i="14"/>
  <c r="BD31" i="14"/>
  <c r="AZ31" i="14"/>
  <c r="AV31" i="14"/>
  <c r="AR31" i="14"/>
  <c r="AJ31" i="14"/>
  <c r="AF31" i="14"/>
  <c r="AB31" i="14"/>
  <c r="T31" i="14"/>
  <c r="P31" i="14"/>
  <c r="L31" i="14"/>
  <c r="H31" i="14"/>
  <c r="D31" i="14"/>
  <c r="BD30" i="14"/>
  <c r="AZ30" i="14"/>
  <c r="AV30" i="14"/>
  <c r="AR30" i="14"/>
  <c r="AJ30" i="14"/>
  <c r="AF30" i="14"/>
  <c r="AB30" i="14"/>
  <c r="X30" i="14"/>
  <c r="T30" i="14"/>
  <c r="P30" i="14"/>
  <c r="L30" i="14"/>
  <c r="H30" i="14"/>
  <c r="D30" i="14"/>
  <c r="BD29" i="14"/>
  <c r="AZ29" i="14"/>
  <c r="AV29" i="14"/>
  <c r="AR29" i="14"/>
  <c r="AJ29" i="14"/>
  <c r="AF29" i="14"/>
  <c r="AB29" i="14"/>
  <c r="X29" i="14"/>
  <c r="T29" i="14"/>
  <c r="P29" i="14"/>
  <c r="L29" i="14"/>
  <c r="H29" i="14"/>
  <c r="D29" i="14"/>
  <c r="BD28" i="14"/>
  <c r="AZ28" i="14"/>
  <c r="AV28" i="14"/>
  <c r="AR28" i="14"/>
  <c r="AJ28" i="14"/>
  <c r="AF28" i="14"/>
  <c r="AB28" i="14"/>
  <c r="X28" i="14"/>
  <c r="T28" i="14"/>
  <c r="P28" i="14"/>
  <c r="L28" i="14"/>
  <c r="H28" i="14"/>
  <c r="D28" i="14"/>
  <c r="BD27" i="14"/>
  <c r="AZ27" i="14"/>
  <c r="AV27" i="14"/>
  <c r="AR27" i="14"/>
  <c r="AJ27" i="14"/>
  <c r="AF27" i="14"/>
  <c r="AB27" i="14"/>
  <c r="X27" i="14"/>
  <c r="T27" i="14"/>
  <c r="P27" i="14"/>
  <c r="L27" i="14"/>
  <c r="H27" i="14"/>
  <c r="D27" i="14"/>
  <c r="BD26" i="14"/>
  <c r="AZ26" i="14"/>
  <c r="AV26" i="14"/>
  <c r="AR26" i="14"/>
  <c r="AJ26" i="14"/>
  <c r="AF26" i="14"/>
  <c r="AB26" i="14"/>
  <c r="X26" i="14"/>
  <c r="T26" i="14"/>
  <c r="P26" i="14"/>
  <c r="L26" i="14"/>
  <c r="H26" i="14"/>
  <c r="D26" i="14"/>
  <c r="BD25" i="14"/>
  <c r="AZ25" i="14"/>
  <c r="AV25" i="14"/>
  <c r="AR25" i="14"/>
  <c r="AF25" i="14"/>
  <c r="AB25" i="14"/>
  <c r="X25" i="14"/>
  <c r="T25" i="14"/>
  <c r="P25" i="14"/>
  <c r="L25" i="14"/>
  <c r="H25" i="14"/>
  <c r="D25" i="14"/>
  <c r="BD24" i="14"/>
  <c r="AZ24" i="14"/>
  <c r="AV24" i="14"/>
  <c r="AR24" i="14"/>
  <c r="AJ24" i="14"/>
  <c r="AF24" i="14"/>
  <c r="AB24" i="14"/>
  <c r="X24" i="14"/>
  <c r="T24" i="14"/>
  <c r="P24" i="14"/>
  <c r="L24" i="14"/>
  <c r="H24" i="14"/>
  <c r="D24" i="14"/>
  <c r="BD23" i="14"/>
  <c r="AZ23" i="14"/>
  <c r="AV23" i="14"/>
  <c r="AR23" i="14"/>
  <c r="AJ23" i="14"/>
  <c r="AF23" i="14"/>
  <c r="AB23" i="14"/>
  <c r="X23" i="14"/>
  <c r="T23" i="14"/>
  <c r="P23" i="14"/>
  <c r="L23" i="14"/>
  <c r="H23" i="14"/>
  <c r="D23" i="14"/>
  <c r="BD22" i="14"/>
  <c r="AZ22" i="14"/>
  <c r="AV22" i="14"/>
  <c r="AR22" i="14"/>
  <c r="AJ22" i="14"/>
  <c r="AF22" i="14"/>
  <c r="AB22" i="14"/>
  <c r="X22" i="14"/>
  <c r="T22" i="14"/>
  <c r="P22" i="14"/>
  <c r="L22" i="14"/>
  <c r="H22" i="14"/>
  <c r="D22" i="14"/>
  <c r="BD21" i="14"/>
  <c r="AV21" i="14"/>
  <c r="AR21" i="14"/>
  <c r="AJ21" i="14"/>
  <c r="AF21" i="14"/>
  <c r="AB21" i="14"/>
  <c r="X21" i="14"/>
  <c r="T21" i="14"/>
  <c r="P21" i="14"/>
  <c r="L21" i="14"/>
  <c r="H21" i="14"/>
  <c r="D21" i="14"/>
  <c r="BD20" i="14"/>
  <c r="AZ20" i="14"/>
  <c r="AV20" i="14"/>
  <c r="AR20" i="14"/>
  <c r="AF20" i="14"/>
  <c r="AB20" i="14"/>
  <c r="X20" i="14"/>
  <c r="T20" i="14"/>
  <c r="P20" i="14"/>
  <c r="L20" i="14"/>
  <c r="H20" i="14"/>
  <c r="D20" i="14"/>
  <c r="BD19" i="14"/>
  <c r="AZ19" i="14"/>
  <c r="AV19" i="14"/>
  <c r="AR19" i="14"/>
  <c r="AJ19" i="14"/>
  <c r="AF19" i="14"/>
  <c r="AB19" i="14"/>
  <c r="X19" i="14"/>
  <c r="T19" i="14"/>
  <c r="P19" i="14"/>
  <c r="H19" i="14"/>
  <c r="D19" i="14"/>
  <c r="BD18" i="14"/>
  <c r="AZ18" i="14"/>
  <c r="AV18" i="14"/>
  <c r="AR18" i="14"/>
  <c r="AJ18" i="14"/>
  <c r="AB18" i="14"/>
  <c r="X18" i="14"/>
  <c r="T18" i="14"/>
  <c r="P18" i="14"/>
  <c r="L18" i="14"/>
  <c r="H18" i="14"/>
  <c r="D18" i="14"/>
  <c r="AZ17" i="14"/>
  <c r="AV17" i="14"/>
  <c r="AR17" i="14"/>
  <c r="AJ17" i="14"/>
  <c r="AF17" i="14"/>
  <c r="AB17" i="14"/>
  <c r="X17" i="14"/>
  <c r="T17" i="14"/>
  <c r="P17" i="14"/>
  <c r="L17" i="14"/>
  <c r="H17" i="14"/>
  <c r="D17" i="14"/>
  <c r="BD16" i="14"/>
  <c r="AZ16" i="14"/>
  <c r="AV16" i="14"/>
  <c r="AR16" i="14"/>
  <c r="AJ16" i="14"/>
  <c r="AF16" i="14"/>
  <c r="AB16" i="14"/>
  <c r="X16" i="14"/>
  <c r="T16" i="14"/>
  <c r="P16" i="14"/>
  <c r="L16" i="14"/>
  <c r="H16" i="14"/>
  <c r="D16" i="14"/>
  <c r="BD15" i="14"/>
  <c r="AZ15" i="14"/>
  <c r="AV15" i="14"/>
  <c r="AJ15" i="14"/>
  <c r="AF15" i="14"/>
  <c r="AB15" i="14"/>
  <c r="X15" i="14"/>
  <c r="T15" i="14"/>
  <c r="P15" i="14"/>
  <c r="L15" i="14"/>
  <c r="H15" i="14"/>
  <c r="D15" i="14"/>
  <c r="AZ14" i="14"/>
  <c r="AV14" i="14"/>
  <c r="AR14" i="14"/>
  <c r="AJ14" i="14"/>
  <c r="AF14" i="14"/>
  <c r="X14" i="14"/>
  <c r="P14" i="14"/>
  <c r="L14" i="14"/>
  <c r="H14" i="14"/>
  <c r="D14" i="14"/>
  <c r="BD13" i="14"/>
  <c r="AZ13" i="14"/>
  <c r="AV13" i="14"/>
  <c r="AR13" i="14"/>
  <c r="AF13" i="14"/>
  <c r="AB13" i="14"/>
  <c r="X13" i="14"/>
  <c r="T13" i="14"/>
  <c r="P13" i="14"/>
  <c r="L13" i="14"/>
  <c r="H13" i="14"/>
  <c r="D13" i="14"/>
  <c r="BD12" i="14"/>
  <c r="AZ12" i="14"/>
  <c r="BA12" i="14"/>
  <c r="BC12" i="14"/>
  <c r="AR12" i="14"/>
  <c r="AJ12" i="14"/>
  <c r="AF12" i="14"/>
  <c r="AB12" i="14"/>
  <c r="X12" i="14"/>
  <c r="P12" i="14"/>
  <c r="L12" i="14"/>
  <c r="H12" i="14"/>
  <c r="D12" i="14"/>
  <c r="AZ11" i="14"/>
  <c r="AV11" i="14"/>
  <c r="AR11" i="14"/>
  <c r="AJ11" i="14"/>
  <c r="AF11" i="14"/>
  <c r="AB11" i="14"/>
  <c r="T11" i="14"/>
  <c r="P11" i="14"/>
  <c r="L11" i="14"/>
  <c r="H11" i="14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C35" i="14"/>
  <c r="AC34" i="14"/>
  <c r="AC33" i="14"/>
  <c r="AC32" i="14"/>
  <c r="AC31" i="14"/>
  <c r="AC30" i="14"/>
  <c r="AC29" i="14"/>
  <c r="AC28" i="14"/>
  <c r="AE28" i="14"/>
  <c r="AC27" i="14"/>
  <c r="AC26" i="14"/>
  <c r="AC25" i="14"/>
  <c r="AE25" i="14"/>
  <c r="AC24" i="14"/>
  <c r="AC23" i="14"/>
  <c r="AC22" i="14"/>
  <c r="AC21" i="14"/>
  <c r="AC20" i="14"/>
  <c r="AC19" i="14"/>
  <c r="AC18" i="14"/>
  <c r="AC17" i="14"/>
  <c r="AC16" i="14"/>
  <c r="AC15" i="14"/>
  <c r="AC14" i="14"/>
  <c r="AC13" i="14"/>
  <c r="AC12" i="14"/>
  <c r="AC11" i="14"/>
  <c r="AE11" i="14"/>
  <c r="E28" i="16"/>
  <c r="BA35" i="14"/>
  <c r="BA34" i="14"/>
  <c r="BA33" i="14"/>
  <c r="BA32" i="14"/>
  <c r="BA31" i="14"/>
  <c r="BC31" i="14"/>
  <c r="BA30" i="14"/>
  <c r="BA29" i="14"/>
  <c r="BA28" i="14"/>
  <c r="BA27" i="14"/>
  <c r="BA26" i="14"/>
  <c r="BA25" i="14"/>
  <c r="BA24" i="14"/>
  <c r="BA23" i="14"/>
  <c r="BA22" i="14"/>
  <c r="BA20" i="14"/>
  <c r="BA19" i="14"/>
  <c r="BA18" i="14"/>
  <c r="BA17" i="14"/>
  <c r="BA16" i="14"/>
  <c r="BA15" i="14"/>
  <c r="BA14" i="14"/>
  <c r="BA13" i="14"/>
  <c r="BA11" i="14"/>
  <c r="AS35" i="14"/>
  <c r="AS34" i="14"/>
  <c r="AS33" i="14"/>
  <c r="AS32" i="14"/>
  <c r="AS31" i="14"/>
  <c r="AS30" i="14"/>
  <c r="AS29" i="14"/>
  <c r="AS28" i="14"/>
  <c r="AS27" i="14"/>
  <c r="AS26" i="14"/>
  <c r="AU26" i="14"/>
  <c r="AS25" i="14"/>
  <c r="AS24" i="14"/>
  <c r="AS23" i="14"/>
  <c r="AS22" i="14"/>
  <c r="AS21" i="14"/>
  <c r="AS20" i="14"/>
  <c r="AS19" i="14"/>
  <c r="AS18" i="14"/>
  <c r="AS17" i="14"/>
  <c r="AS16" i="14"/>
  <c r="AS15" i="14"/>
  <c r="AS14" i="14"/>
  <c r="AS13" i="14"/>
  <c r="AS12" i="14"/>
  <c r="AU12" i="14"/>
  <c r="AS11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S24" i="14"/>
  <c r="Q23" i="14"/>
  <c r="Q22" i="14"/>
  <c r="Q21" i="14"/>
  <c r="Q20" i="14"/>
  <c r="Q19" i="14"/>
  <c r="Q18" i="14"/>
  <c r="S18" i="14"/>
  <c r="Q17" i="14"/>
  <c r="Q16" i="14"/>
  <c r="Q15" i="14"/>
  <c r="Q14" i="14"/>
  <c r="Q13" i="14"/>
  <c r="Q12" i="14"/>
  <c r="Q11" i="14"/>
  <c r="BE35" i="14"/>
  <c r="AW35" i="14"/>
  <c r="AK35" i="14"/>
  <c r="AG35" i="14"/>
  <c r="AI35" i="14"/>
  <c r="Y35" i="14"/>
  <c r="AA35" i="14"/>
  <c r="U35" i="14"/>
  <c r="M35" i="14"/>
  <c r="I35" i="14"/>
  <c r="E35" i="14"/>
  <c r="BE34" i="14"/>
  <c r="BG34" i="14"/>
  <c r="AW34" i="14"/>
  <c r="AK34" i="14"/>
  <c r="AG34" i="14"/>
  <c r="Y34" i="14"/>
  <c r="U34" i="14"/>
  <c r="M34" i="14"/>
  <c r="I34" i="14"/>
  <c r="E34" i="14"/>
  <c r="G34" i="14"/>
  <c r="BE33" i="14"/>
  <c r="AW33" i="14"/>
  <c r="AK33" i="14"/>
  <c r="AG33" i="14"/>
  <c r="Y33" i="14"/>
  <c r="U33" i="14"/>
  <c r="M33" i="14"/>
  <c r="I33" i="14"/>
  <c r="E33" i="14"/>
  <c r="BE32" i="14"/>
  <c r="AW32" i="14"/>
  <c r="AY32" i="14"/>
  <c r="AK32" i="14"/>
  <c r="AG32" i="14"/>
  <c r="Y32" i="14"/>
  <c r="U32" i="14"/>
  <c r="M32" i="14"/>
  <c r="O32" i="14"/>
  <c r="I32" i="14"/>
  <c r="E32" i="14"/>
  <c r="BE31" i="14"/>
  <c r="AW31" i="14"/>
  <c r="AK31" i="14"/>
  <c r="AG31" i="14"/>
  <c r="Y31" i="14"/>
  <c r="U31" i="14"/>
  <c r="M31" i="14"/>
  <c r="I31" i="14"/>
  <c r="E31" i="14"/>
  <c r="AW30" i="14"/>
  <c r="AK30" i="14"/>
  <c r="AG30" i="14"/>
  <c r="Y30" i="14"/>
  <c r="U30" i="14"/>
  <c r="M30" i="14"/>
  <c r="I30" i="14"/>
  <c r="E30" i="14"/>
  <c r="BE29" i="14"/>
  <c r="AW29" i="14"/>
  <c r="AK29" i="14"/>
  <c r="AG29" i="14"/>
  <c r="Y29" i="14"/>
  <c r="U29" i="14"/>
  <c r="M29" i="14"/>
  <c r="I29" i="14"/>
  <c r="K29" i="14"/>
  <c r="E29" i="14"/>
  <c r="BE28" i="14"/>
  <c r="AW28" i="14"/>
  <c r="AY28" i="14"/>
  <c r="AK28" i="14"/>
  <c r="AG28" i="14"/>
  <c r="Y28" i="14"/>
  <c r="U28" i="14"/>
  <c r="M28" i="14"/>
  <c r="I28" i="14"/>
  <c r="E28" i="14"/>
  <c r="BE27" i="14"/>
  <c r="AW27" i="14"/>
  <c r="AK27" i="14"/>
  <c r="AG27" i="14"/>
  <c r="Y27" i="14"/>
  <c r="U27" i="14"/>
  <c r="W27" i="14"/>
  <c r="M27" i="14"/>
  <c r="I27" i="14"/>
  <c r="E27" i="14"/>
  <c r="BE26" i="14"/>
  <c r="AW26" i="14"/>
  <c r="AK26" i="14"/>
  <c r="AG26" i="14"/>
  <c r="Y26" i="14"/>
  <c r="U26" i="14"/>
  <c r="M26" i="14"/>
  <c r="I26" i="14"/>
  <c r="E26" i="14"/>
  <c r="BE25" i="14"/>
  <c r="AW25" i="14"/>
  <c r="AK25" i="14"/>
  <c r="AG25" i="14"/>
  <c r="Y25" i="14"/>
  <c r="U25" i="14"/>
  <c r="M25" i="14"/>
  <c r="I25" i="14"/>
  <c r="E25" i="14"/>
  <c r="BE24" i="14"/>
  <c r="AW24" i="14"/>
  <c r="AK24" i="14"/>
  <c r="AG24" i="14"/>
  <c r="Y24" i="14"/>
  <c r="U24" i="14"/>
  <c r="M24" i="14"/>
  <c r="I24" i="14"/>
  <c r="E24" i="14"/>
  <c r="BE23" i="14"/>
  <c r="AW23" i="14"/>
  <c r="AK23" i="14"/>
  <c r="AG23" i="14"/>
  <c r="Y23" i="14"/>
  <c r="U23" i="14"/>
  <c r="W23" i="14"/>
  <c r="M23" i="14"/>
  <c r="E23" i="14"/>
  <c r="BE22" i="14"/>
  <c r="AW22" i="14"/>
  <c r="AK22" i="14"/>
  <c r="AG22" i="14"/>
  <c r="Y22" i="14"/>
  <c r="AA22" i="14"/>
  <c r="U22" i="14"/>
  <c r="M22" i="14"/>
  <c r="I22" i="14"/>
  <c r="E22" i="14"/>
  <c r="BE21" i="14"/>
  <c r="AW21" i="14"/>
  <c r="AK21" i="14"/>
  <c r="AG21" i="14"/>
  <c r="AI21" i="14"/>
  <c r="Y21" i="14"/>
  <c r="U21" i="14"/>
  <c r="M21" i="14"/>
  <c r="I21" i="14"/>
  <c r="K21" i="14"/>
  <c r="E21" i="14"/>
  <c r="BE20" i="14"/>
  <c r="AW20" i="14"/>
  <c r="AK20" i="14"/>
  <c r="AG20" i="14"/>
  <c r="Y20" i="14"/>
  <c r="U20" i="14"/>
  <c r="M20" i="14"/>
  <c r="O20" i="14"/>
  <c r="I20" i="14"/>
  <c r="E20" i="14"/>
  <c r="BE19" i="14"/>
  <c r="AW19" i="14"/>
  <c r="AK19" i="14"/>
  <c r="AG19" i="14"/>
  <c r="Y19" i="14"/>
  <c r="U19" i="14"/>
  <c r="M19" i="14"/>
  <c r="I19" i="14"/>
  <c r="E19" i="14"/>
  <c r="BE18" i="14"/>
  <c r="AW18" i="14"/>
  <c r="AK18" i="14"/>
  <c r="AG18" i="14"/>
  <c r="Y18" i="14"/>
  <c r="U18" i="14"/>
  <c r="M18" i="14"/>
  <c r="I18" i="14"/>
  <c r="E18" i="14"/>
  <c r="BE17" i="14"/>
  <c r="AW17" i="14"/>
  <c r="AK17" i="14"/>
  <c r="AG17" i="14"/>
  <c r="Y17" i="14"/>
  <c r="U17" i="14"/>
  <c r="M17" i="14"/>
  <c r="I17" i="14"/>
  <c r="K17" i="14"/>
  <c r="E17" i="14"/>
  <c r="BE16" i="14"/>
  <c r="AW16" i="14"/>
  <c r="AK16" i="14"/>
  <c r="AG16" i="14"/>
  <c r="Y16" i="14"/>
  <c r="AA16" i="14"/>
  <c r="U16" i="14"/>
  <c r="M16" i="14"/>
  <c r="O16" i="14"/>
  <c r="I16" i="14"/>
  <c r="E16" i="14"/>
  <c r="BE15" i="14"/>
  <c r="AW15" i="14"/>
  <c r="AK15" i="14"/>
  <c r="AG15" i="14"/>
  <c r="Y15" i="14"/>
  <c r="M15" i="14"/>
  <c r="I15" i="14"/>
  <c r="E15" i="14"/>
  <c r="BE14" i="14"/>
  <c r="AW14" i="14"/>
  <c r="AK14" i="14"/>
  <c r="AG14" i="14"/>
  <c r="Y14" i="14"/>
  <c r="AA14" i="14"/>
  <c r="U14" i="14"/>
  <c r="M14" i="14"/>
  <c r="I14" i="14"/>
  <c r="E14" i="14"/>
  <c r="BE13" i="14"/>
  <c r="AW13" i="14"/>
  <c r="AK13" i="14"/>
  <c r="AG13" i="14"/>
  <c r="Y13" i="14"/>
  <c r="U13" i="14"/>
  <c r="W13" i="14"/>
  <c r="M13" i="14"/>
  <c r="I13" i="14"/>
  <c r="E13" i="14"/>
  <c r="BE12" i="14"/>
  <c r="AK12" i="14"/>
  <c r="AG12" i="14"/>
  <c r="Y12" i="14"/>
  <c r="AA12" i="14"/>
  <c r="U12" i="14"/>
  <c r="M12" i="14"/>
  <c r="I12" i="14"/>
  <c r="AK11" i="14"/>
  <c r="AG11" i="14"/>
  <c r="Y11" i="14"/>
  <c r="U11" i="14"/>
  <c r="W11" i="14"/>
  <c r="M11" i="14"/>
  <c r="I11" i="14"/>
  <c r="E11" i="14"/>
  <c r="BG11" i="14"/>
  <c r="T12" i="14"/>
  <c r="G17" i="14"/>
  <c r="AM17" i="14"/>
  <c r="O14" i="14"/>
  <c r="K15" i="14"/>
  <c r="O22" i="14"/>
  <c r="K26" i="14"/>
  <c r="G27" i="14"/>
  <c r="AY25" i="14"/>
  <c r="AM19" i="14"/>
  <c r="AY20" i="14"/>
  <c r="AI16" i="14"/>
  <c r="AA21" i="14"/>
  <c r="O27" i="14"/>
  <c r="AA18" i="14"/>
  <c r="W19" i="14"/>
  <c r="K25" i="14"/>
  <c r="G26" i="14"/>
  <c r="BG26" i="14"/>
  <c r="AY27" i="14"/>
  <c r="G19" i="14"/>
  <c r="S29" i="14"/>
  <c r="AE30" i="14"/>
  <c r="AQ29" i="14"/>
  <c r="AQ25" i="14"/>
  <c r="AQ21" i="14"/>
  <c r="AQ17" i="14"/>
  <c r="G18" i="14"/>
  <c r="AI33" i="14"/>
  <c r="BC18" i="14"/>
  <c r="O17" i="14"/>
  <c r="K18" i="14"/>
  <c r="AI26" i="14"/>
  <c r="BC23" i="14"/>
  <c r="O12" i="14"/>
  <c r="G22" i="14"/>
  <c r="G30" i="14"/>
  <c r="AI15" i="14"/>
  <c r="AY17" i="14"/>
  <c r="BG20" i="14"/>
  <c r="AM22" i="14"/>
  <c r="W25" i="14"/>
  <c r="O26" i="14"/>
  <c r="G28" i="14"/>
  <c r="AM30" i="14"/>
  <c r="AI31" i="14"/>
  <c r="O34" i="14"/>
  <c r="AU24" i="14"/>
  <c r="BC16" i="14"/>
  <c r="AE19" i="14"/>
  <c r="AQ13" i="14"/>
  <c r="W20" i="14"/>
  <c r="AA23" i="14"/>
  <c r="W32" i="14"/>
  <c r="BC14" i="14"/>
  <c r="G16" i="14"/>
  <c r="BG24" i="14"/>
  <c r="K31" i="14"/>
  <c r="AM34" i="14"/>
  <c r="S22" i="14"/>
  <c r="BC24" i="14"/>
  <c r="AE23" i="14"/>
  <c r="AI20" i="14"/>
  <c r="AY22" i="14"/>
  <c r="K24" i="14"/>
  <c r="AI24" i="14"/>
  <c r="W30" i="14"/>
  <c r="W34" i="14"/>
  <c r="AY34" i="14"/>
  <c r="S23" i="14"/>
  <c r="S31" i="14"/>
  <c r="S35" i="14"/>
  <c r="AU29" i="14"/>
  <c r="AU33" i="14"/>
  <c r="AE32" i="14"/>
  <c r="E18" i="16"/>
  <c r="O11" i="14"/>
  <c r="O15" i="14"/>
  <c r="AY26" i="14"/>
  <c r="AM27" i="14"/>
  <c r="AA29" i="14"/>
  <c r="AA33" i="14"/>
  <c r="AU21" i="14"/>
  <c r="BC17" i="14"/>
  <c r="BC29" i="14"/>
  <c r="AE20" i="14"/>
  <c r="K19" i="14"/>
  <c r="AY21" i="14"/>
  <c r="BC28" i="14"/>
  <c r="AI13" i="14"/>
  <c r="AY15" i="14"/>
  <c r="AM16" i="14"/>
  <c r="AM24" i="14"/>
  <c r="AI25" i="14"/>
  <c r="AA26" i="14"/>
  <c r="O28" i="14"/>
  <c r="AM28" i="14"/>
  <c r="AA30" i="14"/>
  <c r="K33" i="14"/>
  <c r="S16" i="14"/>
  <c r="S20" i="14"/>
  <c r="S28" i="14"/>
  <c r="S32" i="14"/>
  <c r="AU18" i="14"/>
  <c r="BC22" i="14"/>
  <c r="AE13" i="14"/>
  <c r="AE17" i="14"/>
  <c r="AE21" i="14"/>
  <c r="AE29" i="14"/>
  <c r="O13" i="14"/>
  <c r="AI14" i="14"/>
  <c r="O21" i="14"/>
  <c r="W24" i="14"/>
  <c r="O25" i="14"/>
  <c r="AA27" i="14"/>
  <c r="K30" i="14"/>
  <c r="S17" i="14"/>
  <c r="AU19" i="14"/>
  <c r="AU23" i="14"/>
  <c r="AU31" i="14"/>
  <c r="BC35" i="14"/>
  <c r="AE18" i="14"/>
  <c r="AE22" i="14"/>
  <c r="BG18" i="14"/>
  <c r="O24" i="14"/>
  <c r="W31" i="14"/>
  <c r="AA34" i="14"/>
  <c r="AU14" i="14"/>
  <c r="BC34" i="14"/>
  <c r="K14" i="14"/>
  <c r="G15" i="14"/>
  <c r="AY16" i="14"/>
  <c r="AM21" i="14"/>
  <c r="K22" i="14"/>
  <c r="G23" i="14"/>
  <c r="AY24" i="14"/>
  <c r="O29" i="14"/>
  <c r="AM29" i="14"/>
  <c r="AI30" i="14"/>
  <c r="G31" i="14"/>
  <c r="BG31" i="14"/>
  <c r="O33" i="14"/>
  <c r="AM33" i="14"/>
  <c r="AI34" i="14"/>
  <c r="G35" i="14"/>
  <c r="S25" i="14"/>
  <c r="BC19" i="14"/>
  <c r="BC27" i="14"/>
  <c r="AY35" i="14"/>
  <c r="AU22" i="14"/>
  <c r="BC30" i="14"/>
  <c r="AF36" i="15"/>
  <c r="K11" i="14"/>
  <c r="W17" i="14"/>
  <c r="O18" i="14"/>
  <c r="G20" i="14"/>
  <c r="W21" i="14"/>
  <c r="G24" i="14"/>
  <c r="AA24" i="14"/>
  <c r="AM26" i="14"/>
  <c r="K27" i="14"/>
  <c r="AI27" i="14"/>
  <c r="AA28" i="14"/>
  <c r="BG28" i="14"/>
  <c r="W29" i="14"/>
  <c r="AY29" i="14"/>
  <c r="O30" i="14"/>
  <c r="G32" i="14"/>
  <c r="AA32" i="14"/>
  <c r="BG32" i="14"/>
  <c r="W33" i="14"/>
  <c r="AY33" i="14"/>
  <c r="K35" i="14"/>
  <c r="E23" i="16"/>
  <c r="S14" i="14"/>
  <c r="S26" i="14"/>
  <c r="S30" i="14"/>
  <c r="S34" i="14"/>
  <c r="AU16" i="14"/>
  <c r="AU20" i="14"/>
  <c r="AU28" i="14"/>
  <c r="AU32" i="14"/>
  <c r="BC20" i="14"/>
  <c r="BC32" i="14"/>
  <c r="AE15" i="14"/>
  <c r="AE27" i="14"/>
  <c r="AE31" i="14"/>
  <c r="AE35" i="14"/>
  <c r="K36" i="15"/>
  <c r="AY31" i="14"/>
  <c r="AU30" i="14"/>
  <c r="AI11" i="14"/>
  <c r="BG12" i="14"/>
  <c r="AY13" i="14"/>
  <c r="AM14" i="14"/>
  <c r="BG16" i="14"/>
  <c r="AM18" i="14"/>
  <c r="AI19" i="14"/>
  <c r="AA20" i="14"/>
  <c r="AI23" i="14"/>
  <c r="AM11" i="14"/>
  <c r="AI12" i="14"/>
  <c r="AM15" i="14"/>
  <c r="AA17" i="14"/>
  <c r="W18" i="14"/>
  <c r="K20" i="14"/>
  <c r="G21" i="14"/>
  <c r="AM23" i="14"/>
  <c r="AA25" i="14"/>
  <c r="W26" i="14"/>
  <c r="K28" i="14"/>
  <c r="AI28" i="14"/>
  <c r="G29" i="14"/>
  <c r="BG29" i="14"/>
  <c r="O31" i="14"/>
  <c r="AM31" i="14"/>
  <c r="K32" i="14"/>
  <c r="AI32" i="14"/>
  <c r="G33" i="14"/>
  <c r="BG33" i="14"/>
  <c r="O35" i="14"/>
  <c r="AM35" i="14"/>
  <c r="S19" i="14"/>
  <c r="S27" i="14"/>
  <c r="AU17" i="14"/>
  <c r="AU25" i="14"/>
  <c r="BC25" i="14"/>
  <c r="AE16" i="14"/>
  <c r="AE24" i="14"/>
  <c r="AF18" i="14"/>
  <c r="AJ20" i="14"/>
  <c r="AM20" i="14"/>
  <c r="Q36" i="15"/>
  <c r="AS36" i="15"/>
  <c r="AZ10" i="15"/>
  <c r="X11" i="14"/>
  <c r="AA11" i="14"/>
  <c r="AB14" i="14"/>
  <c r="AE14" i="14"/>
  <c r="Z36" i="15"/>
  <c r="AR15" i="14"/>
  <c r="AU15" i="14"/>
  <c r="AL36" i="15"/>
  <c r="W36" i="15"/>
  <c r="AZ21" i="14"/>
  <c r="AJ25" i="14"/>
  <c r="X31" i="14"/>
  <c r="AA31" i="14"/>
  <c r="E27" i="16"/>
  <c r="AC36" i="15"/>
  <c r="AX36" i="15"/>
  <c r="AJ13" i="14"/>
  <c r="AM13" i="14"/>
  <c r="T14" i="14"/>
  <c r="W14" i="14"/>
  <c r="T36" i="15"/>
  <c r="BD14" i="14"/>
  <c r="BG14" i="14"/>
  <c r="AV12" i="14"/>
  <c r="BD17" i="14"/>
  <c r="BG17" i="14"/>
  <c r="L19" i="14"/>
  <c r="O19" i="14"/>
  <c r="AJ32" i="14"/>
  <c r="AM32" i="14"/>
  <c r="N36" i="15"/>
  <c r="AO36" i="15"/>
  <c r="D11" i="14"/>
  <c r="G11" i="14"/>
  <c r="H36" i="15"/>
  <c r="K12" i="14"/>
  <c r="G13" i="14"/>
  <c r="AA13" i="14"/>
  <c r="BG13" i="14"/>
  <c r="AY14" i="14"/>
  <c r="K16" i="14"/>
  <c r="AY18" i="14"/>
  <c r="BG21" i="14"/>
  <c r="W22" i="14"/>
  <c r="O23" i="14"/>
  <c r="G25" i="14"/>
  <c r="BG25" i="14"/>
  <c r="AY30" i="14"/>
  <c r="S11" i="14"/>
  <c r="S15" i="14"/>
  <c r="AU13" i="14"/>
  <c r="BC13" i="14"/>
  <c r="BC33" i="14"/>
  <c r="AE12" i="14"/>
  <c r="AM12" i="14"/>
  <c r="K13" i="14"/>
  <c r="G14" i="14"/>
  <c r="AI17" i="14"/>
  <c r="AY19" i="14"/>
  <c r="BG22" i="14"/>
  <c r="AY23" i="14"/>
  <c r="AI29" i="14"/>
  <c r="W35" i="14"/>
  <c r="S12" i="14"/>
  <c r="AU34" i="14"/>
  <c r="BC26" i="14"/>
  <c r="AE33" i="14"/>
  <c r="W12" i="14"/>
  <c r="AA15" i="14"/>
  <c r="BG15" i="14"/>
  <c r="W16" i="14"/>
  <c r="AI18" i="14"/>
  <c r="AA19" i="14"/>
  <c r="BG19" i="14"/>
  <c r="AI22" i="14"/>
  <c r="BG23" i="14"/>
  <c r="AM25" i="14"/>
  <c r="BG27" i="14"/>
  <c r="W28" i="14"/>
  <c r="K34" i="14"/>
  <c r="BG35" i="14"/>
  <c r="S13" i="14"/>
  <c r="S21" i="14"/>
  <c r="S33" i="14"/>
  <c r="AU11" i="14"/>
  <c r="AU27" i="14"/>
  <c r="AU35" i="14"/>
  <c r="BC11" i="14"/>
  <c r="BC15" i="14"/>
  <c r="AE26" i="14"/>
  <c r="AE34" i="14"/>
  <c r="AQ35" i="14"/>
  <c r="AQ31" i="14"/>
  <c r="AQ27" i="14"/>
  <c r="AQ19" i="14"/>
  <c r="AQ15" i="14"/>
  <c r="AQ11" i="14"/>
  <c r="E25" i="16"/>
  <c r="E21" i="16"/>
  <c r="U15" i="14"/>
  <c r="W15" i="14"/>
  <c r="E12" i="14"/>
  <c r="G12" i="14"/>
  <c r="I23" i="14"/>
  <c r="K23" i="14"/>
  <c r="E30" i="16"/>
  <c r="AW11" i="14"/>
  <c r="AY11" i="14"/>
  <c r="AW12" i="14"/>
  <c r="BA21" i="14"/>
  <c r="BE30" i="14"/>
  <c r="BG30" i="14"/>
  <c r="BH16" i="14"/>
  <c r="BI16" i="14"/>
  <c r="E32" i="16"/>
  <c r="BH22" i="14"/>
  <c r="BI22" i="14"/>
  <c r="BH24" i="14"/>
  <c r="BI24" i="14"/>
  <c r="BH32" i="14"/>
  <c r="BI32" i="14"/>
  <c r="AQ36" i="14"/>
  <c r="BA30" i="15"/>
  <c r="BH25" i="14"/>
  <c r="BI25" i="14"/>
  <c r="BH20" i="14"/>
  <c r="BI20" i="14"/>
  <c r="BH28" i="14"/>
  <c r="BI28" i="14"/>
  <c r="BH29" i="14"/>
  <c r="BI29" i="14"/>
  <c r="BH34" i="14"/>
  <c r="BI34" i="14"/>
  <c r="G36" i="14"/>
  <c r="BH26" i="14"/>
  <c r="BI26" i="14"/>
  <c r="BH10" i="14"/>
  <c r="BI10" i="14"/>
  <c r="AI36" i="14"/>
  <c r="S36" i="14"/>
  <c r="BH19" i="14"/>
  <c r="BI19" i="14"/>
  <c r="BC21" i="14"/>
  <c r="BH21" i="14"/>
  <c r="BI21" i="14"/>
  <c r="BH31" i="14"/>
  <c r="BI31" i="14"/>
  <c r="BH14" i="14"/>
  <c r="BI14" i="14"/>
  <c r="AU36" i="14"/>
  <c r="BH13" i="14"/>
  <c r="BI13" i="14"/>
  <c r="BA35" i="15"/>
  <c r="BH15" i="14"/>
  <c r="BI15" i="14"/>
  <c r="BH33" i="14"/>
  <c r="BI33" i="14"/>
  <c r="BH17" i="14"/>
  <c r="BI17" i="14"/>
  <c r="BH30" i="14"/>
  <c r="BI30" i="14"/>
  <c r="BH35" i="14"/>
  <c r="BI35" i="14"/>
  <c r="BH18" i="14"/>
  <c r="BI18" i="14"/>
  <c r="BA31" i="15"/>
  <c r="BA11" i="15"/>
  <c r="BA34" i="15"/>
  <c r="AY12" i="14"/>
  <c r="AY36" i="14"/>
  <c r="BH27" i="14"/>
  <c r="BI27" i="14"/>
  <c r="BH23" i="14"/>
  <c r="BI23" i="14"/>
  <c r="BA32" i="15"/>
  <c r="BA17" i="15"/>
  <c r="BA29" i="15"/>
  <c r="BA20" i="15"/>
  <c r="BA21" i="15"/>
  <c r="BA15" i="15"/>
  <c r="BA23" i="15"/>
  <c r="BA14" i="15"/>
  <c r="BA13" i="15"/>
  <c r="BA25" i="15"/>
  <c r="BA33" i="15"/>
  <c r="BA10" i="15"/>
  <c r="BA22" i="15"/>
  <c r="BA28" i="15"/>
  <c r="BA27" i="15"/>
  <c r="BA19" i="15"/>
  <c r="BA12" i="15"/>
  <c r="BA16" i="15"/>
  <c r="BA24" i="15"/>
  <c r="BA18" i="15"/>
  <c r="BA26" i="15"/>
  <c r="E36" i="16"/>
  <c r="BH12" i="14"/>
  <c r="BI12" i="14"/>
  <c r="AE36" i="14"/>
  <c r="BG36" i="14"/>
  <c r="W36" i="14"/>
  <c r="K36" i="14"/>
  <c r="E19" i="16"/>
  <c r="BH11" i="14"/>
  <c r="BI11" i="14"/>
  <c r="E20" i="16"/>
  <c r="O36" i="14"/>
  <c r="AM36" i="14"/>
  <c r="E26" i="16"/>
  <c r="E22" i="16"/>
  <c r="BC36" i="14"/>
  <c r="AA36" i="14"/>
  <c r="BJ12" i="14"/>
  <c r="BJ30" i="14"/>
  <c r="BJ22" i="14"/>
  <c r="BJ34" i="14"/>
  <c r="BJ11" i="14"/>
  <c r="BJ16" i="14"/>
  <c r="BJ18" i="14"/>
  <c r="BJ15" i="14"/>
  <c r="BJ14" i="14"/>
  <c r="BJ20" i="14"/>
  <c r="BJ33" i="14"/>
  <c r="BJ27" i="14"/>
  <c r="BJ25" i="14"/>
  <c r="BJ23" i="14"/>
  <c r="BI36" i="14"/>
  <c r="BJ10" i="14"/>
  <c r="BJ32" i="14"/>
  <c r="BJ24" i="14"/>
  <c r="BJ35" i="14"/>
  <c r="BJ26" i="14"/>
  <c r="BJ17" i="14"/>
  <c r="BJ28" i="14"/>
  <c r="BJ29" i="14"/>
  <c r="BJ31" i="14"/>
  <c r="BJ13" i="14"/>
  <c r="BJ19" i="14"/>
  <c r="BH36" i="14"/>
  <c r="BJ21" i="14"/>
</calcChain>
</file>

<file path=xl/sharedStrings.xml><?xml version="1.0" encoding="utf-8"?>
<sst xmlns="http://schemas.openxmlformats.org/spreadsheetml/2006/main" count="285" uniqueCount="141">
  <si>
    <t>NO</t>
  </si>
  <si>
    <t>NOMOR
INDUK SISWA</t>
  </si>
  <si>
    <t>NAMA  SISWA</t>
  </si>
  <si>
    <t>JUMLAH</t>
  </si>
  <si>
    <t>Rata-rata</t>
  </si>
  <si>
    <t>RANGKING</t>
  </si>
  <si>
    <t>MATEMATIKA</t>
  </si>
  <si>
    <t>SAKIT</t>
  </si>
  <si>
    <t>IZIN</t>
  </si>
  <si>
    <t>ALPA</t>
  </si>
  <si>
    <t>NILAI  RATA-RATA  KELAS</t>
  </si>
  <si>
    <t>KEWARGANEGARAAN</t>
  </si>
  <si>
    <t>B.INDONESIA</t>
  </si>
  <si>
    <t>KETIDAK
HADIRAN</t>
  </si>
  <si>
    <t>PENDIDIKAN AGAMA</t>
  </si>
  <si>
    <t>BAHASA INGGRIS</t>
  </si>
  <si>
    <t>PKBM WINDSOR</t>
  </si>
  <si>
    <t>TEKNOLOGI INFORMASI DAN KOMUNIKASI</t>
  </si>
  <si>
    <t>PENJASORKES</t>
  </si>
  <si>
    <t>Kelas</t>
  </si>
  <si>
    <t>No.Induk/ NISN</t>
  </si>
  <si>
    <t>MATA PELAJARAN</t>
  </si>
  <si>
    <t>KKM</t>
  </si>
  <si>
    <t>PENGETAHUAN</t>
  </si>
  <si>
    <t>KETERAMPILAN</t>
  </si>
  <si>
    <t>KETERANGAN</t>
  </si>
  <si>
    <t>Kelompok A (Umum)</t>
  </si>
  <si>
    <t>Tuntas</t>
  </si>
  <si>
    <t>Bahasa Indonesia</t>
  </si>
  <si>
    <t>Matematika</t>
  </si>
  <si>
    <t>Bahasa Inggris</t>
  </si>
  <si>
    <t>Predikat</t>
  </si>
  <si>
    <t>Deskripsi</t>
  </si>
  <si>
    <t>Sikap Sosial</t>
  </si>
  <si>
    <t>Kepala PKBM Windsor</t>
  </si>
  <si>
    <t>Evi Susanti, S.E., S.Pd</t>
  </si>
  <si>
    <t>ULANGAN HARIAN 1</t>
  </si>
  <si>
    <t>TUGAS 1</t>
  </si>
  <si>
    <t>ULANGAN HARIAN 2</t>
  </si>
  <si>
    <t>TUGAS 2</t>
  </si>
  <si>
    <t>NA KBM</t>
  </si>
  <si>
    <t>B</t>
  </si>
  <si>
    <t>SENI DAN BUDAYA</t>
  </si>
  <si>
    <t>PAKET C - SMA IPA</t>
  </si>
  <si>
    <t>SEJARAH INDONESIA</t>
  </si>
  <si>
    <t>FISIKA</t>
  </si>
  <si>
    <t>BIOLOGI</t>
  </si>
  <si>
    <t>KIMA</t>
  </si>
  <si>
    <t>Sejarah Indonesia</t>
  </si>
  <si>
    <t>Fisika</t>
  </si>
  <si>
    <t>Biologi</t>
  </si>
  <si>
    <t>Kimia</t>
  </si>
  <si>
    <t>PRAKARYA &amp; KEWIRAUSAHAAN</t>
  </si>
  <si>
    <t>CREATIVE LEARNING 1</t>
  </si>
  <si>
    <t>CREATIVE LEARNING 2</t>
  </si>
  <si>
    <t>CREATIVE LEARNING 3</t>
  </si>
  <si>
    <t>TAHUN PELAJARAN 2021-2022</t>
  </si>
  <si>
    <t>Pendidikan Agama dan Budi Pekerti</t>
  </si>
  <si>
    <t>Pendidikan Pancasila dan Kewarganegaraan (PPKn)</t>
  </si>
  <si>
    <t>Kelompok B (Peminatan IPA)</t>
  </si>
  <si>
    <t>Matematika Peminatan</t>
  </si>
  <si>
    <t>Kelompok E (Keterampilan Pilihan)</t>
  </si>
  <si>
    <t>MATEMATIKA IPA</t>
  </si>
  <si>
    <t>TAHUN PELAJARAN 2020-2021</t>
  </si>
  <si>
    <t>B.INGGRIS</t>
  </si>
  <si>
    <t>SENI BUDAYA</t>
  </si>
  <si>
    <t>PENJASKESORKES</t>
  </si>
  <si>
    <t>PRAKARYA</t>
  </si>
  <si>
    <t xml:space="preserve">RATA-RATA KBM </t>
  </si>
  <si>
    <t>PTS</t>
  </si>
  <si>
    <t>PAS</t>
  </si>
  <si>
    <t>NA</t>
  </si>
  <si>
    <t>RATA-RATA KBM</t>
  </si>
  <si>
    <t>-</t>
  </si>
  <si>
    <t>Jakarta, 4  Desember 2021</t>
  </si>
  <si>
    <t>Nama Satuan Pendidikan</t>
  </si>
  <si>
    <t>: PKBM WINDSOR</t>
  </si>
  <si>
    <t>Alamat</t>
  </si>
  <si>
    <t xml:space="preserve">: Jl. Kramat 2 No.48, Kwitang - </t>
  </si>
  <si>
    <t>Semester</t>
  </si>
  <si>
    <t xml:space="preserve">  Senen, Jakarta Pusat</t>
  </si>
  <si>
    <t>Nama Peserta Didik</t>
  </si>
  <si>
    <t xml:space="preserve">Tahun </t>
  </si>
  <si>
    <t>: 2021 / 2022</t>
  </si>
  <si>
    <t>Pelajaran</t>
  </si>
  <si>
    <t>A.</t>
  </si>
  <si>
    <t>Sikap</t>
  </si>
  <si>
    <t>Sikap Spiritual</t>
  </si>
  <si>
    <t>Pengetahuan dan Keterampilan</t>
  </si>
  <si>
    <t>Nilai</t>
  </si>
  <si>
    <t>Teknologi Informasi dan Komunikasi</t>
  </si>
  <si>
    <t>Seni Budaya</t>
  </si>
  <si>
    <t>Pendidikan Jasmani dan Olahraga Kesehatan</t>
  </si>
  <si>
    <t>Prakarya</t>
  </si>
  <si>
    <t>Aplikasi Komputer</t>
  </si>
  <si>
    <t>RATA - RATA NILAI</t>
  </si>
  <si>
    <t>C. Ekstra Kurikuler</t>
  </si>
  <si>
    <t>No</t>
  </si>
  <si>
    <t>Kegiatan Ekstrakurikuler</t>
  </si>
  <si>
    <t>Keterangan</t>
  </si>
  <si>
    <t>D. Saran - Saran</t>
  </si>
  <si>
    <t>E. Prestasi</t>
  </si>
  <si>
    <t>Jenis Prestasi</t>
  </si>
  <si>
    <t>F. Ketidakhadiran</t>
  </si>
  <si>
    <t>Sakit</t>
  </si>
  <si>
    <t>: ……. Hari</t>
  </si>
  <si>
    <t>Izin</t>
  </si>
  <si>
    <t>Tanpa Keterangan</t>
  </si>
  <si>
    <t xml:space="preserve">Diberikan di </t>
  </si>
  <si>
    <t>:  Jakarta</t>
  </si>
  <si>
    <t>Tanggal</t>
  </si>
  <si>
    <t xml:space="preserve">   </t>
  </si>
  <si>
    <t>Mengetahui :</t>
  </si>
  <si>
    <t xml:space="preserve">          Orang Tua/Wali</t>
  </si>
  <si>
    <t>Tutor/Wali Kelas,</t>
  </si>
  <si>
    <t>(……………………………………………. )</t>
  </si>
  <si>
    <t>Mengetahui,</t>
  </si>
  <si>
    <t>LAPORAN HASIL BELAJAR PROGRAM HOMESCHOOLING PAKET C - SMA</t>
  </si>
  <si>
    <t xml:space="preserve">: 10 IPA </t>
  </si>
  <si>
    <t>KIMIA</t>
  </si>
  <si>
    <t>Kelompok C (Pemberdayaan)</t>
  </si>
  <si>
    <t>Kelompok D (Keterampilan Wajib)</t>
  </si>
  <si>
    <t>Andreas, S.Ked</t>
  </si>
  <si>
    <t>Wali Kelas Paket C - 10 IPA</t>
  </si>
  <si>
    <t>LEGER PENILAIAN PENGETAHUAN PEMBELAJARAN AKHIR SEMESTER GENAP</t>
  </si>
  <si>
    <t>LEGER PENILAIAN PENGETAHUAN AKHIR SEMESTER GENAP</t>
  </si>
  <si>
    <t>: 2 (Genap)</t>
  </si>
  <si>
    <t xml:space="preserve"> Keputusan</t>
  </si>
  <si>
    <t>:  24 Juni 2022</t>
  </si>
  <si>
    <t>MODUL 4</t>
  </si>
  <si>
    <t>MODUL5</t>
  </si>
  <si>
    <t>C. 1691</t>
  </si>
  <si>
    <t>Andara Keenan Prahasta Asmosutejo</t>
  </si>
  <si>
    <t>: Andara Keenan Prahasta Asmosutejo</t>
  </si>
  <si>
    <t>: C. 1691 / 0055074851</t>
  </si>
  <si>
    <t>Ananda Keenan cukup taat beribadah, berperilaku syukur dan berdoa sebelum dan sesudah melakukan kegiatan serta sudah mampu meningkatkan sikap toleransi beragama.</t>
  </si>
  <si>
    <t>Ananda Keenan cukup jujur, percaya diri, santun, dapat bekerja sama dan sudah mampu meningkatkan sikap disiplin serta memilki rasa ingin tahu yang tinggi.</t>
  </si>
  <si>
    <t xml:space="preserve">Lebih ditingkatkan lagi fokus belajar dan kehadirannya ya. </t>
  </si>
  <si>
    <t>Berdasarkan pencapaian seluruh kompetensi, ananda Keenan di nyatakan : TUNTAS dan Naik ke Kelas 11 IPA</t>
  </si>
  <si>
    <t>Kevin Renaldo S. S</t>
  </si>
  <si>
    <t>Tuntas, Tidak Tuntas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</si>
</sst>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</numFmts>
  <fonts count="31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0"/>
      <name val="Arial"/>
      <charset val="178"/>
    </font>
    <font>
      <b/>
      <sz val="18"/>
      <name val="Arial"/>
      <family val="2"/>
    </font>
    <font>
      <b/>
      <sz val="22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2"/>
      <name val="Arial Narrow"/>
      <family val="2"/>
    </font>
    <font>
      <sz val="14"/>
      <color indexed="8"/>
      <name val="Arial Narrow"/>
      <family val="2"/>
    </font>
    <font>
      <sz val="10"/>
      <name val="Arial Narrow"/>
      <family val="2"/>
    </font>
    <font>
      <i/>
      <sz val="14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sz val="14"/>
      <color theme="1"/>
      <name val="Cambria"/>
      <family val="1"/>
      <scheme val="major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2"/>
      <color theme="1"/>
      <name val="Arial"/>
      <family val="2"/>
    </font>
    <font>
      <b/>
      <sz val="14"/>
      <color theme="1"/>
      <name val="Arial Rounded MT Bold"/>
      <family val="2"/>
    </font>
    <font>
      <sz val="14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9" fillId="0" borderId="0"/>
    <xf numFmtId="0" fontId="10" fillId="0" borderId="0"/>
    <xf numFmtId="0" fontId="8" fillId="0" borderId="0"/>
    <xf numFmtId="0" fontId="9" fillId="0" borderId="0" applyFill="0" applyProtection="0"/>
  </cellStyleXfs>
  <cellXfs count="204">
    <xf numFmtId="0" fontId="0" fillId="0" borderId="0" xfId="0"/>
    <xf numFmtId="0" fontId="0" fillId="0" borderId="0" xfId="0" applyFill="1" applyAlignment="1">
      <alignment vertical="center"/>
    </xf>
    <xf numFmtId="0" fontId="11" fillId="0" borderId="1" xfId="0" applyFont="1" applyBorder="1" applyAlignment="1">
      <alignment horizontal="center"/>
    </xf>
    <xf numFmtId="1" fontId="5" fillId="2" borderId="1" xfId="2" applyNumberFormat="1" applyFont="1" applyFill="1" applyBorder="1" applyAlignment="1">
      <alignment horizontal="center" vertical="center" textRotation="90"/>
    </xf>
    <xf numFmtId="164" fontId="5" fillId="0" borderId="1" xfId="2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5" fillId="2" borderId="2" xfId="2" applyNumberFormat="1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/>
    </xf>
    <xf numFmtId="43" fontId="11" fillId="0" borderId="3" xfId="1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" fontId="11" fillId="0" borderId="3" xfId="2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 wrapText="1"/>
    </xf>
    <xf numFmtId="1" fontId="7" fillId="4" borderId="6" xfId="0" applyNumberFormat="1" applyFont="1" applyFill="1" applyBorder="1" applyAlignment="1">
      <alignment horizontal="center" vertical="center"/>
    </xf>
    <xf numFmtId="1" fontId="5" fillId="4" borderId="1" xfId="2" applyNumberFormat="1" applyFont="1" applyFill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165" fontId="25" fillId="2" borderId="3" xfId="1" applyFont="1" applyFill="1" applyBorder="1" applyAlignment="1">
      <alignment vertical="center"/>
    </xf>
    <xf numFmtId="164" fontId="11" fillId="0" borderId="3" xfId="2" applyFont="1" applyFill="1" applyBorder="1" applyAlignment="1">
      <alignment horizontal="center" vertical="center"/>
    </xf>
    <xf numFmtId="43" fontId="11" fillId="0" borderId="1" xfId="1" quotePrefix="1" applyNumberFormat="1" applyFont="1" applyFill="1" applyBorder="1" applyAlignment="1">
      <alignment horizontal="center" vertical="center"/>
    </xf>
    <xf numFmtId="165" fontId="25" fillId="2" borderId="1" xfId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 textRotation="90"/>
    </xf>
    <xf numFmtId="0" fontId="8" fillId="0" borderId="0" xfId="8" applyAlignment="1">
      <alignment vertical="center"/>
    </xf>
    <xf numFmtId="0" fontId="13" fillId="0" borderId="0" xfId="8" applyFont="1" applyAlignment="1">
      <alignment horizontal="center" vertical="center"/>
    </xf>
    <xf numFmtId="0" fontId="6" fillId="3" borderId="5" xfId="8" applyFont="1" applyFill="1" applyBorder="1" applyAlignment="1">
      <alignment horizontal="center" vertical="center" textRotation="90" wrapText="1"/>
    </xf>
    <xf numFmtId="0" fontId="5" fillId="3" borderId="7" xfId="8" applyFont="1" applyFill="1" applyBorder="1" applyAlignment="1">
      <alignment horizontal="center" vertical="center"/>
    </xf>
    <xf numFmtId="0" fontId="6" fillId="3" borderId="7" xfId="8" applyFont="1" applyFill="1" applyBorder="1" applyAlignment="1">
      <alignment horizontal="center" vertical="center" wrapText="1"/>
    </xf>
    <xf numFmtId="0" fontId="6" fillId="3" borderId="7" xfId="8" applyFont="1" applyFill="1" applyBorder="1" applyAlignment="1">
      <alignment horizontal="center" vertical="center"/>
    </xf>
    <xf numFmtId="9" fontId="6" fillId="3" borderId="7" xfId="8" applyNumberFormat="1" applyFont="1" applyFill="1" applyBorder="1" applyAlignment="1">
      <alignment horizontal="center" vertical="center" textRotation="90" wrapText="1"/>
    </xf>
    <xf numFmtId="0" fontId="6" fillId="3" borderId="7" xfId="8" applyFont="1" applyFill="1" applyBorder="1" applyAlignment="1">
      <alignment horizontal="center" vertical="center" textRotation="90" wrapText="1"/>
    </xf>
    <xf numFmtId="0" fontId="5" fillId="3" borderId="7" xfId="8" applyFont="1" applyFill="1" applyBorder="1" applyAlignment="1">
      <alignment horizontal="center" vertical="center" textRotation="90"/>
    </xf>
    <xf numFmtId="0" fontId="11" fillId="2" borderId="3" xfId="8" applyFont="1" applyFill="1" applyBorder="1" applyAlignment="1">
      <alignment horizontal="center" vertical="center"/>
    </xf>
    <xf numFmtId="43" fontId="11" fillId="0" borderId="3" xfId="5" quotePrefix="1" applyNumberFormat="1" applyFont="1" applyFill="1" applyBorder="1" applyAlignment="1">
      <alignment horizontal="center" vertical="center"/>
    </xf>
    <xf numFmtId="165" fontId="25" fillId="2" borderId="3" xfId="5" applyFont="1" applyFill="1" applyBorder="1" applyAlignment="1">
      <alignment vertical="center"/>
    </xf>
    <xf numFmtId="1" fontId="7" fillId="2" borderId="4" xfId="8" applyNumberFormat="1" applyFont="1" applyFill="1" applyBorder="1" applyAlignment="1">
      <alignment horizontal="center" vertical="center"/>
    </xf>
    <xf numFmtId="0" fontId="7" fillId="2" borderId="8" xfId="8" applyFont="1" applyFill="1" applyBorder="1" applyAlignment="1">
      <alignment horizontal="center" vertical="center"/>
    </xf>
    <xf numFmtId="1" fontId="7" fillId="4" borderId="6" xfId="8" applyNumberFormat="1" applyFont="1" applyFill="1" applyBorder="1" applyAlignment="1">
      <alignment horizontal="center" vertical="center"/>
    </xf>
    <xf numFmtId="1" fontId="7" fillId="2" borderId="3" xfId="8" applyNumberFormat="1" applyFont="1" applyFill="1" applyBorder="1" applyAlignment="1">
      <alignment horizontal="center" vertical="center"/>
    </xf>
    <xf numFmtId="1" fontId="7" fillId="0" borderId="3" xfId="8" applyNumberFormat="1" applyFont="1" applyBorder="1" applyAlignment="1">
      <alignment horizontal="center" vertical="center"/>
    </xf>
    <xf numFmtId="1" fontId="7" fillId="0" borderId="8" xfId="8" applyNumberFormat="1" applyFont="1" applyBorder="1" applyAlignment="1">
      <alignment horizontal="center" vertical="center"/>
    </xf>
    <xf numFmtId="0" fontId="7" fillId="0" borderId="8" xfId="8" applyFont="1" applyBorder="1" applyAlignment="1">
      <alignment horizontal="center" vertical="center"/>
    </xf>
    <xf numFmtId="1" fontId="11" fillId="0" borderId="3" xfId="3" applyNumberFormat="1" applyFont="1" applyFill="1" applyBorder="1" applyAlignment="1">
      <alignment horizontal="center" vertical="center"/>
    </xf>
    <xf numFmtId="0" fontId="11" fillId="0" borderId="3" xfId="8" applyFont="1" applyBorder="1" applyAlignment="1">
      <alignment horizontal="center"/>
    </xf>
    <xf numFmtId="1" fontId="8" fillId="0" borderId="0" xfId="8" applyNumberFormat="1" applyAlignment="1">
      <alignment vertical="center"/>
    </xf>
    <xf numFmtId="0" fontId="11" fillId="2" borderId="1" xfId="8" applyFont="1" applyFill="1" applyBorder="1" applyAlignment="1">
      <alignment horizontal="center" vertical="center"/>
    </xf>
    <xf numFmtId="0" fontId="11" fillId="0" borderId="1" xfId="8" applyFont="1" applyBorder="1" applyAlignment="1">
      <alignment horizontal="center"/>
    </xf>
    <xf numFmtId="1" fontId="5" fillId="2" borderId="2" xfId="3" applyNumberFormat="1" applyFont="1" applyFill="1" applyBorder="1" applyAlignment="1">
      <alignment horizontal="center" vertical="center" textRotation="90"/>
    </xf>
    <xf numFmtId="1" fontId="5" fillId="4" borderId="1" xfId="3" applyNumberFormat="1" applyFont="1" applyFill="1" applyBorder="1" applyAlignment="1">
      <alignment horizontal="center" vertical="center" textRotation="90"/>
    </xf>
    <xf numFmtId="1" fontId="5" fillId="2" borderId="1" xfId="3" applyNumberFormat="1" applyFont="1" applyFill="1" applyBorder="1" applyAlignment="1">
      <alignment horizontal="center" vertical="center" textRotation="90"/>
    </xf>
    <xf numFmtId="164" fontId="5" fillId="0" borderId="1" xfId="3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14" fillId="0" borderId="0" xfId="8" applyFont="1" applyAlignment="1">
      <alignment vertical="center"/>
    </xf>
    <xf numFmtId="0" fontId="15" fillId="0" borderId="0" xfId="8" applyFont="1" applyAlignment="1">
      <alignment vertical="center"/>
    </xf>
    <xf numFmtId="0" fontId="16" fillId="0" borderId="0" xfId="8" applyFont="1" applyAlignment="1">
      <alignment vertical="center"/>
    </xf>
    <xf numFmtId="0" fontId="17" fillId="0" borderId="0" xfId="8" applyFont="1" applyAlignment="1">
      <alignment vertical="center"/>
    </xf>
    <xf numFmtId="0" fontId="19" fillId="0" borderId="0" xfId="6"/>
    <xf numFmtId="0" fontId="20" fillId="0" borderId="0" xfId="6" applyFont="1" applyAlignment="1">
      <alignment horizontal="center"/>
    </xf>
    <xf numFmtId="0" fontId="26" fillId="0" borderId="9" xfId="6" applyFont="1" applyBorder="1" applyAlignment="1">
      <alignment horizontal="left"/>
    </xf>
    <xf numFmtId="0" fontId="26" fillId="0" borderId="0" xfId="6" applyFont="1" applyAlignment="1">
      <alignment horizontal="left" vertical="center" wrapText="1"/>
    </xf>
    <xf numFmtId="0" fontId="19" fillId="0" borderId="0" xfId="6" applyAlignment="1">
      <alignment vertical="center" wrapText="1"/>
    </xf>
    <xf numFmtId="0" fontId="26" fillId="0" borderId="10" xfId="6" applyFont="1" applyBorder="1" applyAlignment="1">
      <alignment horizontal="left" vertical="center" wrapText="1"/>
    </xf>
    <xf numFmtId="0" fontId="26" fillId="0" borderId="0" xfId="6" applyFont="1" applyBorder="1" applyAlignment="1">
      <alignment horizontal="left" vertical="center" wrapText="1"/>
    </xf>
    <xf numFmtId="0" fontId="21" fillId="5" borderId="1" xfId="6" applyFont="1" applyFill="1" applyBorder="1"/>
    <xf numFmtId="0" fontId="26" fillId="5" borderId="1" xfId="6" applyFont="1" applyFill="1" applyBorder="1"/>
    <xf numFmtId="0" fontId="21" fillId="5" borderId="1" xfId="6" applyFont="1" applyFill="1" applyBorder="1" applyAlignment="1">
      <alignment vertical="center" wrapText="1"/>
    </xf>
    <xf numFmtId="0" fontId="23" fillId="0" borderId="1" xfId="6" applyFont="1" applyBorder="1" applyAlignment="1">
      <alignment horizontal="center" vertical="center" wrapText="1"/>
    </xf>
    <xf numFmtId="0" fontId="23" fillId="0" borderId="1" xfId="6" applyFont="1" applyBorder="1" applyAlignment="1">
      <alignment vertical="center" wrapText="1"/>
    </xf>
    <xf numFmtId="0" fontId="24" fillId="0" borderId="11" xfId="6" applyFont="1" applyBorder="1" applyAlignment="1">
      <alignment horizontal="center" vertical="center" wrapText="1"/>
    </xf>
    <xf numFmtId="0" fontId="23" fillId="0" borderId="0" xfId="6" applyFont="1" applyBorder="1" applyAlignment="1">
      <alignment horizontal="center" vertical="center" wrapText="1"/>
    </xf>
    <xf numFmtId="0" fontId="23" fillId="0" borderId="0" xfId="6" applyFont="1" applyBorder="1" applyAlignment="1">
      <alignment vertical="center" wrapText="1"/>
    </xf>
    <xf numFmtId="0" fontId="24" fillId="0" borderId="0" xfId="6" applyFont="1" applyBorder="1" applyAlignment="1">
      <alignment horizontal="center" vertical="center" wrapText="1"/>
    </xf>
    <xf numFmtId="0" fontId="24" fillId="0" borderId="0" xfId="6" applyFont="1" applyBorder="1" applyAlignment="1">
      <alignment horizontal="left" vertical="center" wrapText="1"/>
    </xf>
    <xf numFmtId="0" fontId="26" fillId="0" borderId="0" xfId="6" applyFont="1"/>
    <xf numFmtId="0" fontId="27" fillId="0" borderId="0" xfId="6" applyFont="1"/>
    <xf numFmtId="0" fontId="23" fillId="5" borderId="1" xfId="6" applyFont="1" applyFill="1" applyBorder="1" applyAlignment="1">
      <alignment horizontal="center" vertical="center" wrapText="1"/>
    </xf>
    <xf numFmtId="0" fontId="23" fillId="0" borderId="12" xfId="6" applyFont="1" applyBorder="1" applyAlignment="1">
      <alignment horizontal="left" vertical="center" wrapText="1"/>
    </xf>
    <xf numFmtId="0" fontId="24" fillId="0" borderId="1" xfId="6" applyFont="1" applyBorder="1" applyAlignment="1">
      <alignment horizontal="center" vertical="center" wrapText="1"/>
    </xf>
    <xf numFmtId="0" fontId="24" fillId="0" borderId="1" xfId="6" applyFont="1" applyBorder="1" applyAlignment="1">
      <alignment horizontal="left" vertical="center" wrapText="1"/>
    </xf>
    <xf numFmtId="1" fontId="24" fillId="0" borderId="1" xfId="6" applyNumberFormat="1" applyFont="1" applyBorder="1" applyAlignment="1">
      <alignment horizontal="center" vertical="center" wrapText="1"/>
    </xf>
    <xf numFmtId="0" fontId="18" fillId="0" borderId="0" xfId="6" applyFont="1" applyAlignment="1">
      <alignment vertical="center" wrapText="1"/>
    </xf>
    <xf numFmtId="0" fontId="23" fillId="0" borderId="12" xfId="6" applyFont="1" applyBorder="1" applyAlignment="1">
      <alignment vertical="center" wrapText="1"/>
    </xf>
    <xf numFmtId="0" fontId="24" fillId="0" borderId="12" xfId="8" applyFont="1" applyBorder="1" applyAlignment="1">
      <alignment horizontal="center" vertical="center" wrapText="1"/>
    </xf>
    <xf numFmtId="0" fontId="24" fillId="0" borderId="1" xfId="6" applyFont="1" applyBorder="1" applyAlignment="1">
      <alignment vertical="center" wrapText="1"/>
    </xf>
    <xf numFmtId="43" fontId="23" fillId="6" borderId="1" xfId="4" applyFont="1" applyFill="1" applyBorder="1" applyAlignment="1">
      <alignment horizontal="center" vertical="center" wrapText="1"/>
    </xf>
    <xf numFmtId="0" fontId="23" fillId="6" borderId="11" xfId="6" applyFont="1" applyFill="1" applyBorder="1" applyAlignment="1">
      <alignment vertical="center" wrapText="1"/>
    </xf>
    <xf numFmtId="0" fontId="22" fillId="0" borderId="0" xfId="6" applyFont="1" applyAlignment="1">
      <alignment horizontal="center" vertical="center" wrapText="1"/>
    </xf>
    <xf numFmtId="0" fontId="22" fillId="0" borderId="0" xfId="6" applyFont="1" applyAlignment="1">
      <alignment vertical="center" wrapText="1"/>
    </xf>
    <xf numFmtId="0" fontId="23" fillId="0" borderId="0" xfId="6" applyFont="1" applyAlignment="1">
      <alignment vertical="center" wrapText="1"/>
    </xf>
    <xf numFmtId="0" fontId="23" fillId="6" borderId="1" xfId="6" applyFont="1" applyFill="1" applyBorder="1" applyAlignment="1">
      <alignment horizontal="center" vertical="center" wrapText="1"/>
    </xf>
    <xf numFmtId="0" fontId="28" fillId="0" borderId="0" xfId="6" applyFont="1" applyAlignment="1">
      <alignment horizontal="left" vertical="center" wrapText="1"/>
    </xf>
    <xf numFmtId="0" fontId="24" fillId="0" borderId="0" xfId="6" applyFont="1" applyAlignment="1">
      <alignment horizontal="center" vertical="center" wrapText="1"/>
    </xf>
    <xf numFmtId="0" fontId="24" fillId="0" borderId="0" xfId="6" applyFont="1" applyAlignment="1">
      <alignment vertical="center" wrapText="1"/>
    </xf>
    <xf numFmtId="0" fontId="28" fillId="0" borderId="0" xfId="6" applyFont="1" applyAlignment="1">
      <alignment horizontal="center" vertical="center" wrapText="1"/>
    </xf>
    <xf numFmtId="0" fontId="28" fillId="0" borderId="0" xfId="6" applyFont="1" applyAlignment="1">
      <alignment vertical="center" wrapText="1"/>
    </xf>
    <xf numFmtId="0" fontId="29" fillId="0" borderId="0" xfId="6" applyFont="1" applyAlignment="1">
      <alignment vertical="center" wrapText="1"/>
    </xf>
    <xf numFmtId="0" fontId="30" fillId="0" borderId="0" xfId="6" applyFont="1" applyAlignment="1">
      <alignment vertical="center" wrapText="1"/>
    </xf>
    <xf numFmtId="0" fontId="29" fillId="0" borderId="0" xfId="6" applyFont="1"/>
    <xf numFmtId="0" fontId="28" fillId="0" borderId="0" xfId="6" applyFont="1"/>
    <xf numFmtId="0" fontId="30" fillId="0" borderId="0" xfId="6" applyFont="1"/>
    <xf numFmtId="0" fontId="29" fillId="0" borderId="0" xfId="6" applyFont="1" applyAlignment="1">
      <alignment horizontal="center"/>
    </xf>
    <xf numFmtId="0" fontId="0" fillId="0" borderId="0" xfId="0" applyAlignment="1">
      <alignment vertical="center" wrapText="1"/>
    </xf>
    <xf numFmtId="0" fontId="28" fillId="0" borderId="0" xfId="6" applyFont="1" applyAlignment="1">
      <alignment horizontal="center" vertical="center" wrapText="1"/>
    </xf>
    <xf numFmtId="165" fontId="11" fillId="0" borderId="3" xfId="1" applyFont="1" applyFill="1" applyBorder="1" applyAlignment="1">
      <alignment horizontal="center" vertical="center"/>
    </xf>
    <xf numFmtId="0" fontId="23" fillId="0" borderId="0" xfId="6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2" borderId="3" xfId="8" applyFont="1" applyFill="1" applyBorder="1" applyAlignment="1">
      <alignment horizontal="center" vertical="center"/>
    </xf>
    <xf numFmtId="0" fontId="6" fillId="3" borderId="1" xfId="8" applyFont="1" applyFill="1" applyBorder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3" fillId="0" borderId="0" xfId="8" applyFont="1" applyAlignment="1">
      <alignment horizontal="center" vertical="center"/>
    </xf>
    <xf numFmtId="0" fontId="4" fillId="0" borderId="0" xfId="8" applyFont="1" applyAlignment="1">
      <alignment horizontal="center" vertical="center"/>
    </xf>
    <xf numFmtId="0" fontId="5" fillId="3" borderId="14" xfId="8" applyFont="1" applyFill="1" applyBorder="1" applyAlignment="1">
      <alignment horizontal="center" vertical="center"/>
    </xf>
    <xf numFmtId="0" fontId="5" fillId="3" borderId="15" xfId="8" applyFont="1" applyFill="1" applyBorder="1" applyAlignment="1">
      <alignment horizontal="center" vertical="center"/>
    </xf>
    <xf numFmtId="0" fontId="5" fillId="3" borderId="16" xfId="8" applyFont="1" applyFill="1" applyBorder="1" applyAlignment="1">
      <alignment horizontal="center" vertical="center"/>
    </xf>
    <xf numFmtId="0" fontId="6" fillId="3" borderId="13" xfId="8" applyFont="1" applyFill="1" applyBorder="1" applyAlignment="1">
      <alignment horizontal="center" vertical="center" wrapText="1"/>
    </xf>
    <xf numFmtId="0" fontId="6" fillId="3" borderId="5" xfId="8" applyFont="1" applyFill="1" applyBorder="1" applyAlignment="1">
      <alignment horizontal="center" vertical="center" wrapText="1"/>
    </xf>
    <xf numFmtId="0" fontId="6" fillId="3" borderId="11" xfId="8" applyFont="1" applyFill="1" applyBorder="1" applyAlignment="1">
      <alignment horizontal="center" vertical="center" wrapText="1"/>
    </xf>
    <xf numFmtId="0" fontId="6" fillId="3" borderId="12" xfId="8" applyFont="1" applyFill="1" applyBorder="1" applyAlignment="1">
      <alignment horizontal="center" vertical="center" wrapText="1"/>
    </xf>
    <xf numFmtId="0" fontId="6" fillId="3" borderId="2" xfId="8" applyFont="1" applyFill="1" applyBorder="1" applyAlignment="1">
      <alignment horizontal="center" vertical="center" wrapText="1"/>
    </xf>
    <xf numFmtId="0" fontId="5" fillId="3" borderId="1" xfId="8" applyFont="1" applyFill="1" applyBorder="1" applyAlignment="1">
      <alignment horizontal="center" vertical="center" textRotation="90"/>
    </xf>
    <xf numFmtId="0" fontId="5" fillId="3" borderId="5" xfId="8" applyFont="1" applyFill="1" applyBorder="1" applyAlignment="1">
      <alignment horizontal="center" vertical="center" textRotation="90"/>
    </xf>
    <xf numFmtId="0" fontId="5" fillId="3" borderId="13" xfId="8" applyFont="1" applyFill="1" applyBorder="1" applyAlignment="1">
      <alignment horizontal="center" vertical="center" textRotation="90"/>
    </xf>
    <xf numFmtId="0" fontId="6" fillId="3" borderId="13" xfId="8" applyFont="1" applyFill="1" applyBorder="1" applyAlignment="1">
      <alignment horizontal="center" vertical="center"/>
    </xf>
    <xf numFmtId="0" fontId="6" fillId="3" borderId="5" xfId="8" applyFont="1" applyFill="1" applyBorder="1" applyAlignment="1">
      <alignment horizontal="center" vertical="center"/>
    </xf>
    <xf numFmtId="0" fontId="28" fillId="0" borderId="0" xfId="6" applyFont="1" applyAlignment="1">
      <alignment horizontal="center" vertical="center"/>
    </xf>
    <xf numFmtId="0" fontId="23" fillId="0" borderId="11" xfId="6" applyFont="1" applyBorder="1" applyAlignment="1">
      <alignment horizontal="left" vertical="center" wrapText="1"/>
    </xf>
    <xf numFmtId="0" fontId="23" fillId="0" borderId="2" xfId="6" applyFont="1" applyBorder="1" applyAlignment="1">
      <alignment horizontal="left" vertical="center" wrapText="1"/>
    </xf>
    <xf numFmtId="0" fontId="28" fillId="0" borderId="0" xfId="6" applyFont="1" applyAlignment="1">
      <alignment horizontal="left" vertical="center" wrapText="1"/>
    </xf>
    <xf numFmtId="0" fontId="28" fillId="0" borderId="0" xfId="6" applyFont="1" applyAlignment="1">
      <alignment horizontal="center" vertical="center" wrapText="1"/>
    </xf>
    <xf numFmtId="0" fontId="29" fillId="0" borderId="0" xfId="6" applyFont="1" applyAlignment="1">
      <alignment horizontal="center"/>
    </xf>
    <xf numFmtId="0" fontId="23" fillId="0" borderId="11" xfId="6" applyFont="1" applyBorder="1" applyAlignment="1">
      <alignment horizontal="center" vertical="center" wrapText="1"/>
    </xf>
    <xf numFmtId="0" fontId="23" fillId="0" borderId="12" xfId="6" applyFont="1" applyBorder="1" applyAlignment="1">
      <alignment horizontal="center" vertical="center" wrapText="1"/>
    </xf>
    <xf numFmtId="0" fontId="23" fillId="0" borderId="2" xfId="6" applyFont="1" applyBorder="1" applyAlignment="1">
      <alignment horizontal="center" vertical="center" wrapText="1"/>
    </xf>
    <xf numFmtId="0" fontId="23" fillId="0" borderId="12" xfId="6" applyFont="1" applyBorder="1" applyAlignment="1">
      <alignment horizontal="left" vertical="center" wrapText="1"/>
    </xf>
    <xf numFmtId="0" fontId="23" fillId="6" borderId="1" xfId="6" applyFont="1" applyFill="1" applyBorder="1" applyAlignment="1">
      <alignment horizontal="center" vertical="center" wrapText="1"/>
    </xf>
    <xf numFmtId="0" fontId="23" fillId="0" borderId="19" xfId="6" applyFont="1" applyBorder="1" applyAlignment="1">
      <alignment horizontal="center" vertical="center" wrapText="1"/>
    </xf>
    <xf numFmtId="0" fontId="23" fillId="0" borderId="24" xfId="6" applyFont="1" applyBorder="1" applyAlignment="1">
      <alignment horizontal="center" vertical="center" wrapText="1"/>
    </xf>
    <xf numFmtId="0" fontId="23" fillId="0" borderId="20" xfId="6" applyFont="1" applyBorder="1" applyAlignment="1">
      <alignment horizontal="center" vertical="center" wrapText="1"/>
    </xf>
    <xf numFmtId="0" fontId="23" fillId="0" borderId="23" xfId="6" applyFont="1" applyBorder="1" applyAlignment="1">
      <alignment horizontal="center" vertical="center" wrapText="1"/>
    </xf>
    <xf numFmtId="0" fontId="23" fillId="0" borderId="0" xfId="6" applyFont="1" applyAlignment="1">
      <alignment horizontal="center" vertical="center" wrapText="1"/>
    </xf>
    <xf numFmtId="0" fontId="23" fillId="0" borderId="22" xfId="6" applyFont="1" applyBorder="1" applyAlignment="1">
      <alignment horizontal="center" vertical="center" wrapText="1"/>
    </xf>
    <xf numFmtId="0" fontId="23" fillId="0" borderId="21" xfId="6" applyFont="1" applyBorder="1" applyAlignment="1">
      <alignment horizontal="center" vertical="center" wrapText="1"/>
    </xf>
    <xf numFmtId="0" fontId="23" fillId="0" borderId="8" xfId="6" applyFont="1" applyBorder="1" applyAlignment="1">
      <alignment horizontal="center" vertical="center" wrapText="1"/>
    </xf>
    <xf numFmtId="0" fontId="23" fillId="0" borderId="4" xfId="6" applyFont="1" applyBorder="1" applyAlignment="1">
      <alignment horizontal="center" vertical="center" wrapText="1"/>
    </xf>
    <xf numFmtId="0" fontId="24" fillId="0" borderId="0" xfId="6" applyFont="1" applyAlignment="1">
      <alignment horizontal="left" vertical="center" wrapText="1"/>
    </xf>
    <xf numFmtId="0" fontId="28" fillId="0" borderId="11" xfId="6" applyFont="1" applyBorder="1" applyAlignment="1">
      <alignment horizontal="center" vertical="center" wrapText="1"/>
    </xf>
    <xf numFmtId="0" fontId="28" fillId="0" borderId="12" xfId="6" applyFont="1" applyBorder="1" applyAlignment="1">
      <alignment horizontal="center" vertical="center" wrapText="1"/>
    </xf>
    <xf numFmtId="0" fontId="28" fillId="0" borderId="2" xfId="6" applyFont="1" applyBorder="1" applyAlignment="1">
      <alignment horizontal="center" vertical="center" wrapText="1"/>
    </xf>
    <xf numFmtId="0" fontId="23" fillId="6" borderId="11" xfId="6" applyFont="1" applyFill="1" applyBorder="1" applyAlignment="1">
      <alignment horizontal="center" vertical="center" wrapText="1"/>
    </xf>
    <xf numFmtId="0" fontId="23" fillId="6" borderId="12" xfId="6" applyFont="1" applyFill="1" applyBorder="1" applyAlignment="1">
      <alignment horizontal="center" vertical="center" wrapText="1"/>
    </xf>
    <xf numFmtId="0" fontId="23" fillId="6" borderId="8" xfId="6" applyFont="1" applyFill="1" applyBorder="1" applyAlignment="1">
      <alignment horizontal="center" vertical="center" wrapText="1"/>
    </xf>
    <xf numFmtId="0" fontId="23" fillId="6" borderId="4" xfId="6" applyFont="1" applyFill="1" applyBorder="1" applyAlignment="1">
      <alignment horizontal="center" vertical="center" wrapText="1"/>
    </xf>
    <xf numFmtId="0" fontId="24" fillId="0" borderId="17" xfId="6" applyFont="1" applyBorder="1" applyAlignment="1">
      <alignment horizontal="center" vertical="center" wrapText="1"/>
    </xf>
    <xf numFmtId="0" fontId="24" fillId="0" borderId="18" xfId="6" applyFont="1" applyBorder="1" applyAlignment="1">
      <alignment horizontal="center" vertical="center" wrapText="1"/>
    </xf>
    <xf numFmtId="0" fontId="24" fillId="0" borderId="3" xfId="6" applyFont="1" applyBorder="1" applyAlignment="1">
      <alignment horizontal="center" vertical="center" wrapText="1"/>
    </xf>
    <xf numFmtId="1" fontId="24" fillId="0" borderId="17" xfId="6" applyNumberFormat="1" applyFont="1" applyBorder="1" applyAlignment="1">
      <alignment horizontal="center" vertical="center" wrapText="1"/>
    </xf>
    <xf numFmtId="1" fontId="24" fillId="0" borderId="18" xfId="6" applyNumberFormat="1" applyFont="1" applyBorder="1" applyAlignment="1">
      <alignment horizontal="center" vertical="center" wrapText="1"/>
    </xf>
    <xf numFmtId="1" fontId="24" fillId="0" borderId="3" xfId="6" applyNumberFormat="1" applyFont="1" applyBorder="1" applyAlignment="1">
      <alignment horizontal="center" vertical="center" wrapText="1"/>
    </xf>
    <xf numFmtId="0" fontId="18" fillId="0" borderId="0" xfId="6" applyFont="1" applyAlignment="1">
      <alignment horizontal="left" vertical="center" wrapText="1"/>
    </xf>
    <xf numFmtId="0" fontId="21" fillId="5" borderId="12" xfId="6" applyFont="1" applyFill="1" applyBorder="1" applyAlignment="1">
      <alignment horizontal="center" vertical="center" wrapText="1"/>
    </xf>
    <xf numFmtId="0" fontId="21" fillId="5" borderId="2" xfId="6" applyFont="1" applyFill="1" applyBorder="1" applyAlignment="1">
      <alignment horizontal="center" vertical="center" wrapText="1"/>
    </xf>
    <xf numFmtId="0" fontId="12" fillId="0" borderId="11" xfId="6" applyFont="1" applyBorder="1" applyAlignment="1">
      <alignment horizontal="left" vertical="center" wrapText="1"/>
    </xf>
    <xf numFmtId="0" fontId="26" fillId="0" borderId="12" xfId="6" applyFont="1" applyBorder="1" applyAlignment="1">
      <alignment horizontal="left" vertical="center" wrapText="1"/>
    </xf>
    <xf numFmtId="0" fontId="26" fillId="0" borderId="2" xfId="6" applyFont="1" applyBorder="1" applyAlignment="1">
      <alignment horizontal="left" vertical="center" wrapText="1"/>
    </xf>
    <xf numFmtId="0" fontId="24" fillId="0" borderId="11" xfId="6" applyFont="1" applyBorder="1" applyAlignment="1">
      <alignment horizontal="left" vertical="center" wrapText="1"/>
    </xf>
    <xf numFmtId="0" fontId="24" fillId="0" borderId="12" xfId="6" applyFont="1" applyBorder="1" applyAlignment="1">
      <alignment horizontal="left" vertical="center" wrapText="1"/>
    </xf>
    <xf numFmtId="0" fontId="24" fillId="0" borderId="2" xfId="6" applyFont="1" applyBorder="1" applyAlignment="1">
      <alignment horizontal="left" vertical="center" wrapText="1"/>
    </xf>
    <xf numFmtId="0" fontId="23" fillId="5" borderId="17" xfId="6" applyFont="1" applyFill="1" applyBorder="1" applyAlignment="1">
      <alignment horizontal="center" vertical="center" wrapText="1"/>
    </xf>
    <xf numFmtId="0" fontId="27" fillId="0" borderId="3" xfId="6" applyFont="1" applyBorder="1" applyAlignment="1">
      <alignment horizontal="center" vertical="center" wrapText="1"/>
    </xf>
    <xf numFmtId="0" fontId="23" fillId="5" borderId="3" xfId="6" applyFont="1" applyFill="1" applyBorder="1" applyAlignment="1">
      <alignment horizontal="center" vertical="center" wrapText="1"/>
    </xf>
    <xf numFmtId="0" fontId="23" fillId="5" borderId="11" xfId="6" applyFont="1" applyFill="1" applyBorder="1" applyAlignment="1">
      <alignment horizontal="center" vertical="center" wrapText="1"/>
    </xf>
    <xf numFmtId="0" fontId="23" fillId="5" borderId="2" xfId="6" applyFont="1" applyFill="1" applyBorder="1" applyAlignment="1">
      <alignment horizontal="center" vertical="center" wrapText="1"/>
    </xf>
    <xf numFmtId="0" fontId="23" fillId="5" borderId="19" xfId="6" applyFont="1" applyFill="1" applyBorder="1" applyAlignment="1">
      <alignment horizontal="center" vertical="center" wrapText="1"/>
    </xf>
    <xf numFmtId="0" fontId="23" fillId="5" borderId="20" xfId="6" applyFont="1" applyFill="1" applyBorder="1" applyAlignment="1">
      <alignment horizontal="center" vertical="center" wrapText="1"/>
    </xf>
    <xf numFmtId="0" fontId="23" fillId="5" borderId="21" xfId="6" applyFont="1" applyFill="1" applyBorder="1" applyAlignment="1">
      <alignment horizontal="center" vertical="center" wrapText="1"/>
    </xf>
    <xf numFmtId="0" fontId="23" fillId="5" borderId="4" xfId="6" applyFont="1" applyFill="1" applyBorder="1" applyAlignment="1">
      <alignment horizontal="center" vertical="center" wrapText="1"/>
    </xf>
    <xf numFmtId="0" fontId="20" fillId="0" borderId="0" xfId="6" applyFont="1" applyAlignment="1">
      <alignment horizontal="center"/>
    </xf>
    <xf numFmtId="0" fontId="26" fillId="0" borderId="9" xfId="6" applyFont="1" applyBorder="1" applyAlignment="1">
      <alignment horizontal="left"/>
    </xf>
    <xf numFmtId="0" fontId="26" fillId="0" borderId="0" xfId="6" applyFont="1" applyAlignment="1">
      <alignment horizontal="left" vertical="center" wrapText="1"/>
    </xf>
    <xf numFmtId="0" fontId="26" fillId="0" borderId="0" xfId="6" applyFont="1" applyAlignment="1">
      <alignment horizontal="left" vertical="center"/>
    </xf>
    <xf numFmtId="0" fontId="26" fillId="0" borderId="10" xfId="6" applyFont="1" applyBorder="1" applyAlignment="1">
      <alignment horizontal="left" vertical="center" wrapText="1"/>
    </xf>
    <xf numFmtId="0" fontId="1" fillId="0" borderId="0" xfId="6" applyFont="1" applyAlignment="1">
      <alignment vertical="center" wrapText="1"/>
    </xf>
  </cellXfs>
  <cellStyles count="10">
    <cellStyle name="Comma" xfId="1" builtinId="3"/>
    <cellStyle name="Comma [0]" xfId="2" builtinId="6"/>
    <cellStyle name="Comma [0] 2" xfId="3" xr:uid="{00000000-0005-0000-0000-000002000000}"/>
    <cellStyle name="Comma 2" xfId="4" xr:uid="{00000000-0005-0000-0000-000003000000}"/>
    <cellStyle name="Comma 3" xfId="5" xr:uid="{00000000-0005-0000-0000-000004000000}"/>
    <cellStyle name="Normal" xfId="0" builtinId="0"/>
    <cellStyle name="Normal 2" xfId="6" xr:uid="{00000000-0005-0000-0000-000006000000}"/>
    <cellStyle name="Normal 22" xfId="7" xr:uid="{00000000-0005-0000-0000-000007000000}"/>
    <cellStyle name="Normal 3" xfId="8" xr:uid="{00000000-0005-0000-0000-000008000000}"/>
    <cellStyle name="Normal 4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190501</xdr:colOff>
      <xdr:row>1</xdr:row>
      <xdr:rowOff>57152</xdr:rowOff>
    </xdr:from>
    <xdr:ext cx="1760402" cy="73877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02EF23E-B1FC-3F97-92DC-3437CAF7A40C}"/>
            </a:ext>
          </a:extLst>
        </xdr:cNvPr>
        <xdr:cNvSpPr>
          <a:spLocks noChangeArrowheads="1"/>
        </xdr:cNvSpPr>
      </xdr:nvSpPr>
      <xdr:spPr bwMode="auto">
        <a:xfrm>
          <a:off x="466726" y="219077"/>
          <a:ext cx="1760402" cy="738773"/>
        </a:xfrm>
        <a:prstGeom prst="star8">
          <a:avLst>
            <a:gd name="adj" fmla="val 38250"/>
          </a:avLst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wrap="square" lIns="27432" tIns="27432" rIns="27432" bIns="27432" anchor="ctr" upright="1">
          <a:noAutofit/>
        </a:bodyPr>
        <a:lstStyle/>
        <a:p>
          <a:pPr algn="ctr" rtl="1">
            <a:defRPr sz="1000"/>
          </a:pPr>
          <a:endParaRPr lang="id-ID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KELAS </a:t>
          </a:r>
          <a:r>
            <a:rPr lang="en-US" sz="1400" b="0" i="0" strike="noStrike" baseline="0">
              <a:solidFill>
                <a:srgbClr val="000000"/>
              </a:solidFill>
              <a:latin typeface="Arial"/>
              <a:cs typeface="Arial"/>
            </a:rPr>
            <a:t>I</a:t>
          </a:r>
        </a:p>
        <a:p>
          <a:pPr algn="ct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190501</xdr:colOff>
      <xdr:row>1</xdr:row>
      <xdr:rowOff>57152</xdr:rowOff>
    </xdr:from>
    <xdr:ext cx="1760402" cy="738773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5C6F4955-F808-0944-4976-4723976975E8}"/>
            </a:ext>
          </a:extLst>
        </xdr:cNvPr>
        <xdr:cNvSpPr>
          <a:spLocks noChangeArrowheads="1"/>
        </xdr:cNvSpPr>
      </xdr:nvSpPr>
      <xdr:spPr bwMode="auto">
        <a:xfrm>
          <a:off x="466726" y="219077"/>
          <a:ext cx="1760402" cy="738773"/>
        </a:xfrm>
        <a:prstGeom prst="star8">
          <a:avLst>
            <a:gd name="adj" fmla="val 38250"/>
          </a:avLst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wrap="square" lIns="27432" tIns="27432" rIns="27432" bIns="27432" anchor="ctr" upright="1">
          <a:noAutofit/>
        </a:bodyPr>
        <a:lstStyle/>
        <a:p>
          <a:pPr algn="ctr" rtl="1">
            <a:defRPr sz="1000"/>
          </a:pPr>
          <a:endParaRPr lang="id-ID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KELAS </a:t>
          </a:r>
          <a:r>
            <a:rPr lang="en-US" sz="1400" b="0" i="0" strike="noStrike" baseline="0">
              <a:solidFill>
                <a:srgbClr val="000000"/>
              </a:solidFill>
              <a:latin typeface="Arial"/>
              <a:cs typeface="Arial"/>
            </a:rPr>
            <a:t>X - IPA</a:t>
          </a:r>
        </a:p>
        <a:p>
          <a:pPr algn="ct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190501</xdr:colOff>
      <xdr:row>0</xdr:row>
      <xdr:rowOff>57152</xdr:rowOff>
    </xdr:from>
    <xdr:ext cx="1760402" cy="738773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4AB2572-234C-E840-B8E0-DBA9FE99BEEC}"/>
            </a:ext>
          </a:extLst>
        </xdr:cNvPr>
        <xdr:cNvSpPr>
          <a:spLocks noChangeArrowheads="1"/>
        </xdr:cNvSpPr>
      </xdr:nvSpPr>
      <xdr:spPr bwMode="auto">
        <a:xfrm>
          <a:off x="457201" y="57152"/>
          <a:ext cx="1760402" cy="738773"/>
        </a:xfrm>
        <a:prstGeom prst="star8">
          <a:avLst>
            <a:gd name="adj" fmla="val 38250"/>
          </a:avLst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wrap="square" lIns="27432" tIns="27432" rIns="27432" bIns="27432" anchor="ctr" upright="1">
          <a:noAutofit/>
        </a:bodyPr>
        <a:lstStyle/>
        <a:p>
          <a:pPr algn="ctr" rtl="1">
            <a:defRPr sz="1000"/>
          </a:pPr>
          <a:endParaRPr lang="id-ID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KELAS </a:t>
          </a:r>
          <a:r>
            <a:rPr lang="en-US" sz="1400" b="0" i="0" strike="noStrike" baseline="0">
              <a:solidFill>
                <a:srgbClr val="000000"/>
              </a:solidFill>
              <a:latin typeface="Arial"/>
              <a:cs typeface="Arial"/>
            </a:rPr>
            <a:t>XI IPA </a:t>
          </a:r>
        </a:p>
        <a:p>
          <a:pPr algn="ct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11.IPS-1/Raport%20Ganjil%20XI%20IPS%20A%202009-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RAPOT"/>
      <sheetName val="LHBS"/>
      <sheetName val="IDS"/>
      <sheetName val="LHB"/>
      <sheetName val="LAP KOM"/>
      <sheetName val="LAP KETERCAPAIAN"/>
      <sheetName val="Kriteria"/>
      <sheetName val="LEGER XI.IPS"/>
      <sheetName val="DATA TRANSFER XI.IPS"/>
      <sheetName val="nil 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10">
            <v>1</v>
          </cell>
          <cell r="B10">
            <v>2184</v>
          </cell>
          <cell r="C10" t="str">
            <v xml:space="preserve">Agam Sahputra </v>
          </cell>
          <cell r="D10">
            <v>0</v>
          </cell>
          <cell r="E10">
            <v>62</v>
          </cell>
          <cell r="F10">
            <v>63</v>
          </cell>
          <cell r="G10">
            <v>3</v>
          </cell>
          <cell r="I10">
            <v>62</v>
          </cell>
          <cell r="K10">
            <v>3</v>
          </cell>
          <cell r="M10">
            <v>65</v>
          </cell>
          <cell r="N10">
            <v>70</v>
          </cell>
          <cell r="O10">
            <v>3</v>
          </cell>
          <cell r="Q10">
            <v>60</v>
          </cell>
          <cell r="R10">
            <v>60</v>
          </cell>
          <cell r="S10">
            <v>3</v>
          </cell>
          <cell r="U10">
            <v>60</v>
          </cell>
          <cell r="W10">
            <v>3</v>
          </cell>
          <cell r="Y10">
            <v>68</v>
          </cell>
          <cell r="Z10">
            <v>70</v>
          </cell>
          <cell r="AA10">
            <v>3</v>
          </cell>
          <cell r="AC10">
            <v>70</v>
          </cell>
          <cell r="AD10">
            <v>70</v>
          </cell>
          <cell r="AE10">
            <v>3</v>
          </cell>
          <cell r="AG10">
            <v>61</v>
          </cell>
          <cell r="AI10">
            <v>3</v>
          </cell>
          <cell r="AK10">
            <v>60</v>
          </cell>
          <cell r="AM10">
            <v>3</v>
          </cell>
          <cell r="AO10">
            <v>63</v>
          </cell>
          <cell r="AQ10">
            <v>3</v>
          </cell>
          <cell r="AS10">
            <v>69</v>
          </cell>
          <cell r="AU10">
            <v>3</v>
          </cell>
          <cell r="AW10">
            <v>64</v>
          </cell>
          <cell r="AX10">
            <v>64</v>
          </cell>
          <cell r="AY10">
            <v>3</v>
          </cell>
          <cell r="BA10">
            <v>67</v>
          </cell>
          <cell r="BB10">
            <v>67</v>
          </cell>
          <cell r="BC10">
            <v>3</v>
          </cell>
          <cell r="BE10">
            <v>69</v>
          </cell>
          <cell r="BF10">
            <v>69</v>
          </cell>
          <cell r="BG10">
            <v>3</v>
          </cell>
          <cell r="BI10">
            <v>1300</v>
          </cell>
          <cell r="BJ10">
            <v>56.521739130434781</v>
          </cell>
          <cell r="BK10" t="str">
            <v>17 dari 23</v>
          </cell>
          <cell r="BL10" t="str">
            <v>B</v>
          </cell>
          <cell r="BM10" t="str">
            <v>B</v>
          </cell>
          <cell r="BN10" t="str">
            <v>B</v>
          </cell>
          <cell r="BO10" t="str">
            <v>B</v>
          </cell>
          <cell r="BP10">
            <v>0</v>
          </cell>
          <cell r="BQ10">
            <v>0</v>
          </cell>
          <cell r="BR10">
            <v>3</v>
          </cell>
        </row>
        <row r="11">
          <cell r="A11">
            <v>2</v>
          </cell>
          <cell r="B11">
            <v>2185</v>
          </cell>
          <cell r="C11" t="str">
            <v xml:space="preserve">Anie Suryani </v>
          </cell>
          <cell r="D11">
            <v>0</v>
          </cell>
          <cell r="E11">
            <v>65</v>
          </cell>
          <cell r="F11">
            <v>63</v>
          </cell>
          <cell r="G11">
            <v>3</v>
          </cell>
          <cell r="I11">
            <v>63</v>
          </cell>
          <cell r="K11">
            <v>3</v>
          </cell>
          <cell r="M11">
            <v>66</v>
          </cell>
          <cell r="N11">
            <v>70</v>
          </cell>
          <cell r="O11">
            <v>3</v>
          </cell>
          <cell r="Q11">
            <v>64</v>
          </cell>
          <cell r="R11">
            <v>64</v>
          </cell>
          <cell r="S11">
            <v>3</v>
          </cell>
          <cell r="U11">
            <v>62</v>
          </cell>
          <cell r="W11">
            <v>3</v>
          </cell>
          <cell r="Y11">
            <v>69</v>
          </cell>
          <cell r="Z11">
            <v>70</v>
          </cell>
          <cell r="AA11">
            <v>3</v>
          </cell>
          <cell r="AC11">
            <v>71</v>
          </cell>
          <cell r="AD11">
            <v>70</v>
          </cell>
          <cell r="AE11">
            <v>3</v>
          </cell>
          <cell r="AG11">
            <v>64</v>
          </cell>
          <cell r="AI11">
            <v>3</v>
          </cell>
          <cell r="AK11">
            <v>60</v>
          </cell>
          <cell r="AM11">
            <v>3</v>
          </cell>
          <cell r="AO11">
            <v>65</v>
          </cell>
          <cell r="AQ11">
            <v>3</v>
          </cell>
          <cell r="AS11">
            <v>69</v>
          </cell>
          <cell r="AU11">
            <v>3</v>
          </cell>
          <cell r="AW11">
            <v>61</v>
          </cell>
          <cell r="AX11">
            <v>61</v>
          </cell>
          <cell r="AY11">
            <v>3</v>
          </cell>
          <cell r="BA11">
            <v>69</v>
          </cell>
          <cell r="BB11">
            <v>69</v>
          </cell>
          <cell r="BC11">
            <v>3</v>
          </cell>
          <cell r="BE11">
            <v>67</v>
          </cell>
          <cell r="BF11">
            <v>67</v>
          </cell>
          <cell r="BG11">
            <v>3</v>
          </cell>
          <cell r="BI11">
            <v>1316</v>
          </cell>
          <cell r="BJ11">
            <v>57.217391304347828</v>
          </cell>
          <cell r="BK11" t="str">
            <v>14 dari 23</v>
          </cell>
          <cell r="BL11" t="str">
            <v>B</v>
          </cell>
          <cell r="BM11" t="str">
            <v>B</v>
          </cell>
          <cell r="BN11" t="str">
            <v>B</v>
          </cell>
          <cell r="BO11" t="str">
            <v>B</v>
          </cell>
          <cell r="BP11">
            <v>0</v>
          </cell>
          <cell r="BQ11">
            <v>1</v>
          </cell>
          <cell r="BR11">
            <v>1</v>
          </cell>
        </row>
        <row r="12">
          <cell r="A12">
            <v>3</v>
          </cell>
          <cell r="B12">
            <v>2124</v>
          </cell>
          <cell r="C12" t="str">
            <v xml:space="preserve">Ari Lesmana </v>
          </cell>
          <cell r="D12">
            <v>0</v>
          </cell>
          <cell r="E12">
            <v>61</v>
          </cell>
          <cell r="F12">
            <v>61</v>
          </cell>
          <cell r="G12">
            <v>3</v>
          </cell>
          <cell r="I12">
            <v>62</v>
          </cell>
          <cell r="K12">
            <v>3</v>
          </cell>
          <cell r="M12">
            <v>65</v>
          </cell>
          <cell r="N12">
            <v>70</v>
          </cell>
          <cell r="O12">
            <v>3</v>
          </cell>
          <cell r="Q12">
            <v>60</v>
          </cell>
          <cell r="R12">
            <v>60</v>
          </cell>
          <cell r="S12">
            <v>3</v>
          </cell>
          <cell r="U12">
            <v>61</v>
          </cell>
          <cell r="W12">
            <v>3</v>
          </cell>
          <cell r="Y12">
            <v>67</v>
          </cell>
          <cell r="Z12">
            <v>65</v>
          </cell>
          <cell r="AA12">
            <v>3</v>
          </cell>
          <cell r="AC12">
            <v>67</v>
          </cell>
          <cell r="AD12">
            <v>65</v>
          </cell>
          <cell r="AE12">
            <v>3</v>
          </cell>
          <cell r="AG12">
            <v>63</v>
          </cell>
          <cell r="AI12">
            <v>3</v>
          </cell>
          <cell r="AK12">
            <v>60</v>
          </cell>
          <cell r="AM12">
            <v>3</v>
          </cell>
          <cell r="AO12">
            <v>60</v>
          </cell>
          <cell r="AQ12">
            <v>3</v>
          </cell>
          <cell r="AS12">
            <v>60</v>
          </cell>
          <cell r="AU12">
            <v>2</v>
          </cell>
          <cell r="AW12">
            <v>60</v>
          </cell>
          <cell r="AX12">
            <v>60</v>
          </cell>
          <cell r="AY12">
            <v>3</v>
          </cell>
          <cell r="BA12">
            <v>67</v>
          </cell>
          <cell r="BB12">
            <v>67</v>
          </cell>
          <cell r="BC12">
            <v>3</v>
          </cell>
          <cell r="BE12">
            <v>66</v>
          </cell>
          <cell r="BF12">
            <v>66</v>
          </cell>
          <cell r="BG12">
            <v>3</v>
          </cell>
          <cell r="BI12">
            <v>1262</v>
          </cell>
          <cell r="BJ12">
            <v>54.869565217391305</v>
          </cell>
          <cell r="BK12" t="str">
            <v>21 dari 23</v>
          </cell>
          <cell r="BL12" t="str">
            <v>B</v>
          </cell>
          <cell r="BM12" t="str">
            <v>B</v>
          </cell>
          <cell r="BN12" t="str">
            <v>B</v>
          </cell>
          <cell r="BO12" t="str">
            <v>B</v>
          </cell>
          <cell r="BP12">
            <v>4</v>
          </cell>
          <cell r="BQ12">
            <v>3</v>
          </cell>
          <cell r="BR12">
            <v>1</v>
          </cell>
        </row>
        <row r="13">
          <cell r="A13">
            <v>4</v>
          </cell>
          <cell r="B13">
            <v>2156</v>
          </cell>
          <cell r="C13" t="str">
            <v xml:space="preserve">Arianti Purwanti </v>
          </cell>
          <cell r="D13">
            <v>0</v>
          </cell>
          <cell r="E13">
            <v>68</v>
          </cell>
          <cell r="F13">
            <v>68</v>
          </cell>
          <cell r="G13">
            <v>3</v>
          </cell>
          <cell r="I13">
            <v>65</v>
          </cell>
          <cell r="K13">
            <v>3</v>
          </cell>
          <cell r="M13">
            <v>70</v>
          </cell>
          <cell r="N13">
            <v>75</v>
          </cell>
          <cell r="O13">
            <v>3</v>
          </cell>
          <cell r="Q13">
            <v>65</v>
          </cell>
          <cell r="R13">
            <v>65</v>
          </cell>
          <cell r="S13">
            <v>3</v>
          </cell>
          <cell r="U13">
            <v>71</v>
          </cell>
          <cell r="W13">
            <v>3</v>
          </cell>
          <cell r="Y13">
            <v>69</v>
          </cell>
          <cell r="Z13">
            <v>70</v>
          </cell>
          <cell r="AA13">
            <v>3</v>
          </cell>
          <cell r="AC13">
            <v>76</v>
          </cell>
          <cell r="AD13">
            <v>75</v>
          </cell>
          <cell r="AE13">
            <v>3</v>
          </cell>
          <cell r="AG13">
            <v>68</v>
          </cell>
          <cell r="AI13">
            <v>3</v>
          </cell>
          <cell r="AK13">
            <v>60</v>
          </cell>
          <cell r="AM13">
            <v>3</v>
          </cell>
          <cell r="AO13">
            <v>64</v>
          </cell>
          <cell r="AQ13">
            <v>3</v>
          </cell>
          <cell r="AS13">
            <v>89</v>
          </cell>
          <cell r="AU13">
            <v>4</v>
          </cell>
          <cell r="AW13">
            <v>60</v>
          </cell>
          <cell r="AX13">
            <v>60</v>
          </cell>
          <cell r="AY13">
            <v>3</v>
          </cell>
          <cell r="BA13">
            <v>69</v>
          </cell>
          <cell r="BB13">
            <v>69</v>
          </cell>
          <cell r="BC13">
            <v>3</v>
          </cell>
          <cell r="BE13">
            <v>67</v>
          </cell>
          <cell r="BF13">
            <v>67</v>
          </cell>
          <cell r="BG13">
            <v>3</v>
          </cell>
          <cell r="BI13">
            <v>1367</v>
          </cell>
          <cell r="BJ13">
            <v>59.434782608695649</v>
          </cell>
          <cell r="BK13" t="str">
            <v>5 dari 23</v>
          </cell>
          <cell r="BL13" t="str">
            <v>B</v>
          </cell>
          <cell r="BM13" t="str">
            <v>B</v>
          </cell>
          <cell r="BN13" t="str">
            <v>B</v>
          </cell>
          <cell r="BO13" t="str">
            <v>B</v>
          </cell>
          <cell r="BP13">
            <v>1</v>
          </cell>
          <cell r="BQ13">
            <v>0</v>
          </cell>
          <cell r="BR13">
            <v>2</v>
          </cell>
        </row>
        <row r="14">
          <cell r="A14">
            <v>5</v>
          </cell>
          <cell r="B14">
            <v>2126</v>
          </cell>
          <cell r="C14" t="str">
            <v xml:space="preserve">Armylia Nuraini </v>
          </cell>
          <cell r="D14">
            <v>0</v>
          </cell>
          <cell r="E14">
            <v>67</v>
          </cell>
          <cell r="F14">
            <v>63</v>
          </cell>
          <cell r="G14">
            <v>3</v>
          </cell>
          <cell r="I14">
            <v>63</v>
          </cell>
          <cell r="K14">
            <v>3</v>
          </cell>
          <cell r="M14">
            <v>69</v>
          </cell>
          <cell r="N14">
            <v>70</v>
          </cell>
          <cell r="O14">
            <v>3</v>
          </cell>
          <cell r="Q14">
            <v>65</v>
          </cell>
          <cell r="R14">
            <v>65</v>
          </cell>
          <cell r="S14">
            <v>3</v>
          </cell>
          <cell r="U14">
            <v>77</v>
          </cell>
          <cell r="W14">
            <v>3</v>
          </cell>
          <cell r="Y14">
            <v>68</v>
          </cell>
          <cell r="Z14">
            <v>70</v>
          </cell>
          <cell r="AA14">
            <v>3</v>
          </cell>
          <cell r="AC14">
            <v>69</v>
          </cell>
          <cell r="AD14">
            <v>65</v>
          </cell>
          <cell r="AE14">
            <v>3</v>
          </cell>
          <cell r="AG14">
            <v>64</v>
          </cell>
          <cell r="AI14">
            <v>3</v>
          </cell>
          <cell r="AK14">
            <v>60</v>
          </cell>
          <cell r="AM14">
            <v>3</v>
          </cell>
          <cell r="AO14">
            <v>65</v>
          </cell>
          <cell r="AQ14">
            <v>3</v>
          </cell>
          <cell r="AS14">
            <v>73</v>
          </cell>
          <cell r="AU14">
            <v>3</v>
          </cell>
          <cell r="AW14">
            <v>60</v>
          </cell>
          <cell r="AX14">
            <v>60</v>
          </cell>
          <cell r="AY14">
            <v>3</v>
          </cell>
          <cell r="BA14">
            <v>76</v>
          </cell>
          <cell r="BB14">
            <v>76</v>
          </cell>
          <cell r="BC14">
            <v>3</v>
          </cell>
          <cell r="BE14">
            <v>67</v>
          </cell>
          <cell r="BF14">
            <v>67</v>
          </cell>
          <cell r="BG14">
            <v>3</v>
          </cell>
          <cell r="BI14">
            <v>1346</v>
          </cell>
          <cell r="BJ14">
            <v>58.521739130434781</v>
          </cell>
          <cell r="BK14" t="str">
            <v>8 dari 23</v>
          </cell>
          <cell r="BL14" t="str">
            <v>B</v>
          </cell>
          <cell r="BM14" t="str">
            <v>B</v>
          </cell>
          <cell r="BN14" t="str">
            <v>B</v>
          </cell>
          <cell r="BO14" t="str">
            <v>B</v>
          </cell>
          <cell r="BP14">
            <v>0</v>
          </cell>
          <cell r="BQ14">
            <v>0</v>
          </cell>
          <cell r="BR14">
            <v>4</v>
          </cell>
        </row>
        <row r="15">
          <cell r="A15">
            <v>6</v>
          </cell>
          <cell r="B15">
            <v>2158</v>
          </cell>
          <cell r="C15" t="str">
            <v xml:space="preserve">Asep Sunandar </v>
          </cell>
          <cell r="D15">
            <v>0</v>
          </cell>
          <cell r="E15">
            <v>67</v>
          </cell>
          <cell r="F15">
            <v>67</v>
          </cell>
          <cell r="G15">
            <v>3</v>
          </cell>
          <cell r="I15">
            <v>66</v>
          </cell>
          <cell r="K15">
            <v>3</v>
          </cell>
          <cell r="M15">
            <v>63</v>
          </cell>
          <cell r="N15">
            <v>60</v>
          </cell>
          <cell r="O15">
            <v>3</v>
          </cell>
          <cell r="Q15">
            <v>60</v>
          </cell>
          <cell r="R15">
            <v>60</v>
          </cell>
          <cell r="S15">
            <v>2</v>
          </cell>
          <cell r="U15">
            <v>60</v>
          </cell>
          <cell r="W15">
            <v>2</v>
          </cell>
          <cell r="Y15">
            <v>64</v>
          </cell>
          <cell r="Z15">
            <v>65</v>
          </cell>
          <cell r="AA15">
            <v>3</v>
          </cell>
          <cell r="AC15">
            <v>70</v>
          </cell>
          <cell r="AD15">
            <v>70</v>
          </cell>
          <cell r="AE15">
            <v>3</v>
          </cell>
          <cell r="AG15">
            <v>64</v>
          </cell>
          <cell r="AI15">
            <v>3</v>
          </cell>
          <cell r="AK15">
            <v>60</v>
          </cell>
          <cell r="AM15">
            <v>3</v>
          </cell>
          <cell r="AO15">
            <v>63</v>
          </cell>
          <cell r="AQ15">
            <v>2</v>
          </cell>
          <cell r="AS15">
            <v>59</v>
          </cell>
          <cell r="AU15">
            <v>2</v>
          </cell>
          <cell r="AW15">
            <v>60</v>
          </cell>
          <cell r="AX15">
            <v>60</v>
          </cell>
          <cell r="AY15">
            <v>3</v>
          </cell>
          <cell r="BA15">
            <v>65</v>
          </cell>
          <cell r="BB15">
            <v>65</v>
          </cell>
          <cell r="BC15">
            <v>3</v>
          </cell>
          <cell r="BE15">
            <v>65</v>
          </cell>
          <cell r="BF15">
            <v>65</v>
          </cell>
          <cell r="BG15">
            <v>3</v>
          </cell>
          <cell r="BI15">
            <v>1271</v>
          </cell>
          <cell r="BJ15">
            <v>55.260869565217391</v>
          </cell>
          <cell r="BK15" t="str">
            <v>19 dari 23</v>
          </cell>
          <cell r="BL15" t="str">
            <v>B</v>
          </cell>
          <cell r="BM15" t="str">
            <v>C</v>
          </cell>
          <cell r="BN15" t="str">
            <v>C</v>
          </cell>
          <cell r="BO15" t="str">
            <v>B</v>
          </cell>
          <cell r="BP15">
            <v>0</v>
          </cell>
          <cell r="BQ15">
            <v>0</v>
          </cell>
          <cell r="BR15">
            <v>10</v>
          </cell>
        </row>
        <row r="16">
          <cell r="A16">
            <v>7</v>
          </cell>
          <cell r="B16">
            <v>2189</v>
          </cell>
          <cell r="C16" t="str">
            <v xml:space="preserve">Awan Setia </v>
          </cell>
          <cell r="D16">
            <v>0</v>
          </cell>
          <cell r="E16">
            <v>66</v>
          </cell>
          <cell r="F16">
            <v>66</v>
          </cell>
          <cell r="G16">
            <v>3</v>
          </cell>
          <cell r="I16">
            <v>63</v>
          </cell>
          <cell r="K16">
            <v>3</v>
          </cell>
          <cell r="M16">
            <v>65</v>
          </cell>
          <cell r="N16">
            <v>63</v>
          </cell>
          <cell r="O16">
            <v>3</v>
          </cell>
          <cell r="Q16">
            <v>60</v>
          </cell>
          <cell r="R16">
            <v>60</v>
          </cell>
          <cell r="S16">
            <v>2</v>
          </cell>
          <cell r="U16">
            <v>72</v>
          </cell>
          <cell r="W16">
            <v>3</v>
          </cell>
          <cell r="Y16">
            <v>67</v>
          </cell>
          <cell r="Z16">
            <v>65</v>
          </cell>
          <cell r="AA16">
            <v>3</v>
          </cell>
          <cell r="AC16">
            <v>75</v>
          </cell>
          <cell r="AD16">
            <v>70</v>
          </cell>
          <cell r="AE16">
            <v>3</v>
          </cell>
          <cell r="AG16">
            <v>62</v>
          </cell>
          <cell r="AI16">
            <v>3</v>
          </cell>
          <cell r="AK16">
            <v>60</v>
          </cell>
          <cell r="AM16">
            <v>3</v>
          </cell>
          <cell r="AO16">
            <v>64.583333333333329</v>
          </cell>
          <cell r="AQ16">
            <v>3</v>
          </cell>
          <cell r="AS16">
            <v>76</v>
          </cell>
          <cell r="AU16">
            <v>3</v>
          </cell>
          <cell r="AW16">
            <v>60</v>
          </cell>
          <cell r="AX16">
            <v>60</v>
          </cell>
          <cell r="AY16">
            <v>3</v>
          </cell>
          <cell r="BA16">
            <v>68</v>
          </cell>
          <cell r="BB16">
            <v>68</v>
          </cell>
          <cell r="BC16">
            <v>3</v>
          </cell>
          <cell r="BE16">
            <v>67</v>
          </cell>
          <cell r="BF16">
            <v>67</v>
          </cell>
          <cell r="BG16">
            <v>3</v>
          </cell>
          <cell r="BI16">
            <v>1315.5833333333335</v>
          </cell>
          <cell r="BJ16">
            <v>57.199275362318851</v>
          </cell>
          <cell r="BK16" t="str">
            <v>15 dari 23</v>
          </cell>
          <cell r="BL16" t="str">
            <v>B</v>
          </cell>
          <cell r="BM16" t="str">
            <v>C</v>
          </cell>
          <cell r="BN16" t="str">
            <v>C</v>
          </cell>
          <cell r="BO16" t="str">
            <v>B</v>
          </cell>
          <cell r="BP16">
            <v>4</v>
          </cell>
          <cell r="BQ16">
            <v>0</v>
          </cell>
          <cell r="BR16">
            <v>6</v>
          </cell>
        </row>
        <row r="17">
          <cell r="A17">
            <v>8</v>
          </cell>
          <cell r="B17">
            <v>2160</v>
          </cell>
          <cell r="C17" t="str">
            <v xml:space="preserve">Dani Andriana </v>
          </cell>
          <cell r="D17">
            <v>0</v>
          </cell>
          <cell r="E17">
            <v>68</v>
          </cell>
          <cell r="F17">
            <v>63</v>
          </cell>
          <cell r="G17">
            <v>3</v>
          </cell>
          <cell r="I17">
            <v>63</v>
          </cell>
          <cell r="K17">
            <v>3</v>
          </cell>
          <cell r="M17">
            <v>68</v>
          </cell>
          <cell r="N17">
            <v>70</v>
          </cell>
          <cell r="O17">
            <v>3</v>
          </cell>
          <cell r="Q17">
            <v>63</v>
          </cell>
          <cell r="R17">
            <v>63</v>
          </cell>
          <cell r="S17">
            <v>3</v>
          </cell>
          <cell r="U17">
            <v>61</v>
          </cell>
          <cell r="W17">
            <v>3</v>
          </cell>
          <cell r="Y17">
            <v>70</v>
          </cell>
          <cell r="Z17">
            <v>70</v>
          </cell>
          <cell r="AA17">
            <v>3</v>
          </cell>
          <cell r="AC17">
            <v>73</v>
          </cell>
          <cell r="AD17">
            <v>70</v>
          </cell>
          <cell r="AE17">
            <v>3</v>
          </cell>
          <cell r="AG17">
            <v>64</v>
          </cell>
          <cell r="AI17">
            <v>3</v>
          </cell>
          <cell r="AK17">
            <v>60</v>
          </cell>
          <cell r="AM17">
            <v>3</v>
          </cell>
          <cell r="AO17">
            <v>65</v>
          </cell>
          <cell r="AQ17">
            <v>3</v>
          </cell>
          <cell r="AS17">
            <v>69</v>
          </cell>
          <cell r="AU17">
            <v>3</v>
          </cell>
          <cell r="AW17">
            <v>63</v>
          </cell>
          <cell r="AX17">
            <v>63</v>
          </cell>
          <cell r="AY17">
            <v>3</v>
          </cell>
          <cell r="BA17">
            <v>69</v>
          </cell>
          <cell r="BB17">
            <v>69</v>
          </cell>
          <cell r="BC17">
            <v>3</v>
          </cell>
          <cell r="BE17">
            <v>67</v>
          </cell>
          <cell r="BF17">
            <v>67</v>
          </cell>
          <cell r="BG17">
            <v>3</v>
          </cell>
          <cell r="BI17">
            <v>1325</v>
          </cell>
          <cell r="BJ17">
            <v>57.608695652173914</v>
          </cell>
          <cell r="BK17" t="str">
            <v>12 dari 23</v>
          </cell>
          <cell r="BL17" t="str">
            <v>B</v>
          </cell>
          <cell r="BM17" t="str">
            <v>B</v>
          </cell>
          <cell r="BN17" t="str">
            <v>B</v>
          </cell>
          <cell r="BO17" t="str">
            <v>B</v>
          </cell>
          <cell r="BP17">
            <v>1</v>
          </cell>
          <cell r="BQ17">
            <v>0</v>
          </cell>
          <cell r="BR17">
            <v>1</v>
          </cell>
        </row>
        <row r="18">
          <cell r="A18">
            <v>9</v>
          </cell>
          <cell r="B18">
            <v>2194</v>
          </cell>
          <cell r="C18" t="str">
            <v xml:space="preserve">Erny Agustina </v>
          </cell>
          <cell r="D18">
            <v>0</v>
          </cell>
          <cell r="E18">
            <v>63</v>
          </cell>
          <cell r="F18">
            <v>63</v>
          </cell>
          <cell r="G18">
            <v>3</v>
          </cell>
          <cell r="I18">
            <v>63</v>
          </cell>
          <cell r="K18">
            <v>3</v>
          </cell>
          <cell r="M18">
            <v>66</v>
          </cell>
          <cell r="N18">
            <v>68</v>
          </cell>
          <cell r="O18">
            <v>3</v>
          </cell>
          <cell r="Q18">
            <v>65</v>
          </cell>
          <cell r="R18">
            <v>65</v>
          </cell>
          <cell r="S18">
            <v>3</v>
          </cell>
          <cell r="U18">
            <v>63</v>
          </cell>
          <cell r="W18">
            <v>3</v>
          </cell>
          <cell r="Y18">
            <v>68</v>
          </cell>
          <cell r="Z18">
            <v>70</v>
          </cell>
          <cell r="AA18">
            <v>3</v>
          </cell>
          <cell r="AC18">
            <v>70</v>
          </cell>
          <cell r="AD18">
            <v>70</v>
          </cell>
          <cell r="AE18">
            <v>3</v>
          </cell>
          <cell r="AG18">
            <v>63</v>
          </cell>
          <cell r="AI18">
            <v>3</v>
          </cell>
          <cell r="AK18">
            <v>60</v>
          </cell>
          <cell r="AM18">
            <v>3</v>
          </cell>
          <cell r="AO18">
            <v>65</v>
          </cell>
          <cell r="AQ18">
            <v>3</v>
          </cell>
          <cell r="AS18">
            <v>75</v>
          </cell>
          <cell r="AU18">
            <v>4</v>
          </cell>
          <cell r="AW18">
            <v>62</v>
          </cell>
          <cell r="AX18">
            <v>62</v>
          </cell>
          <cell r="AY18">
            <v>3</v>
          </cell>
          <cell r="BA18">
            <v>69</v>
          </cell>
          <cell r="BB18">
            <v>69</v>
          </cell>
          <cell r="BC18">
            <v>3</v>
          </cell>
          <cell r="BE18">
            <v>72</v>
          </cell>
          <cell r="BF18">
            <v>72</v>
          </cell>
          <cell r="BG18">
            <v>3</v>
          </cell>
          <cell r="BI18">
            <v>1332</v>
          </cell>
          <cell r="BJ18">
            <v>57.913043478260867</v>
          </cell>
          <cell r="BK18" t="str">
            <v>9 dari 23</v>
          </cell>
          <cell r="BL18" t="str">
            <v>B</v>
          </cell>
          <cell r="BM18" t="str">
            <v>B</v>
          </cell>
          <cell r="BN18" t="str">
            <v>B</v>
          </cell>
          <cell r="BO18" t="str">
            <v>B</v>
          </cell>
          <cell r="BP18">
            <v>0</v>
          </cell>
          <cell r="BQ18">
            <v>0</v>
          </cell>
          <cell r="BR18">
            <v>0</v>
          </cell>
        </row>
        <row r="19">
          <cell r="A19">
            <v>10</v>
          </cell>
          <cell r="B19">
            <v>2133</v>
          </cell>
          <cell r="C19" t="str">
            <v xml:space="preserve">Fitri Nurindah Sari </v>
          </cell>
          <cell r="D19">
            <v>0</v>
          </cell>
          <cell r="E19">
            <v>66</v>
          </cell>
          <cell r="F19">
            <v>66</v>
          </cell>
          <cell r="G19">
            <v>3</v>
          </cell>
          <cell r="I19">
            <v>63</v>
          </cell>
          <cell r="K19">
            <v>3</v>
          </cell>
          <cell r="M19">
            <v>67</v>
          </cell>
          <cell r="N19">
            <v>75</v>
          </cell>
          <cell r="O19">
            <v>3</v>
          </cell>
          <cell r="Q19">
            <v>66</v>
          </cell>
          <cell r="R19">
            <v>66</v>
          </cell>
          <cell r="S19">
            <v>3</v>
          </cell>
          <cell r="U19">
            <v>66</v>
          </cell>
          <cell r="W19">
            <v>3</v>
          </cell>
          <cell r="Y19">
            <v>71</v>
          </cell>
          <cell r="Z19">
            <v>75</v>
          </cell>
          <cell r="AA19">
            <v>3</v>
          </cell>
          <cell r="AC19">
            <v>72</v>
          </cell>
          <cell r="AD19">
            <v>70</v>
          </cell>
          <cell r="AE19">
            <v>3</v>
          </cell>
          <cell r="AG19">
            <v>63</v>
          </cell>
          <cell r="AI19">
            <v>3</v>
          </cell>
          <cell r="AK19">
            <v>60</v>
          </cell>
          <cell r="AM19">
            <v>3</v>
          </cell>
          <cell r="AO19">
            <v>64</v>
          </cell>
          <cell r="AQ19">
            <v>3</v>
          </cell>
          <cell r="AS19">
            <v>82</v>
          </cell>
          <cell r="AU19">
            <v>4</v>
          </cell>
          <cell r="AW19">
            <v>62</v>
          </cell>
          <cell r="AX19">
            <v>62</v>
          </cell>
          <cell r="AY19">
            <v>3</v>
          </cell>
          <cell r="BA19">
            <v>71</v>
          </cell>
          <cell r="BB19">
            <v>71</v>
          </cell>
          <cell r="BC19">
            <v>3</v>
          </cell>
          <cell r="BE19">
            <v>75</v>
          </cell>
          <cell r="BF19">
            <v>75</v>
          </cell>
          <cell r="BG19">
            <v>3</v>
          </cell>
          <cell r="BI19">
            <v>1367</v>
          </cell>
          <cell r="BJ19">
            <v>59.434782608695649</v>
          </cell>
          <cell r="BK19" t="str">
            <v>5 dari 23</v>
          </cell>
          <cell r="BL19" t="str">
            <v>B</v>
          </cell>
          <cell r="BM19" t="str">
            <v>B</v>
          </cell>
          <cell r="BN19" t="str">
            <v>B</v>
          </cell>
          <cell r="BO19" t="str">
            <v>B</v>
          </cell>
          <cell r="BP19">
            <v>0</v>
          </cell>
          <cell r="BQ19">
            <v>0</v>
          </cell>
          <cell r="BR19">
            <v>0</v>
          </cell>
        </row>
        <row r="20">
          <cell r="A20">
            <v>11</v>
          </cell>
          <cell r="B20">
            <v>2166</v>
          </cell>
          <cell r="C20" t="str">
            <v xml:space="preserve">Ibrahim </v>
          </cell>
          <cell r="D20">
            <v>0</v>
          </cell>
          <cell r="E20">
            <v>71</v>
          </cell>
          <cell r="F20">
            <v>71</v>
          </cell>
          <cell r="G20">
            <v>3</v>
          </cell>
          <cell r="I20">
            <v>66</v>
          </cell>
          <cell r="K20">
            <v>3</v>
          </cell>
          <cell r="M20">
            <v>63</v>
          </cell>
          <cell r="N20">
            <v>60</v>
          </cell>
          <cell r="O20">
            <v>3</v>
          </cell>
          <cell r="Q20">
            <v>60</v>
          </cell>
          <cell r="R20">
            <v>60</v>
          </cell>
          <cell r="S20">
            <v>2</v>
          </cell>
          <cell r="U20">
            <v>60</v>
          </cell>
          <cell r="W20">
            <v>2</v>
          </cell>
          <cell r="Y20">
            <v>65</v>
          </cell>
          <cell r="Z20">
            <v>65</v>
          </cell>
          <cell r="AA20">
            <v>3</v>
          </cell>
          <cell r="AC20">
            <v>73</v>
          </cell>
          <cell r="AD20">
            <v>70</v>
          </cell>
          <cell r="AE20">
            <v>3</v>
          </cell>
          <cell r="AG20">
            <v>50</v>
          </cell>
          <cell r="AI20">
            <v>3</v>
          </cell>
          <cell r="AK20">
            <v>60</v>
          </cell>
          <cell r="AM20">
            <v>3</v>
          </cell>
          <cell r="AO20">
            <v>59</v>
          </cell>
          <cell r="AQ20">
            <v>2</v>
          </cell>
          <cell r="AS20">
            <v>52</v>
          </cell>
          <cell r="AU20">
            <v>2</v>
          </cell>
          <cell r="AW20">
            <v>60</v>
          </cell>
          <cell r="AX20">
            <v>60</v>
          </cell>
          <cell r="AY20">
            <v>3</v>
          </cell>
          <cell r="BA20">
            <v>65</v>
          </cell>
          <cell r="BB20">
            <v>65</v>
          </cell>
          <cell r="BC20">
            <v>3</v>
          </cell>
          <cell r="BE20">
            <v>68</v>
          </cell>
          <cell r="BF20">
            <v>68</v>
          </cell>
          <cell r="BG20">
            <v>3</v>
          </cell>
          <cell r="BI20">
            <v>1260</v>
          </cell>
          <cell r="BJ20">
            <v>54.782608695652172</v>
          </cell>
          <cell r="BK20" t="str">
            <v>22 dari 23</v>
          </cell>
          <cell r="BL20" t="str">
            <v>B</v>
          </cell>
          <cell r="BM20" t="str">
            <v>C</v>
          </cell>
          <cell r="BN20" t="str">
            <v>C</v>
          </cell>
          <cell r="BO20" t="str">
            <v>C</v>
          </cell>
          <cell r="BP20">
            <v>0</v>
          </cell>
          <cell r="BQ20">
            <v>0</v>
          </cell>
          <cell r="BR20">
            <v>12</v>
          </cell>
        </row>
        <row r="21">
          <cell r="A21">
            <v>12</v>
          </cell>
          <cell r="B21">
            <v>2167</v>
          </cell>
          <cell r="C21" t="str">
            <v xml:space="preserve">Khairon Nissa </v>
          </cell>
          <cell r="D21">
            <v>0</v>
          </cell>
          <cell r="E21">
            <v>63</v>
          </cell>
          <cell r="F21">
            <v>63</v>
          </cell>
          <cell r="G21">
            <v>3</v>
          </cell>
          <cell r="I21">
            <v>63</v>
          </cell>
          <cell r="K21">
            <v>3</v>
          </cell>
          <cell r="M21">
            <v>77</v>
          </cell>
          <cell r="N21">
            <v>63</v>
          </cell>
          <cell r="O21">
            <v>3</v>
          </cell>
          <cell r="Q21">
            <v>63</v>
          </cell>
          <cell r="R21">
            <v>63</v>
          </cell>
          <cell r="S21">
            <v>3</v>
          </cell>
          <cell r="U21">
            <v>65</v>
          </cell>
          <cell r="W21">
            <v>3</v>
          </cell>
          <cell r="Y21">
            <v>68</v>
          </cell>
          <cell r="Z21">
            <v>70</v>
          </cell>
          <cell r="AA21">
            <v>3</v>
          </cell>
          <cell r="AC21">
            <v>68</v>
          </cell>
          <cell r="AD21">
            <v>65</v>
          </cell>
          <cell r="AE21">
            <v>3</v>
          </cell>
          <cell r="AG21">
            <v>61</v>
          </cell>
          <cell r="AI21">
            <v>3</v>
          </cell>
          <cell r="AK21">
            <v>60</v>
          </cell>
          <cell r="AM21">
            <v>3</v>
          </cell>
          <cell r="AO21">
            <v>63</v>
          </cell>
          <cell r="AQ21">
            <v>3</v>
          </cell>
          <cell r="AS21">
            <v>82</v>
          </cell>
          <cell r="AU21">
            <v>4</v>
          </cell>
          <cell r="AW21">
            <v>62</v>
          </cell>
          <cell r="AX21">
            <v>62</v>
          </cell>
          <cell r="AY21">
            <v>3</v>
          </cell>
          <cell r="BA21">
            <v>68</v>
          </cell>
          <cell r="BB21">
            <v>68</v>
          </cell>
          <cell r="BC21">
            <v>3</v>
          </cell>
          <cell r="BE21">
            <v>68</v>
          </cell>
          <cell r="BF21">
            <v>68</v>
          </cell>
          <cell r="BG21">
            <v>3</v>
          </cell>
          <cell r="BI21">
            <v>1327</v>
          </cell>
          <cell r="BJ21">
            <v>57.695652173913047</v>
          </cell>
          <cell r="BK21" t="str">
            <v>11 dari 23</v>
          </cell>
          <cell r="BL21" t="str">
            <v>B</v>
          </cell>
          <cell r="BM21" t="str">
            <v>B</v>
          </cell>
          <cell r="BN21" t="str">
            <v>B</v>
          </cell>
          <cell r="BO21" t="str">
            <v>B</v>
          </cell>
          <cell r="BP21">
            <v>0</v>
          </cell>
          <cell r="BQ21">
            <v>1</v>
          </cell>
          <cell r="BR21">
            <v>0</v>
          </cell>
        </row>
        <row r="22">
          <cell r="A22">
            <v>13</v>
          </cell>
          <cell r="B22">
            <v>2137</v>
          </cell>
          <cell r="C22" t="str">
            <v xml:space="preserve">May Sandy </v>
          </cell>
          <cell r="D22">
            <v>0</v>
          </cell>
          <cell r="E22">
            <v>75</v>
          </cell>
          <cell r="F22">
            <v>75</v>
          </cell>
          <cell r="G22">
            <v>3</v>
          </cell>
          <cell r="I22">
            <v>63</v>
          </cell>
          <cell r="K22">
            <v>3</v>
          </cell>
          <cell r="M22">
            <v>65</v>
          </cell>
          <cell r="N22">
            <v>68</v>
          </cell>
          <cell r="O22">
            <v>3</v>
          </cell>
          <cell r="Q22">
            <v>63</v>
          </cell>
          <cell r="R22">
            <v>63</v>
          </cell>
          <cell r="S22">
            <v>3</v>
          </cell>
          <cell r="U22">
            <v>61</v>
          </cell>
          <cell r="W22">
            <v>3</v>
          </cell>
          <cell r="Y22">
            <v>69</v>
          </cell>
          <cell r="Z22">
            <v>70</v>
          </cell>
          <cell r="AA22">
            <v>3</v>
          </cell>
          <cell r="AC22">
            <v>77</v>
          </cell>
          <cell r="AD22">
            <v>75</v>
          </cell>
          <cell r="AE22">
            <v>3</v>
          </cell>
          <cell r="AG22">
            <v>64</v>
          </cell>
          <cell r="AI22">
            <v>3</v>
          </cell>
          <cell r="AK22">
            <v>60</v>
          </cell>
          <cell r="AM22">
            <v>3</v>
          </cell>
          <cell r="AO22">
            <v>64</v>
          </cell>
          <cell r="AQ22">
            <v>3</v>
          </cell>
          <cell r="AS22">
            <v>79</v>
          </cell>
          <cell r="AU22">
            <v>4</v>
          </cell>
          <cell r="AW22">
            <v>60</v>
          </cell>
          <cell r="AX22">
            <v>60</v>
          </cell>
          <cell r="AY22">
            <v>3</v>
          </cell>
          <cell r="BA22">
            <v>74</v>
          </cell>
          <cell r="BB22">
            <v>74</v>
          </cell>
          <cell r="BC22">
            <v>3</v>
          </cell>
          <cell r="BE22">
            <v>67</v>
          </cell>
          <cell r="BF22">
            <v>67</v>
          </cell>
          <cell r="BG22">
            <v>3</v>
          </cell>
          <cell r="BI22">
            <v>1350</v>
          </cell>
          <cell r="BJ22">
            <v>58.695652173913047</v>
          </cell>
          <cell r="BK22" t="str">
            <v>7 dari 23</v>
          </cell>
          <cell r="BL22" t="str">
            <v>B</v>
          </cell>
          <cell r="BM22" t="str">
            <v>B</v>
          </cell>
          <cell r="BN22" t="str">
            <v>B</v>
          </cell>
          <cell r="BO22" t="str">
            <v>B</v>
          </cell>
          <cell r="BP22">
            <v>0</v>
          </cell>
          <cell r="BQ22">
            <v>0</v>
          </cell>
          <cell r="BR22">
            <v>2</v>
          </cell>
        </row>
        <row r="23">
          <cell r="A23">
            <v>14</v>
          </cell>
          <cell r="B23">
            <v>2138</v>
          </cell>
          <cell r="C23" t="str">
            <v xml:space="preserve">Mia Septiana </v>
          </cell>
          <cell r="D23">
            <v>0</v>
          </cell>
          <cell r="E23">
            <v>66</v>
          </cell>
          <cell r="F23">
            <v>66</v>
          </cell>
          <cell r="G23">
            <v>3</v>
          </cell>
          <cell r="I23">
            <v>63</v>
          </cell>
          <cell r="K23">
            <v>3</v>
          </cell>
          <cell r="M23">
            <v>69</v>
          </cell>
          <cell r="N23">
            <v>70</v>
          </cell>
          <cell r="O23">
            <v>3</v>
          </cell>
          <cell r="Q23">
            <v>65</v>
          </cell>
          <cell r="R23">
            <v>65</v>
          </cell>
          <cell r="S23">
            <v>3</v>
          </cell>
          <cell r="U23">
            <v>74</v>
          </cell>
          <cell r="W23">
            <v>3</v>
          </cell>
          <cell r="Y23">
            <v>71</v>
          </cell>
          <cell r="Z23">
            <v>75</v>
          </cell>
          <cell r="AA23">
            <v>3</v>
          </cell>
          <cell r="AC23">
            <v>71</v>
          </cell>
          <cell r="AD23">
            <v>70</v>
          </cell>
          <cell r="AE23">
            <v>3</v>
          </cell>
          <cell r="AG23">
            <v>64</v>
          </cell>
          <cell r="AI23">
            <v>3</v>
          </cell>
          <cell r="AK23">
            <v>60</v>
          </cell>
          <cell r="AM23">
            <v>3</v>
          </cell>
          <cell r="AO23">
            <v>64</v>
          </cell>
          <cell r="AQ23">
            <v>3</v>
          </cell>
          <cell r="AS23">
            <v>87</v>
          </cell>
          <cell r="AU23">
            <v>4</v>
          </cell>
          <cell r="AW23">
            <v>62</v>
          </cell>
          <cell r="AX23">
            <v>62</v>
          </cell>
          <cell r="AY23">
            <v>3</v>
          </cell>
          <cell r="BA23">
            <v>76</v>
          </cell>
          <cell r="BB23">
            <v>76</v>
          </cell>
          <cell r="BC23">
            <v>3</v>
          </cell>
          <cell r="BE23">
            <v>72</v>
          </cell>
          <cell r="BF23">
            <v>72</v>
          </cell>
          <cell r="BG23">
            <v>3</v>
          </cell>
          <cell r="BI23">
            <v>1384</v>
          </cell>
          <cell r="BJ23">
            <v>60.173913043478258</v>
          </cell>
          <cell r="BK23" t="str">
            <v>1 dari 23</v>
          </cell>
          <cell r="BL23" t="str">
            <v>B</v>
          </cell>
          <cell r="BM23" t="str">
            <v>B</v>
          </cell>
          <cell r="BN23" t="str">
            <v>B</v>
          </cell>
          <cell r="BO23" t="str">
            <v>B</v>
          </cell>
          <cell r="BP23">
            <v>0</v>
          </cell>
          <cell r="BQ23">
            <v>0</v>
          </cell>
          <cell r="BR23">
            <v>1</v>
          </cell>
        </row>
        <row r="24">
          <cell r="A24">
            <v>15</v>
          </cell>
          <cell r="B24">
            <v>2170</v>
          </cell>
          <cell r="C24" t="str">
            <v xml:space="preserve">Muhammad Chepy Ardiansyah </v>
          </cell>
          <cell r="D24">
            <v>0</v>
          </cell>
          <cell r="E24">
            <v>67</v>
          </cell>
          <cell r="F24">
            <v>67</v>
          </cell>
          <cell r="G24">
            <v>3</v>
          </cell>
          <cell r="I24">
            <v>62</v>
          </cell>
          <cell r="K24">
            <v>3</v>
          </cell>
          <cell r="M24">
            <v>64</v>
          </cell>
          <cell r="N24">
            <v>63</v>
          </cell>
          <cell r="O24">
            <v>3</v>
          </cell>
          <cell r="Q24">
            <v>60</v>
          </cell>
          <cell r="R24">
            <v>60</v>
          </cell>
          <cell r="S24">
            <v>2</v>
          </cell>
          <cell r="U24">
            <v>63</v>
          </cell>
          <cell r="W24">
            <v>3</v>
          </cell>
          <cell r="Y24">
            <v>65</v>
          </cell>
          <cell r="Z24">
            <v>65</v>
          </cell>
          <cell r="AA24">
            <v>3</v>
          </cell>
          <cell r="AC24">
            <v>64</v>
          </cell>
          <cell r="AD24">
            <v>60</v>
          </cell>
          <cell r="AE24">
            <v>3</v>
          </cell>
          <cell r="AG24">
            <v>52</v>
          </cell>
          <cell r="AI24">
            <v>3</v>
          </cell>
          <cell r="AK24">
            <v>60</v>
          </cell>
          <cell r="AM24">
            <v>3</v>
          </cell>
          <cell r="AO24">
            <v>59</v>
          </cell>
          <cell r="AQ24">
            <v>2</v>
          </cell>
          <cell r="AS24">
            <v>55</v>
          </cell>
          <cell r="AU24">
            <v>2</v>
          </cell>
          <cell r="AW24">
            <v>63</v>
          </cell>
          <cell r="AX24">
            <v>63</v>
          </cell>
          <cell r="AY24">
            <v>3</v>
          </cell>
          <cell r="BA24">
            <v>68</v>
          </cell>
          <cell r="BB24">
            <v>68</v>
          </cell>
          <cell r="BC24">
            <v>3</v>
          </cell>
          <cell r="BE24">
            <v>71</v>
          </cell>
          <cell r="BF24">
            <v>71</v>
          </cell>
          <cell r="BG24">
            <v>3</v>
          </cell>
          <cell r="BI24">
            <v>1260</v>
          </cell>
          <cell r="BJ24">
            <v>54.782608695652172</v>
          </cell>
          <cell r="BK24" t="str">
            <v>22 dari 23</v>
          </cell>
          <cell r="BL24" t="str">
            <v>B</v>
          </cell>
          <cell r="BM24" t="str">
            <v>B</v>
          </cell>
          <cell r="BN24" t="str">
            <v>C</v>
          </cell>
          <cell r="BO24" t="str">
            <v>C</v>
          </cell>
          <cell r="BP24">
            <v>1</v>
          </cell>
          <cell r="BQ24">
            <v>0</v>
          </cell>
          <cell r="BR24">
            <v>11</v>
          </cell>
        </row>
        <row r="25">
          <cell r="A25">
            <v>16</v>
          </cell>
          <cell r="B25">
            <v>2202</v>
          </cell>
          <cell r="C25" t="str">
            <v xml:space="preserve">Nur Wulan Anisa </v>
          </cell>
          <cell r="D25">
            <v>0</v>
          </cell>
          <cell r="E25">
            <v>64</v>
          </cell>
          <cell r="F25">
            <v>64</v>
          </cell>
          <cell r="G25">
            <v>3</v>
          </cell>
          <cell r="I25">
            <v>62</v>
          </cell>
          <cell r="K25">
            <v>3</v>
          </cell>
          <cell r="M25">
            <v>66</v>
          </cell>
          <cell r="N25">
            <v>70</v>
          </cell>
          <cell r="O25">
            <v>3</v>
          </cell>
          <cell r="Q25">
            <v>64</v>
          </cell>
          <cell r="R25">
            <v>64</v>
          </cell>
          <cell r="S25">
            <v>3</v>
          </cell>
          <cell r="U25">
            <v>67</v>
          </cell>
          <cell r="W25">
            <v>3</v>
          </cell>
          <cell r="Y25">
            <v>67</v>
          </cell>
          <cell r="Z25">
            <v>70</v>
          </cell>
          <cell r="AA25">
            <v>3</v>
          </cell>
          <cell r="AC25">
            <v>70</v>
          </cell>
          <cell r="AD25">
            <v>70</v>
          </cell>
          <cell r="AE25">
            <v>3</v>
          </cell>
          <cell r="AG25">
            <v>64</v>
          </cell>
          <cell r="AI25">
            <v>3</v>
          </cell>
          <cell r="AK25">
            <v>60</v>
          </cell>
          <cell r="AM25">
            <v>3</v>
          </cell>
          <cell r="AO25">
            <v>64</v>
          </cell>
          <cell r="AQ25">
            <v>3</v>
          </cell>
          <cell r="AS25">
            <v>76</v>
          </cell>
          <cell r="AU25">
            <v>3</v>
          </cell>
          <cell r="AW25">
            <v>60</v>
          </cell>
          <cell r="AX25">
            <v>60</v>
          </cell>
          <cell r="AY25">
            <v>3</v>
          </cell>
          <cell r="BA25">
            <v>69</v>
          </cell>
          <cell r="BB25">
            <v>69</v>
          </cell>
          <cell r="BC25">
            <v>3</v>
          </cell>
          <cell r="BE25">
            <v>67</v>
          </cell>
          <cell r="BF25">
            <v>67</v>
          </cell>
          <cell r="BG25">
            <v>3</v>
          </cell>
          <cell r="BI25">
            <v>1320</v>
          </cell>
          <cell r="BJ25">
            <v>57.391304347826086</v>
          </cell>
          <cell r="BK25" t="str">
            <v>13 dari 23</v>
          </cell>
          <cell r="BL25" t="str">
            <v>B</v>
          </cell>
          <cell r="BM25" t="str">
            <v>B</v>
          </cell>
          <cell r="BN25" t="str">
            <v>B</v>
          </cell>
          <cell r="BO25" t="str">
            <v>B</v>
          </cell>
          <cell r="BP25">
            <v>1</v>
          </cell>
          <cell r="BQ25">
            <v>2</v>
          </cell>
          <cell r="BR25">
            <v>6</v>
          </cell>
        </row>
        <row r="26">
          <cell r="A26">
            <v>17</v>
          </cell>
          <cell r="B26">
            <v>2174</v>
          </cell>
          <cell r="C26" t="str">
            <v xml:space="preserve">Ridwan Komarudin </v>
          </cell>
          <cell r="D26">
            <v>0</v>
          </cell>
          <cell r="E26">
            <v>63</v>
          </cell>
          <cell r="F26">
            <v>63</v>
          </cell>
          <cell r="G26">
            <v>3</v>
          </cell>
          <cell r="I26">
            <v>62</v>
          </cell>
          <cell r="K26">
            <v>3</v>
          </cell>
          <cell r="M26">
            <v>64</v>
          </cell>
          <cell r="N26">
            <v>65</v>
          </cell>
          <cell r="O26">
            <v>3</v>
          </cell>
          <cell r="Q26">
            <v>61</v>
          </cell>
          <cell r="R26">
            <v>61</v>
          </cell>
          <cell r="S26">
            <v>3</v>
          </cell>
          <cell r="U26">
            <v>63</v>
          </cell>
          <cell r="W26">
            <v>3</v>
          </cell>
          <cell r="Y26">
            <v>67</v>
          </cell>
          <cell r="Z26">
            <v>67</v>
          </cell>
          <cell r="AA26">
            <v>3</v>
          </cell>
          <cell r="AC26">
            <v>75</v>
          </cell>
          <cell r="AD26">
            <v>70</v>
          </cell>
          <cell r="AE26">
            <v>3</v>
          </cell>
          <cell r="AG26">
            <v>57</v>
          </cell>
          <cell r="AI26">
            <v>3</v>
          </cell>
          <cell r="AK26">
            <v>60</v>
          </cell>
          <cell r="AM26">
            <v>3</v>
          </cell>
          <cell r="AO26">
            <v>62</v>
          </cell>
          <cell r="AQ26">
            <v>3</v>
          </cell>
          <cell r="AS26">
            <v>68</v>
          </cell>
          <cell r="AU26">
            <v>3</v>
          </cell>
          <cell r="AW26">
            <v>60</v>
          </cell>
          <cell r="AX26">
            <v>60</v>
          </cell>
          <cell r="AY26">
            <v>3</v>
          </cell>
          <cell r="BA26">
            <v>65</v>
          </cell>
          <cell r="BB26">
            <v>65</v>
          </cell>
          <cell r="BC26">
            <v>3</v>
          </cell>
          <cell r="BE26">
            <v>68</v>
          </cell>
          <cell r="BF26">
            <v>68</v>
          </cell>
          <cell r="BG26">
            <v>3</v>
          </cell>
          <cell r="BI26">
            <v>1286</v>
          </cell>
          <cell r="BJ26">
            <v>55.913043478260867</v>
          </cell>
          <cell r="BK26" t="str">
            <v>18 dari 23</v>
          </cell>
          <cell r="BL26" t="str">
            <v>B</v>
          </cell>
          <cell r="BM26" t="str">
            <v>C</v>
          </cell>
          <cell r="BN26" t="str">
            <v>B</v>
          </cell>
          <cell r="BO26" t="str">
            <v>B</v>
          </cell>
          <cell r="BP26">
            <v>1</v>
          </cell>
          <cell r="BQ26">
            <v>0</v>
          </cell>
          <cell r="BR26">
            <v>3</v>
          </cell>
        </row>
        <row r="27">
          <cell r="A27">
            <v>18</v>
          </cell>
          <cell r="B27">
            <v>2176</v>
          </cell>
          <cell r="C27" t="str">
            <v xml:space="preserve">Siti Nurjanah </v>
          </cell>
          <cell r="D27">
            <v>0</v>
          </cell>
          <cell r="E27">
            <v>69</v>
          </cell>
          <cell r="F27">
            <v>69</v>
          </cell>
          <cell r="G27">
            <v>3</v>
          </cell>
          <cell r="I27">
            <v>63</v>
          </cell>
          <cell r="K27">
            <v>3</v>
          </cell>
          <cell r="M27">
            <v>71</v>
          </cell>
          <cell r="N27">
            <v>70</v>
          </cell>
          <cell r="O27">
            <v>3</v>
          </cell>
          <cell r="Q27">
            <v>63</v>
          </cell>
          <cell r="R27">
            <v>63</v>
          </cell>
          <cell r="S27">
            <v>3</v>
          </cell>
          <cell r="U27">
            <v>73</v>
          </cell>
          <cell r="W27">
            <v>3</v>
          </cell>
          <cell r="Y27">
            <v>71</v>
          </cell>
          <cell r="Z27">
            <v>75</v>
          </cell>
          <cell r="AA27">
            <v>3</v>
          </cell>
          <cell r="AC27">
            <v>78</v>
          </cell>
          <cell r="AD27">
            <v>75</v>
          </cell>
          <cell r="AE27">
            <v>3</v>
          </cell>
          <cell r="AG27">
            <v>64</v>
          </cell>
          <cell r="AI27">
            <v>3</v>
          </cell>
          <cell r="AK27">
            <v>60</v>
          </cell>
          <cell r="AM27">
            <v>3</v>
          </cell>
          <cell r="AO27">
            <v>63</v>
          </cell>
          <cell r="AQ27">
            <v>3</v>
          </cell>
          <cell r="AS27">
            <v>83</v>
          </cell>
          <cell r="AU27">
            <v>4</v>
          </cell>
          <cell r="AW27">
            <v>60</v>
          </cell>
          <cell r="AX27">
            <v>60</v>
          </cell>
          <cell r="AY27">
            <v>3</v>
          </cell>
          <cell r="BA27">
            <v>74</v>
          </cell>
          <cell r="BB27">
            <v>74</v>
          </cell>
          <cell r="BC27">
            <v>3</v>
          </cell>
          <cell r="BE27">
            <v>66</v>
          </cell>
          <cell r="BF27">
            <v>66</v>
          </cell>
          <cell r="BG27">
            <v>3</v>
          </cell>
          <cell r="BI27">
            <v>1371</v>
          </cell>
          <cell r="BJ27">
            <v>59.608695652173914</v>
          </cell>
          <cell r="BK27" t="str">
            <v>3 dari 23</v>
          </cell>
          <cell r="BL27" t="str">
            <v>B</v>
          </cell>
          <cell r="BM27" t="str">
            <v>B</v>
          </cell>
          <cell r="BN27" t="str">
            <v>B</v>
          </cell>
          <cell r="BO27" t="str">
            <v>B</v>
          </cell>
          <cell r="BP27">
            <v>1</v>
          </cell>
          <cell r="BQ27">
            <v>0</v>
          </cell>
          <cell r="BR27">
            <v>0</v>
          </cell>
        </row>
        <row r="28">
          <cell r="A28">
            <v>19</v>
          </cell>
          <cell r="B28">
            <v>2145</v>
          </cell>
          <cell r="C28" t="str">
            <v xml:space="preserve">Soba Aditya Pambudi </v>
          </cell>
          <cell r="D28">
            <v>0</v>
          </cell>
          <cell r="E28">
            <v>66</v>
          </cell>
          <cell r="F28">
            <v>69</v>
          </cell>
          <cell r="G28">
            <v>3</v>
          </cell>
          <cell r="I28">
            <v>62</v>
          </cell>
          <cell r="K28">
            <v>3</v>
          </cell>
          <cell r="M28">
            <v>68</v>
          </cell>
          <cell r="N28">
            <v>70</v>
          </cell>
          <cell r="O28">
            <v>3</v>
          </cell>
          <cell r="Q28">
            <v>60</v>
          </cell>
          <cell r="R28">
            <v>60</v>
          </cell>
          <cell r="S28">
            <v>2</v>
          </cell>
          <cell r="U28">
            <v>64</v>
          </cell>
          <cell r="W28">
            <v>2</v>
          </cell>
          <cell r="Y28">
            <v>57</v>
          </cell>
          <cell r="Z28">
            <v>65</v>
          </cell>
          <cell r="AA28">
            <v>3</v>
          </cell>
          <cell r="AC28">
            <v>70</v>
          </cell>
          <cell r="AD28">
            <v>70</v>
          </cell>
          <cell r="AE28">
            <v>3</v>
          </cell>
          <cell r="AG28">
            <v>50</v>
          </cell>
          <cell r="AI28">
            <v>3</v>
          </cell>
          <cell r="AK28">
            <v>60</v>
          </cell>
          <cell r="AM28">
            <v>3</v>
          </cell>
          <cell r="AO28">
            <v>63</v>
          </cell>
          <cell r="AQ28">
            <v>3</v>
          </cell>
          <cell r="AS28">
            <v>59</v>
          </cell>
          <cell r="AU28">
            <v>2</v>
          </cell>
          <cell r="AW28">
            <v>62</v>
          </cell>
          <cell r="AX28">
            <v>62</v>
          </cell>
          <cell r="AY28">
            <v>3</v>
          </cell>
          <cell r="BA28">
            <v>67</v>
          </cell>
          <cell r="BB28">
            <v>67</v>
          </cell>
          <cell r="BC28">
            <v>3</v>
          </cell>
          <cell r="BE28">
            <v>66</v>
          </cell>
          <cell r="BF28">
            <v>66</v>
          </cell>
          <cell r="BG28">
            <v>3</v>
          </cell>
          <cell r="BI28">
            <v>1264</v>
          </cell>
          <cell r="BJ28">
            <v>54.956521739130437</v>
          </cell>
          <cell r="BK28" t="str">
            <v>20 dari 23</v>
          </cell>
          <cell r="BL28" t="str">
            <v>B</v>
          </cell>
          <cell r="BM28" t="str">
            <v>C</v>
          </cell>
          <cell r="BN28" t="str">
            <v>C</v>
          </cell>
          <cell r="BO28" t="str">
            <v>B</v>
          </cell>
          <cell r="BP28">
            <v>0</v>
          </cell>
          <cell r="BQ28">
            <v>0</v>
          </cell>
          <cell r="BR28">
            <v>12</v>
          </cell>
        </row>
        <row r="29">
          <cell r="A29">
            <v>20</v>
          </cell>
          <cell r="B29">
            <v>2207</v>
          </cell>
          <cell r="C29" t="str">
            <v xml:space="preserve">Teguh Sofian Rinaldi </v>
          </cell>
          <cell r="D29">
            <v>0</v>
          </cell>
          <cell r="E29">
            <v>63</v>
          </cell>
          <cell r="F29">
            <v>69</v>
          </cell>
          <cell r="G29">
            <v>3</v>
          </cell>
          <cell r="I29">
            <v>62</v>
          </cell>
          <cell r="K29">
            <v>3</v>
          </cell>
          <cell r="M29">
            <v>65</v>
          </cell>
          <cell r="N29">
            <v>65</v>
          </cell>
          <cell r="O29">
            <v>3</v>
          </cell>
          <cell r="Q29">
            <v>61</v>
          </cell>
          <cell r="R29">
            <v>61</v>
          </cell>
          <cell r="S29">
            <v>2</v>
          </cell>
          <cell r="U29">
            <v>69</v>
          </cell>
          <cell r="W29">
            <v>3</v>
          </cell>
          <cell r="Y29">
            <v>66</v>
          </cell>
          <cell r="Z29">
            <v>65</v>
          </cell>
          <cell r="AA29">
            <v>3</v>
          </cell>
          <cell r="AC29">
            <v>78</v>
          </cell>
          <cell r="AD29">
            <v>75</v>
          </cell>
          <cell r="AE29">
            <v>3</v>
          </cell>
          <cell r="AG29">
            <v>57</v>
          </cell>
          <cell r="AI29">
            <v>3</v>
          </cell>
          <cell r="AK29">
            <v>60</v>
          </cell>
          <cell r="AM29">
            <v>3</v>
          </cell>
          <cell r="AO29">
            <v>64</v>
          </cell>
          <cell r="AQ29">
            <v>3</v>
          </cell>
          <cell r="AS29">
            <v>67</v>
          </cell>
          <cell r="AU29">
            <v>3</v>
          </cell>
          <cell r="AW29">
            <v>60</v>
          </cell>
          <cell r="AX29">
            <v>60</v>
          </cell>
          <cell r="AY29">
            <v>3</v>
          </cell>
          <cell r="BA29">
            <v>67</v>
          </cell>
          <cell r="BB29">
            <v>67</v>
          </cell>
          <cell r="BC29">
            <v>3</v>
          </cell>
          <cell r="BE29">
            <v>68</v>
          </cell>
          <cell r="BF29">
            <v>68</v>
          </cell>
          <cell r="BG29">
            <v>3</v>
          </cell>
          <cell r="BI29">
            <v>1303</v>
          </cell>
          <cell r="BJ29">
            <v>56.652173913043477</v>
          </cell>
          <cell r="BK29" t="str">
            <v>16 dari 23</v>
          </cell>
          <cell r="BL29" t="str">
            <v>B</v>
          </cell>
          <cell r="BM29" t="str">
            <v>B</v>
          </cell>
          <cell r="BN29" t="str">
            <v>C</v>
          </cell>
          <cell r="BO29" t="str">
            <v>B</v>
          </cell>
          <cell r="BP29">
            <v>0</v>
          </cell>
          <cell r="BQ29">
            <v>0</v>
          </cell>
          <cell r="BR29">
            <v>2</v>
          </cell>
        </row>
        <row r="30">
          <cell r="A30">
            <v>21</v>
          </cell>
          <cell r="B30">
            <v>2208</v>
          </cell>
          <cell r="C30" t="str">
            <v xml:space="preserve">Tri Mulyani </v>
          </cell>
          <cell r="D30">
            <v>0</v>
          </cell>
          <cell r="E30">
            <v>65</v>
          </cell>
          <cell r="F30">
            <v>69</v>
          </cell>
          <cell r="G30">
            <v>3</v>
          </cell>
          <cell r="I30">
            <v>63</v>
          </cell>
          <cell r="K30">
            <v>3</v>
          </cell>
          <cell r="M30">
            <v>72</v>
          </cell>
          <cell r="N30">
            <v>70</v>
          </cell>
          <cell r="O30">
            <v>3</v>
          </cell>
          <cell r="Q30">
            <v>63</v>
          </cell>
          <cell r="R30">
            <v>63</v>
          </cell>
          <cell r="S30">
            <v>3</v>
          </cell>
          <cell r="U30">
            <v>73</v>
          </cell>
          <cell r="W30">
            <v>3</v>
          </cell>
          <cell r="Y30">
            <v>71</v>
          </cell>
          <cell r="Z30">
            <v>75</v>
          </cell>
          <cell r="AA30">
            <v>3</v>
          </cell>
          <cell r="AC30">
            <v>79</v>
          </cell>
          <cell r="AD30">
            <v>75</v>
          </cell>
          <cell r="AE30">
            <v>3</v>
          </cell>
          <cell r="AG30">
            <v>64</v>
          </cell>
          <cell r="AI30">
            <v>3</v>
          </cell>
          <cell r="AK30">
            <v>60</v>
          </cell>
          <cell r="AM30">
            <v>3</v>
          </cell>
          <cell r="AO30">
            <v>64</v>
          </cell>
          <cell r="AQ30">
            <v>3</v>
          </cell>
          <cell r="AS30">
            <v>80</v>
          </cell>
          <cell r="AU30">
            <v>4</v>
          </cell>
          <cell r="AW30">
            <v>60</v>
          </cell>
          <cell r="AX30">
            <v>60</v>
          </cell>
          <cell r="AY30">
            <v>3</v>
          </cell>
          <cell r="BA30">
            <v>75</v>
          </cell>
          <cell r="BB30">
            <v>75</v>
          </cell>
          <cell r="BC30">
            <v>3</v>
          </cell>
          <cell r="BE30">
            <v>66</v>
          </cell>
          <cell r="BF30">
            <v>66</v>
          </cell>
          <cell r="BG30">
            <v>3</v>
          </cell>
          <cell r="BI30">
            <v>1369</v>
          </cell>
          <cell r="BJ30">
            <v>59.521739130434781</v>
          </cell>
          <cell r="BK30" t="str">
            <v>4 dari 23</v>
          </cell>
          <cell r="BL30" t="str">
            <v>B</v>
          </cell>
          <cell r="BM30" t="str">
            <v>B</v>
          </cell>
          <cell r="BN30" t="str">
            <v>B</v>
          </cell>
          <cell r="BO30" t="str">
            <v>B</v>
          </cell>
          <cell r="BP30">
            <v>0</v>
          </cell>
          <cell r="BQ30">
            <v>0</v>
          </cell>
          <cell r="BR30">
            <v>2</v>
          </cell>
        </row>
        <row r="31">
          <cell r="A31">
            <v>22</v>
          </cell>
          <cell r="B31">
            <v>2180</v>
          </cell>
          <cell r="C31" t="str">
            <v xml:space="preserve">Tubagus Rangga Yudha Kusuma </v>
          </cell>
          <cell r="D31">
            <v>0</v>
          </cell>
          <cell r="E31">
            <v>69</v>
          </cell>
          <cell r="F31">
            <v>65</v>
          </cell>
          <cell r="G31">
            <v>3</v>
          </cell>
          <cell r="I31">
            <v>62</v>
          </cell>
          <cell r="K31">
            <v>3</v>
          </cell>
          <cell r="M31">
            <v>72</v>
          </cell>
          <cell r="N31">
            <v>72</v>
          </cell>
          <cell r="O31">
            <v>3</v>
          </cell>
          <cell r="Q31">
            <v>63</v>
          </cell>
          <cell r="R31">
            <v>63</v>
          </cell>
          <cell r="S31">
            <v>3</v>
          </cell>
          <cell r="U31">
            <v>81</v>
          </cell>
          <cell r="W31">
            <v>3</v>
          </cell>
          <cell r="Y31">
            <v>70</v>
          </cell>
          <cell r="Z31">
            <v>70</v>
          </cell>
          <cell r="AA31">
            <v>3</v>
          </cell>
          <cell r="AC31">
            <v>79</v>
          </cell>
          <cell r="AD31">
            <v>75</v>
          </cell>
          <cell r="AE31">
            <v>3</v>
          </cell>
          <cell r="AG31">
            <v>64</v>
          </cell>
          <cell r="AI31">
            <v>3</v>
          </cell>
          <cell r="AK31">
            <v>60</v>
          </cell>
          <cell r="AM31">
            <v>3</v>
          </cell>
          <cell r="AO31">
            <v>64</v>
          </cell>
          <cell r="AQ31">
            <v>3</v>
          </cell>
          <cell r="AS31">
            <v>74</v>
          </cell>
          <cell r="AU31">
            <v>3</v>
          </cell>
          <cell r="AW31">
            <v>62</v>
          </cell>
          <cell r="AX31">
            <v>62</v>
          </cell>
          <cell r="AY31">
            <v>3</v>
          </cell>
          <cell r="BA31">
            <v>72</v>
          </cell>
          <cell r="BB31">
            <v>72</v>
          </cell>
          <cell r="BC31">
            <v>3</v>
          </cell>
          <cell r="BE31">
            <v>69</v>
          </cell>
          <cell r="BF31">
            <v>69</v>
          </cell>
          <cell r="BG31">
            <v>3</v>
          </cell>
          <cell r="BI31">
            <v>1372</v>
          </cell>
          <cell r="BJ31">
            <v>59.652173913043477</v>
          </cell>
          <cell r="BK31" t="str">
            <v>2 dari 23</v>
          </cell>
          <cell r="BL31" t="str">
            <v>B</v>
          </cell>
          <cell r="BM31" t="str">
            <v>B</v>
          </cell>
          <cell r="BN31" t="str">
            <v>B</v>
          </cell>
          <cell r="BO31" t="str">
            <v>B</v>
          </cell>
          <cell r="BP31">
            <v>0</v>
          </cell>
          <cell r="BQ31">
            <v>0</v>
          </cell>
          <cell r="BR31">
            <v>0</v>
          </cell>
        </row>
        <row r="32">
          <cell r="A32">
            <v>23</v>
          </cell>
          <cell r="B32">
            <v>2182</v>
          </cell>
          <cell r="C32" t="str">
            <v xml:space="preserve">Wulan Cahyani Putri </v>
          </cell>
          <cell r="D32">
            <v>0</v>
          </cell>
          <cell r="E32">
            <v>68</v>
          </cell>
          <cell r="F32">
            <v>65</v>
          </cell>
          <cell r="G32">
            <v>3</v>
          </cell>
          <cell r="I32">
            <v>63</v>
          </cell>
          <cell r="K32">
            <v>3</v>
          </cell>
          <cell r="M32">
            <v>66</v>
          </cell>
          <cell r="N32">
            <v>65</v>
          </cell>
          <cell r="O32">
            <v>3</v>
          </cell>
          <cell r="Q32">
            <v>65</v>
          </cell>
          <cell r="R32">
            <v>65</v>
          </cell>
          <cell r="S32">
            <v>3</v>
          </cell>
          <cell r="U32">
            <v>60</v>
          </cell>
          <cell r="W32">
            <v>3</v>
          </cell>
          <cell r="Y32">
            <v>69</v>
          </cell>
          <cell r="Z32">
            <v>70</v>
          </cell>
          <cell r="AA32">
            <v>3</v>
          </cell>
          <cell r="AC32">
            <v>79</v>
          </cell>
          <cell r="AD32">
            <v>70</v>
          </cell>
          <cell r="AE32">
            <v>3</v>
          </cell>
          <cell r="AG32">
            <v>63</v>
          </cell>
          <cell r="AI32">
            <v>3</v>
          </cell>
          <cell r="AK32">
            <v>60</v>
          </cell>
          <cell r="AM32">
            <v>3</v>
          </cell>
          <cell r="AO32">
            <v>63</v>
          </cell>
          <cell r="AQ32">
            <v>3</v>
          </cell>
          <cell r="AS32">
            <v>72</v>
          </cell>
          <cell r="AU32">
            <v>3</v>
          </cell>
          <cell r="AW32">
            <v>60</v>
          </cell>
          <cell r="AX32">
            <v>60</v>
          </cell>
          <cell r="AY32">
            <v>3</v>
          </cell>
          <cell r="BA32">
            <v>72</v>
          </cell>
          <cell r="BB32">
            <v>72</v>
          </cell>
          <cell r="BC32">
            <v>3</v>
          </cell>
          <cell r="BE32">
            <v>66</v>
          </cell>
          <cell r="BF32">
            <v>66</v>
          </cell>
          <cell r="BG32">
            <v>3</v>
          </cell>
          <cell r="BI32">
            <v>1329</v>
          </cell>
          <cell r="BJ32">
            <v>57.782608695652172</v>
          </cell>
          <cell r="BK32" t="str">
            <v>10 dari 23</v>
          </cell>
          <cell r="BL32" t="str">
            <v>B</v>
          </cell>
          <cell r="BM32" t="str">
            <v>B</v>
          </cell>
          <cell r="BN32" t="str">
            <v>B</v>
          </cell>
          <cell r="BO32" t="str">
            <v>B</v>
          </cell>
          <cell r="BP32">
            <v>3</v>
          </cell>
          <cell r="BQ32">
            <v>0</v>
          </cell>
          <cell r="BR32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D36"/>
  <sheetViews>
    <sheetView topLeftCell="A5" workbookViewId="0">
      <selection activeCell="B10" sqref="B10:C10"/>
    </sheetView>
  </sheetViews>
  <sheetFormatPr defaultRowHeight="12.75" x14ac:dyDescent="0.2"/>
  <cols>
    <col min="1" max="1" width="4.140625" customWidth="1"/>
    <col min="3" max="3" width="38" customWidth="1"/>
    <col min="4" max="4" width="5.85546875" customWidth="1"/>
    <col min="5" max="5" width="4.5703125" customWidth="1"/>
    <col min="6" max="6" width="5.5703125" customWidth="1"/>
    <col min="7" max="7" width="3.85546875" customWidth="1"/>
    <col min="8" max="8" width="4.5703125" customWidth="1"/>
    <col min="9" max="34" width="3.7109375" customWidth="1"/>
    <col min="35" max="35" width="4.42578125" customWidth="1"/>
    <col min="36" max="45" width="3.7109375" customWidth="1"/>
    <col min="46" max="50" width="4.7109375" customWidth="1"/>
    <col min="51" max="51" width="7.7109375" customWidth="1"/>
    <col min="52" max="53" width="5.7109375" customWidth="1"/>
    <col min="54" max="56" width="4.7109375" customWidth="1"/>
  </cols>
  <sheetData>
    <row r="2" spans="1:56" ht="23.25" x14ac:dyDescent="0.2">
      <c r="A2" s="114" t="s">
        <v>124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</row>
    <row r="3" spans="1:56" ht="23.25" x14ac:dyDescent="0.2">
      <c r="A3" s="114" t="s">
        <v>43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</row>
    <row r="4" spans="1:56" ht="27.75" x14ac:dyDescent="0.2">
      <c r="A4" s="115" t="s">
        <v>16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</row>
    <row r="5" spans="1:56" ht="23.25" x14ac:dyDescent="0.2">
      <c r="A5" s="114" t="s">
        <v>56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</row>
    <row r="6" spans="1:56" ht="13.5" thickBot="1" x14ac:dyDescent="0.25">
      <c r="A6" s="1">
        <v>1</v>
      </c>
      <c r="B6" s="1">
        <v>2</v>
      </c>
      <c r="C6" s="1">
        <v>3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5</v>
      </c>
      <c r="J6" s="1">
        <v>6</v>
      </c>
      <c r="K6" s="1">
        <v>9</v>
      </c>
      <c r="L6" s="1">
        <v>10</v>
      </c>
      <c r="M6" s="1">
        <v>11</v>
      </c>
      <c r="N6" s="1">
        <v>14</v>
      </c>
      <c r="O6" s="1"/>
      <c r="P6" s="1"/>
      <c r="Q6" s="1"/>
      <c r="R6" s="1">
        <v>10</v>
      </c>
      <c r="S6" s="1">
        <v>11</v>
      </c>
      <c r="T6" s="1">
        <v>14</v>
      </c>
      <c r="U6" s="1">
        <v>16</v>
      </c>
      <c r="V6" s="1">
        <v>17</v>
      </c>
      <c r="W6" s="1">
        <v>20</v>
      </c>
      <c r="X6" s="1">
        <v>21</v>
      </c>
      <c r="Y6" s="1">
        <v>22</v>
      </c>
      <c r="Z6" s="1">
        <v>25</v>
      </c>
      <c r="AA6" s="1">
        <v>21</v>
      </c>
      <c r="AB6" s="1">
        <v>22</v>
      </c>
      <c r="AC6" s="1">
        <v>25</v>
      </c>
      <c r="AD6" s="1">
        <v>26</v>
      </c>
      <c r="AE6" s="1">
        <v>27</v>
      </c>
      <c r="AF6" s="1">
        <v>30</v>
      </c>
      <c r="AG6" s="1">
        <v>26</v>
      </c>
      <c r="AH6" s="1">
        <v>27</v>
      </c>
      <c r="AI6" s="1">
        <v>28</v>
      </c>
      <c r="AJ6" s="1">
        <v>26</v>
      </c>
      <c r="AK6" s="1">
        <v>27</v>
      </c>
      <c r="AL6" s="1">
        <v>30</v>
      </c>
      <c r="AM6" s="1">
        <v>26</v>
      </c>
      <c r="AN6" s="1">
        <v>27</v>
      </c>
      <c r="AO6" s="1">
        <v>30</v>
      </c>
      <c r="AP6" s="1">
        <v>26</v>
      </c>
      <c r="AQ6" s="1">
        <v>27</v>
      </c>
      <c r="AR6" s="1">
        <v>29</v>
      </c>
      <c r="AS6" s="1">
        <v>30</v>
      </c>
      <c r="AT6" s="1">
        <v>26</v>
      </c>
      <c r="AU6" s="1">
        <v>27</v>
      </c>
      <c r="AV6" s="1">
        <v>28</v>
      </c>
      <c r="AW6" s="1">
        <v>29</v>
      </c>
      <c r="AX6" s="1">
        <v>30</v>
      </c>
      <c r="AY6" s="1">
        <v>34</v>
      </c>
      <c r="AZ6" s="1">
        <v>35</v>
      </c>
      <c r="BA6" s="1">
        <v>36</v>
      </c>
      <c r="BB6" s="1">
        <v>37</v>
      </c>
      <c r="BC6" s="1">
        <v>38</v>
      </c>
      <c r="BD6" s="1">
        <v>39</v>
      </c>
    </row>
    <row r="7" spans="1:56" ht="30.75" customHeight="1" x14ac:dyDescent="0.2">
      <c r="A7" s="116" t="s">
        <v>0</v>
      </c>
      <c r="B7" s="119" t="s">
        <v>1</v>
      </c>
      <c r="C7" s="121" t="s">
        <v>2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13" t="s">
        <v>3</v>
      </c>
      <c r="AZ7" s="113" t="s">
        <v>4</v>
      </c>
      <c r="BA7" s="113" t="s">
        <v>5</v>
      </c>
      <c r="BB7" s="119" t="s">
        <v>13</v>
      </c>
      <c r="BC7" s="121"/>
      <c r="BD7" s="121"/>
    </row>
    <row r="8" spans="1:56" s="104" customFormat="1" ht="44.25" customHeight="1" x14ac:dyDescent="0.2">
      <c r="A8" s="117"/>
      <c r="B8" s="112"/>
      <c r="C8" s="122"/>
      <c r="D8" s="112" t="s">
        <v>14</v>
      </c>
      <c r="E8" s="112"/>
      <c r="F8" s="112"/>
      <c r="G8" s="112"/>
      <c r="H8" s="112"/>
      <c r="I8" s="112" t="s">
        <v>11</v>
      </c>
      <c r="J8" s="112"/>
      <c r="K8" s="112"/>
      <c r="L8" s="112" t="s">
        <v>12</v>
      </c>
      <c r="M8" s="112"/>
      <c r="N8" s="112"/>
      <c r="O8" s="112" t="s">
        <v>15</v>
      </c>
      <c r="P8" s="112"/>
      <c r="Q8" s="112"/>
      <c r="R8" s="112" t="s">
        <v>6</v>
      </c>
      <c r="S8" s="112"/>
      <c r="T8" s="112"/>
      <c r="U8" s="112" t="s">
        <v>44</v>
      </c>
      <c r="V8" s="112"/>
      <c r="W8" s="112"/>
      <c r="X8" s="112" t="s">
        <v>62</v>
      </c>
      <c r="Y8" s="112"/>
      <c r="Z8" s="112"/>
      <c r="AA8" s="112" t="s">
        <v>45</v>
      </c>
      <c r="AB8" s="112"/>
      <c r="AC8" s="112"/>
      <c r="AD8" s="112" t="s">
        <v>46</v>
      </c>
      <c r="AE8" s="112"/>
      <c r="AF8" s="112"/>
      <c r="AG8" s="112" t="s">
        <v>47</v>
      </c>
      <c r="AH8" s="112"/>
      <c r="AI8" s="112"/>
      <c r="AJ8" s="112" t="s">
        <v>42</v>
      </c>
      <c r="AK8" s="112"/>
      <c r="AL8" s="112"/>
      <c r="AM8" s="112" t="s">
        <v>18</v>
      </c>
      <c r="AN8" s="112"/>
      <c r="AO8" s="112"/>
      <c r="AP8" s="124" t="s">
        <v>52</v>
      </c>
      <c r="AQ8" s="125"/>
      <c r="AR8" s="125"/>
      <c r="AS8" s="126"/>
      <c r="AT8" s="124" t="s">
        <v>17</v>
      </c>
      <c r="AU8" s="125"/>
      <c r="AV8" s="125"/>
      <c r="AW8" s="125"/>
      <c r="AX8" s="126"/>
      <c r="AY8" s="108"/>
      <c r="AZ8" s="108"/>
      <c r="BA8" s="108"/>
      <c r="BB8" s="108" t="s">
        <v>7</v>
      </c>
      <c r="BC8" s="108" t="s">
        <v>8</v>
      </c>
      <c r="BD8" s="108" t="s">
        <v>9</v>
      </c>
    </row>
    <row r="9" spans="1:56" ht="99.75" thickBot="1" x14ac:dyDescent="0.25">
      <c r="A9" s="118"/>
      <c r="B9" s="120"/>
      <c r="C9" s="123"/>
      <c r="D9" s="13" t="s">
        <v>36</v>
      </c>
      <c r="E9" s="13" t="s">
        <v>37</v>
      </c>
      <c r="F9" s="13" t="s">
        <v>38</v>
      </c>
      <c r="G9" s="13" t="s">
        <v>39</v>
      </c>
      <c r="H9" s="13" t="s">
        <v>40</v>
      </c>
      <c r="I9" s="13" t="s">
        <v>129</v>
      </c>
      <c r="J9" s="13" t="s">
        <v>130</v>
      </c>
      <c r="K9" s="13" t="s">
        <v>40</v>
      </c>
      <c r="L9" s="13" t="s">
        <v>129</v>
      </c>
      <c r="M9" s="13" t="s">
        <v>130</v>
      </c>
      <c r="N9" s="13" t="s">
        <v>40</v>
      </c>
      <c r="O9" s="13" t="s">
        <v>129</v>
      </c>
      <c r="P9" s="13" t="s">
        <v>130</v>
      </c>
      <c r="Q9" s="13" t="s">
        <v>40</v>
      </c>
      <c r="R9" s="13" t="s">
        <v>129</v>
      </c>
      <c r="S9" s="13" t="s">
        <v>130</v>
      </c>
      <c r="T9" s="13" t="s">
        <v>40</v>
      </c>
      <c r="U9" s="13" t="s">
        <v>129</v>
      </c>
      <c r="V9" s="13" t="s">
        <v>130</v>
      </c>
      <c r="W9" s="13" t="s">
        <v>40</v>
      </c>
      <c r="X9" s="13" t="s">
        <v>129</v>
      </c>
      <c r="Y9" s="13" t="s">
        <v>130</v>
      </c>
      <c r="Z9" s="13" t="s">
        <v>40</v>
      </c>
      <c r="AA9" s="13" t="s">
        <v>129</v>
      </c>
      <c r="AB9" s="13" t="s">
        <v>130</v>
      </c>
      <c r="AC9" s="13" t="s">
        <v>40</v>
      </c>
      <c r="AD9" s="13" t="s">
        <v>129</v>
      </c>
      <c r="AE9" s="13" t="s">
        <v>130</v>
      </c>
      <c r="AF9" s="13" t="s">
        <v>40</v>
      </c>
      <c r="AG9" s="13" t="s">
        <v>129</v>
      </c>
      <c r="AH9" s="13" t="s">
        <v>130</v>
      </c>
      <c r="AI9" s="13" t="s">
        <v>40</v>
      </c>
      <c r="AJ9" s="13" t="s">
        <v>129</v>
      </c>
      <c r="AK9" s="13" t="s">
        <v>130</v>
      </c>
      <c r="AL9" s="13" t="s">
        <v>40</v>
      </c>
      <c r="AM9" s="13" t="s">
        <v>129</v>
      </c>
      <c r="AN9" s="13" t="s">
        <v>130</v>
      </c>
      <c r="AO9" s="13" t="s">
        <v>40</v>
      </c>
      <c r="AP9" s="13" t="s">
        <v>53</v>
      </c>
      <c r="AQ9" s="13" t="s">
        <v>54</v>
      </c>
      <c r="AR9" s="13" t="s">
        <v>55</v>
      </c>
      <c r="AS9" s="13" t="s">
        <v>40</v>
      </c>
      <c r="AT9" s="13" t="s">
        <v>36</v>
      </c>
      <c r="AU9" s="13" t="s">
        <v>37</v>
      </c>
      <c r="AV9" s="13" t="s">
        <v>38</v>
      </c>
      <c r="AW9" s="13" t="s">
        <v>39</v>
      </c>
      <c r="AX9" s="13" t="s">
        <v>40</v>
      </c>
      <c r="AY9" s="109"/>
      <c r="AZ9" s="109"/>
      <c r="BA9" s="109"/>
      <c r="BB9" s="109"/>
      <c r="BC9" s="109"/>
      <c r="BD9" s="109"/>
    </row>
    <row r="10" spans="1:56" ht="16.5" thickTop="1" x14ac:dyDescent="0.25">
      <c r="A10" s="8">
        <v>1</v>
      </c>
      <c r="B10" s="9" t="s">
        <v>131</v>
      </c>
      <c r="C10" s="18" t="s">
        <v>132</v>
      </c>
      <c r="D10" s="10">
        <v>80</v>
      </c>
      <c r="E10" s="10">
        <v>80</v>
      </c>
      <c r="F10" s="10">
        <v>82</v>
      </c>
      <c r="G10" s="10">
        <v>82</v>
      </c>
      <c r="H10" s="14">
        <f>AVERAGE(D10:G10)</f>
        <v>81</v>
      </c>
      <c r="I10" s="10">
        <v>83</v>
      </c>
      <c r="J10" s="10">
        <v>85</v>
      </c>
      <c r="K10" s="14">
        <f t="shared" ref="K10:K35" si="0">AVERAGE(I10:J10)</f>
        <v>84</v>
      </c>
      <c r="L10" s="10">
        <v>83</v>
      </c>
      <c r="M10" s="10">
        <v>85</v>
      </c>
      <c r="N10" s="14">
        <f t="shared" ref="N10:N35" si="1">AVERAGE(L10:M10)</f>
        <v>84</v>
      </c>
      <c r="O10" s="10">
        <v>82</v>
      </c>
      <c r="P10" s="10">
        <v>82</v>
      </c>
      <c r="Q10" s="14">
        <f t="shared" ref="Q10:Q35" si="2">AVERAGE(O10:P10)</f>
        <v>82</v>
      </c>
      <c r="R10" s="10">
        <v>79</v>
      </c>
      <c r="S10" s="10">
        <v>80</v>
      </c>
      <c r="T10" s="14">
        <f t="shared" ref="T10:T35" si="3">AVERAGE(R10:S10)</f>
        <v>79.5</v>
      </c>
      <c r="U10" s="10">
        <v>80</v>
      </c>
      <c r="V10" s="10">
        <v>82</v>
      </c>
      <c r="W10" s="14">
        <f t="shared" ref="W10:W35" si="4">AVERAGE(U10:V10)</f>
        <v>81</v>
      </c>
      <c r="X10" s="10">
        <v>79</v>
      </c>
      <c r="Y10" s="10">
        <v>80</v>
      </c>
      <c r="Z10" s="14">
        <f t="shared" ref="Z10:Z35" si="5">AVERAGE(X10:Y10)</f>
        <v>79.5</v>
      </c>
      <c r="AA10" s="10">
        <v>79</v>
      </c>
      <c r="AB10" s="10">
        <v>82</v>
      </c>
      <c r="AC10" s="14">
        <f t="shared" ref="AC10:AC35" si="6">AVERAGE(AA10:AB10)</f>
        <v>80.5</v>
      </c>
      <c r="AD10" s="10">
        <v>80</v>
      </c>
      <c r="AE10" s="10">
        <v>82</v>
      </c>
      <c r="AF10" s="14">
        <f t="shared" ref="AF10:AF35" si="7">AVERAGE(AD10:AE10)</f>
        <v>81</v>
      </c>
      <c r="AG10" s="10">
        <v>80</v>
      </c>
      <c r="AH10" s="10">
        <v>82</v>
      </c>
      <c r="AI10" s="10">
        <f>AVERAGE(AG10:AH10)</f>
        <v>81</v>
      </c>
      <c r="AJ10" s="10">
        <v>80</v>
      </c>
      <c r="AK10" s="10">
        <v>80</v>
      </c>
      <c r="AL10" s="14">
        <f t="shared" ref="AL10:AL35" si="8">AVERAGE(AJ10:AK10)</f>
        <v>80</v>
      </c>
      <c r="AM10" s="10">
        <v>80</v>
      </c>
      <c r="AN10" s="10">
        <v>80</v>
      </c>
      <c r="AO10" s="14">
        <f t="shared" ref="AO10:AO35" si="9">AVERAGE(AM10:AN10)</f>
        <v>80</v>
      </c>
      <c r="AP10" s="10">
        <v>80</v>
      </c>
      <c r="AQ10" s="10">
        <v>80</v>
      </c>
      <c r="AR10" s="10">
        <v>80</v>
      </c>
      <c r="AS10" s="14">
        <f t="shared" ref="AS10:AS35" si="10">AVERAGE(AP10:AR10)</f>
        <v>80</v>
      </c>
      <c r="AT10" s="10">
        <v>85</v>
      </c>
      <c r="AU10" s="10">
        <v>85</v>
      </c>
      <c r="AV10" s="10">
        <v>85</v>
      </c>
      <c r="AW10" s="10">
        <v>85</v>
      </c>
      <c r="AX10" s="14">
        <f>AVERAGE(AT10:AW10)</f>
        <v>85</v>
      </c>
      <c r="AY10" s="11">
        <f>SUM(AX10,AS10,AO10,AL10,AF10,AC10,Z10,W10,T10,Q10,N10,K10,H10,AI10)</f>
        <v>1138.5</v>
      </c>
      <c r="AZ10" s="11">
        <f>AY10/14</f>
        <v>81.321428571428569</v>
      </c>
      <c r="BA10" s="19">
        <f>RANK(AZ10,$AZ$9:$AZ$34)</f>
        <v>1</v>
      </c>
      <c r="BB10" s="12"/>
      <c r="BC10" s="12"/>
      <c r="BD10" s="12"/>
    </row>
    <row r="11" spans="1:56" ht="15.75" x14ac:dyDescent="0.25">
      <c r="A11" s="6">
        <f>+A10+1</f>
        <v>2</v>
      </c>
      <c r="B11" s="20"/>
      <c r="C11" s="21"/>
      <c r="D11" s="10">
        <v>0</v>
      </c>
      <c r="E11" s="10">
        <v>0</v>
      </c>
      <c r="F11" s="10">
        <v>0</v>
      </c>
      <c r="G11" s="10">
        <v>0</v>
      </c>
      <c r="H11" s="14">
        <f t="shared" ref="H11:H35" si="11">AVERAGE(D11:G11)</f>
        <v>0</v>
      </c>
      <c r="I11" s="10">
        <v>0</v>
      </c>
      <c r="J11" s="10">
        <v>0</v>
      </c>
      <c r="K11" s="14">
        <f t="shared" si="0"/>
        <v>0</v>
      </c>
      <c r="L11" s="22">
        <v>0</v>
      </c>
      <c r="M11" s="22">
        <v>0</v>
      </c>
      <c r="N11" s="14">
        <f t="shared" si="1"/>
        <v>0</v>
      </c>
      <c r="O11" s="24">
        <v>0</v>
      </c>
      <c r="P11" s="24">
        <v>0</v>
      </c>
      <c r="Q11" s="14">
        <f t="shared" si="2"/>
        <v>0</v>
      </c>
      <c r="R11" s="22">
        <v>0</v>
      </c>
      <c r="S11" s="22">
        <v>0</v>
      </c>
      <c r="T11" s="14">
        <f t="shared" si="3"/>
        <v>0</v>
      </c>
      <c r="U11" s="23">
        <v>0</v>
      </c>
      <c r="V11" s="23">
        <v>0</v>
      </c>
      <c r="W11" s="14">
        <f t="shared" si="4"/>
        <v>0</v>
      </c>
      <c r="X11" s="24">
        <v>0</v>
      </c>
      <c r="Y11" s="24">
        <v>0</v>
      </c>
      <c r="Z11" s="14">
        <f t="shared" si="5"/>
        <v>0</v>
      </c>
      <c r="AA11" s="24">
        <v>0</v>
      </c>
      <c r="AB11" s="24">
        <v>0</v>
      </c>
      <c r="AC11" s="14">
        <f t="shared" si="6"/>
        <v>0</v>
      </c>
      <c r="AD11" s="24">
        <v>0</v>
      </c>
      <c r="AE11" s="24">
        <v>0</v>
      </c>
      <c r="AF11" s="14">
        <f t="shared" si="7"/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14">
        <f t="shared" si="8"/>
        <v>0</v>
      </c>
      <c r="AM11" s="24">
        <v>0</v>
      </c>
      <c r="AN11" s="24">
        <v>0</v>
      </c>
      <c r="AO11" s="14">
        <f t="shared" si="9"/>
        <v>0</v>
      </c>
      <c r="AP11" s="24">
        <v>0</v>
      </c>
      <c r="AQ11" s="24">
        <v>0</v>
      </c>
      <c r="AR11" s="24">
        <v>0</v>
      </c>
      <c r="AS11" s="14">
        <f t="shared" si="10"/>
        <v>0</v>
      </c>
      <c r="AT11" s="24">
        <v>0</v>
      </c>
      <c r="AU11" s="24">
        <v>0</v>
      </c>
      <c r="AV11" s="24">
        <v>0</v>
      </c>
      <c r="AW11" s="24">
        <v>0</v>
      </c>
      <c r="AX11" s="14">
        <f t="shared" ref="AX11:AX35" si="12">AVERAGE(AT11:AW11)</f>
        <v>0</v>
      </c>
      <c r="AY11" s="11">
        <f t="shared" ref="AY11:AY35" si="13">SUM(AX11,AS11,AO11,AL11,AF11,AC11,Z11,W11,T11,Q11,N11,K11,H11,AI11)</f>
        <v>0</v>
      </c>
      <c r="AZ11" s="11">
        <f t="shared" ref="AZ11:AZ35" si="14">AY11/14</f>
        <v>0</v>
      </c>
      <c r="BA11" s="19">
        <f t="shared" ref="BA11:BA35" si="15">RANK(AZ11,$AZ$9:$AZ$34)</f>
        <v>2</v>
      </c>
      <c r="BB11" s="2"/>
      <c r="BC11" s="2"/>
      <c r="BD11" s="2"/>
    </row>
    <row r="12" spans="1:56" ht="15.75" x14ac:dyDescent="0.25">
      <c r="A12" s="6">
        <f>A11+1</f>
        <v>3</v>
      </c>
      <c r="B12" s="20"/>
      <c r="C12" s="21"/>
      <c r="D12" s="10">
        <v>0</v>
      </c>
      <c r="E12" s="10">
        <v>0</v>
      </c>
      <c r="F12" s="10">
        <v>0</v>
      </c>
      <c r="G12" s="10">
        <v>0</v>
      </c>
      <c r="H12" s="14">
        <f t="shared" si="11"/>
        <v>0</v>
      </c>
      <c r="I12" s="10">
        <v>0</v>
      </c>
      <c r="J12" s="10">
        <v>0</v>
      </c>
      <c r="K12" s="14">
        <f t="shared" si="0"/>
        <v>0</v>
      </c>
      <c r="L12" s="10">
        <v>0</v>
      </c>
      <c r="M12" s="10">
        <v>0</v>
      </c>
      <c r="N12" s="14">
        <f t="shared" si="1"/>
        <v>0</v>
      </c>
      <c r="O12" s="10">
        <v>0</v>
      </c>
      <c r="P12" s="10">
        <v>0</v>
      </c>
      <c r="Q12" s="14">
        <f t="shared" si="2"/>
        <v>0</v>
      </c>
      <c r="R12" s="10">
        <v>0</v>
      </c>
      <c r="S12" s="10">
        <v>0</v>
      </c>
      <c r="T12" s="14">
        <f t="shared" si="3"/>
        <v>0</v>
      </c>
      <c r="U12" s="10">
        <v>0</v>
      </c>
      <c r="V12" s="10">
        <v>0</v>
      </c>
      <c r="W12" s="14">
        <f t="shared" si="4"/>
        <v>0</v>
      </c>
      <c r="X12" s="10">
        <v>0</v>
      </c>
      <c r="Y12" s="10">
        <v>0</v>
      </c>
      <c r="Z12" s="14">
        <f t="shared" si="5"/>
        <v>0</v>
      </c>
      <c r="AA12" s="10">
        <v>0</v>
      </c>
      <c r="AB12" s="10">
        <v>0</v>
      </c>
      <c r="AC12" s="14">
        <f t="shared" si="6"/>
        <v>0</v>
      </c>
      <c r="AD12" s="10">
        <v>0</v>
      </c>
      <c r="AE12" s="10">
        <v>0</v>
      </c>
      <c r="AF12" s="14">
        <f t="shared" si="7"/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4">
        <f t="shared" si="8"/>
        <v>0</v>
      </c>
      <c r="AM12" s="10">
        <v>0</v>
      </c>
      <c r="AN12" s="10">
        <v>0</v>
      </c>
      <c r="AO12" s="14">
        <f t="shared" si="9"/>
        <v>0</v>
      </c>
      <c r="AP12" s="10">
        <v>0</v>
      </c>
      <c r="AQ12" s="10">
        <v>0</v>
      </c>
      <c r="AR12" s="10">
        <v>0</v>
      </c>
      <c r="AS12" s="14">
        <f t="shared" si="10"/>
        <v>0</v>
      </c>
      <c r="AT12" s="10">
        <v>0</v>
      </c>
      <c r="AU12" s="10">
        <v>0</v>
      </c>
      <c r="AV12" s="10">
        <v>0</v>
      </c>
      <c r="AW12" s="10">
        <v>0</v>
      </c>
      <c r="AX12" s="14">
        <f t="shared" si="12"/>
        <v>0</v>
      </c>
      <c r="AY12" s="11">
        <f t="shared" si="13"/>
        <v>0</v>
      </c>
      <c r="AZ12" s="11">
        <f t="shared" si="14"/>
        <v>0</v>
      </c>
      <c r="BA12" s="19">
        <f t="shared" si="15"/>
        <v>2</v>
      </c>
      <c r="BB12" s="2"/>
      <c r="BC12" s="2"/>
      <c r="BD12" s="2"/>
    </row>
    <row r="13" spans="1:56" ht="15.75" x14ac:dyDescent="0.25">
      <c r="A13" s="6">
        <f>A12+1</f>
        <v>4</v>
      </c>
      <c r="B13" s="20"/>
      <c r="C13" s="21"/>
      <c r="D13" s="10">
        <v>0</v>
      </c>
      <c r="E13" s="10">
        <v>0</v>
      </c>
      <c r="F13" s="10">
        <v>0</v>
      </c>
      <c r="G13" s="10">
        <v>0</v>
      </c>
      <c r="H13" s="14">
        <f t="shared" si="11"/>
        <v>0</v>
      </c>
      <c r="I13" s="10">
        <v>0</v>
      </c>
      <c r="J13" s="10">
        <v>0</v>
      </c>
      <c r="K13" s="14">
        <f t="shared" si="0"/>
        <v>0</v>
      </c>
      <c r="L13" s="10">
        <v>0</v>
      </c>
      <c r="M13" s="10">
        <v>0</v>
      </c>
      <c r="N13" s="14">
        <f t="shared" si="1"/>
        <v>0</v>
      </c>
      <c r="O13" s="10">
        <v>0</v>
      </c>
      <c r="P13" s="10">
        <v>0</v>
      </c>
      <c r="Q13" s="14">
        <f t="shared" si="2"/>
        <v>0</v>
      </c>
      <c r="R13" s="10">
        <v>0</v>
      </c>
      <c r="S13" s="10">
        <v>0</v>
      </c>
      <c r="T13" s="14">
        <f t="shared" si="3"/>
        <v>0</v>
      </c>
      <c r="U13" s="10">
        <v>0</v>
      </c>
      <c r="V13" s="10">
        <v>0</v>
      </c>
      <c r="W13" s="14">
        <f t="shared" si="4"/>
        <v>0</v>
      </c>
      <c r="X13" s="10">
        <v>0</v>
      </c>
      <c r="Y13" s="10">
        <v>0</v>
      </c>
      <c r="Z13" s="14">
        <f t="shared" si="5"/>
        <v>0</v>
      </c>
      <c r="AA13" s="10">
        <v>0</v>
      </c>
      <c r="AB13" s="10">
        <v>0</v>
      </c>
      <c r="AC13" s="14">
        <f t="shared" si="6"/>
        <v>0</v>
      </c>
      <c r="AD13" s="10">
        <v>0</v>
      </c>
      <c r="AE13" s="10">
        <v>0</v>
      </c>
      <c r="AF13" s="14">
        <f t="shared" si="7"/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4">
        <f t="shared" si="8"/>
        <v>0</v>
      </c>
      <c r="AM13" s="10">
        <v>0</v>
      </c>
      <c r="AN13" s="10">
        <v>0</v>
      </c>
      <c r="AO13" s="14">
        <f t="shared" si="9"/>
        <v>0</v>
      </c>
      <c r="AP13" s="10">
        <v>0</v>
      </c>
      <c r="AQ13" s="10">
        <v>0</v>
      </c>
      <c r="AR13" s="10">
        <v>0</v>
      </c>
      <c r="AS13" s="14">
        <f t="shared" si="10"/>
        <v>0</v>
      </c>
      <c r="AT13" s="10">
        <v>0</v>
      </c>
      <c r="AU13" s="10">
        <v>0</v>
      </c>
      <c r="AV13" s="10">
        <v>0</v>
      </c>
      <c r="AW13" s="10">
        <v>0</v>
      </c>
      <c r="AX13" s="14">
        <f t="shared" si="12"/>
        <v>0</v>
      </c>
      <c r="AY13" s="11">
        <f t="shared" si="13"/>
        <v>0</v>
      </c>
      <c r="AZ13" s="11">
        <f t="shared" si="14"/>
        <v>0</v>
      </c>
      <c r="BA13" s="19">
        <f t="shared" si="15"/>
        <v>2</v>
      </c>
      <c r="BB13" s="2"/>
      <c r="BC13" s="2"/>
      <c r="BD13" s="2"/>
    </row>
    <row r="14" spans="1:56" ht="15.75" x14ac:dyDescent="0.25">
      <c r="A14" s="6">
        <f>+A13+1</f>
        <v>5</v>
      </c>
      <c r="B14" s="20"/>
      <c r="C14" s="21"/>
      <c r="D14" s="10">
        <v>0</v>
      </c>
      <c r="E14" s="10">
        <v>0</v>
      </c>
      <c r="F14" s="10">
        <v>0</v>
      </c>
      <c r="G14" s="10">
        <v>0</v>
      </c>
      <c r="H14" s="14">
        <f t="shared" si="11"/>
        <v>0</v>
      </c>
      <c r="I14" s="10">
        <v>0</v>
      </c>
      <c r="J14" s="10">
        <v>0</v>
      </c>
      <c r="K14" s="14">
        <f t="shared" si="0"/>
        <v>0</v>
      </c>
      <c r="L14" s="10">
        <v>0</v>
      </c>
      <c r="M14" s="10">
        <v>0</v>
      </c>
      <c r="N14" s="14">
        <f t="shared" si="1"/>
        <v>0</v>
      </c>
      <c r="O14" s="10">
        <v>0</v>
      </c>
      <c r="P14" s="10">
        <v>0</v>
      </c>
      <c r="Q14" s="14">
        <f t="shared" si="2"/>
        <v>0</v>
      </c>
      <c r="R14" s="10">
        <v>0</v>
      </c>
      <c r="S14" s="10">
        <v>0</v>
      </c>
      <c r="T14" s="14">
        <f t="shared" si="3"/>
        <v>0</v>
      </c>
      <c r="U14" s="10">
        <v>0</v>
      </c>
      <c r="V14" s="10">
        <v>0</v>
      </c>
      <c r="W14" s="14">
        <f t="shared" si="4"/>
        <v>0</v>
      </c>
      <c r="X14" s="10">
        <v>0</v>
      </c>
      <c r="Y14" s="10">
        <v>0</v>
      </c>
      <c r="Z14" s="14">
        <f t="shared" si="5"/>
        <v>0</v>
      </c>
      <c r="AA14" s="10">
        <v>0</v>
      </c>
      <c r="AB14" s="10">
        <v>0</v>
      </c>
      <c r="AC14" s="14">
        <f t="shared" si="6"/>
        <v>0</v>
      </c>
      <c r="AD14" s="10">
        <v>0</v>
      </c>
      <c r="AE14" s="10">
        <v>0</v>
      </c>
      <c r="AF14" s="14">
        <f t="shared" si="7"/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4">
        <f t="shared" si="8"/>
        <v>0</v>
      </c>
      <c r="AM14" s="10">
        <v>0</v>
      </c>
      <c r="AN14" s="10">
        <v>0</v>
      </c>
      <c r="AO14" s="14">
        <f t="shared" si="9"/>
        <v>0</v>
      </c>
      <c r="AP14" s="10">
        <v>0</v>
      </c>
      <c r="AQ14" s="10">
        <v>0</v>
      </c>
      <c r="AR14" s="10">
        <v>0</v>
      </c>
      <c r="AS14" s="14">
        <f t="shared" si="10"/>
        <v>0</v>
      </c>
      <c r="AT14" s="10">
        <v>0</v>
      </c>
      <c r="AU14" s="10">
        <v>0</v>
      </c>
      <c r="AV14" s="10">
        <v>0</v>
      </c>
      <c r="AW14" s="10">
        <v>0</v>
      </c>
      <c r="AX14" s="14">
        <f t="shared" si="12"/>
        <v>0</v>
      </c>
      <c r="AY14" s="11">
        <f t="shared" si="13"/>
        <v>0</v>
      </c>
      <c r="AZ14" s="11">
        <f t="shared" si="14"/>
        <v>0</v>
      </c>
      <c r="BA14" s="19">
        <f t="shared" si="15"/>
        <v>2</v>
      </c>
      <c r="BB14" s="2"/>
      <c r="BC14" s="2"/>
      <c r="BD14" s="2"/>
    </row>
    <row r="15" spans="1:56" ht="15.75" x14ac:dyDescent="0.25">
      <c r="A15" s="6">
        <f>A14+1</f>
        <v>6</v>
      </c>
      <c r="B15" s="20"/>
      <c r="C15" s="21"/>
      <c r="D15" s="10">
        <v>0</v>
      </c>
      <c r="E15" s="10">
        <v>0</v>
      </c>
      <c r="F15" s="10">
        <v>0</v>
      </c>
      <c r="G15" s="10">
        <v>0</v>
      </c>
      <c r="H15" s="14">
        <f t="shared" si="11"/>
        <v>0</v>
      </c>
      <c r="I15" s="10">
        <v>0</v>
      </c>
      <c r="J15" s="10">
        <v>0</v>
      </c>
      <c r="K15" s="14">
        <f t="shared" si="0"/>
        <v>0</v>
      </c>
      <c r="L15" s="10">
        <v>0</v>
      </c>
      <c r="M15" s="10">
        <v>0</v>
      </c>
      <c r="N15" s="14">
        <f t="shared" si="1"/>
        <v>0</v>
      </c>
      <c r="O15" s="10">
        <v>0</v>
      </c>
      <c r="P15" s="10">
        <v>0</v>
      </c>
      <c r="Q15" s="14">
        <f t="shared" si="2"/>
        <v>0</v>
      </c>
      <c r="R15" s="10">
        <v>0</v>
      </c>
      <c r="S15" s="10">
        <v>0</v>
      </c>
      <c r="T15" s="14">
        <f t="shared" si="3"/>
        <v>0</v>
      </c>
      <c r="U15" s="10">
        <v>0</v>
      </c>
      <c r="V15" s="10">
        <v>0</v>
      </c>
      <c r="W15" s="14">
        <f t="shared" si="4"/>
        <v>0</v>
      </c>
      <c r="X15" s="10">
        <v>0</v>
      </c>
      <c r="Y15" s="10">
        <v>0</v>
      </c>
      <c r="Z15" s="14">
        <f t="shared" si="5"/>
        <v>0</v>
      </c>
      <c r="AA15" s="10">
        <v>0</v>
      </c>
      <c r="AB15" s="10">
        <v>0</v>
      </c>
      <c r="AC15" s="14">
        <f t="shared" si="6"/>
        <v>0</v>
      </c>
      <c r="AD15" s="10">
        <v>0</v>
      </c>
      <c r="AE15" s="10">
        <v>0</v>
      </c>
      <c r="AF15" s="14">
        <f t="shared" si="7"/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4">
        <f t="shared" si="8"/>
        <v>0</v>
      </c>
      <c r="AM15" s="10">
        <v>0</v>
      </c>
      <c r="AN15" s="10">
        <v>0</v>
      </c>
      <c r="AO15" s="14">
        <f t="shared" si="9"/>
        <v>0</v>
      </c>
      <c r="AP15" s="10">
        <v>0</v>
      </c>
      <c r="AQ15" s="10">
        <v>0</v>
      </c>
      <c r="AR15" s="10">
        <v>0</v>
      </c>
      <c r="AS15" s="14">
        <f t="shared" si="10"/>
        <v>0</v>
      </c>
      <c r="AT15" s="10">
        <v>0</v>
      </c>
      <c r="AU15" s="10">
        <v>0</v>
      </c>
      <c r="AV15" s="10">
        <v>0</v>
      </c>
      <c r="AW15" s="10">
        <v>0</v>
      </c>
      <c r="AX15" s="14">
        <f t="shared" si="12"/>
        <v>0</v>
      </c>
      <c r="AY15" s="11">
        <f t="shared" si="13"/>
        <v>0</v>
      </c>
      <c r="AZ15" s="11">
        <f t="shared" si="14"/>
        <v>0</v>
      </c>
      <c r="BA15" s="19">
        <f t="shared" si="15"/>
        <v>2</v>
      </c>
      <c r="BB15" s="2"/>
      <c r="BC15" s="2"/>
      <c r="BD15" s="2"/>
    </row>
    <row r="16" spans="1:56" ht="15.75" x14ac:dyDescent="0.25">
      <c r="A16" s="6">
        <f>A15+1</f>
        <v>7</v>
      </c>
      <c r="B16" s="20"/>
      <c r="C16" s="21"/>
      <c r="D16" s="10">
        <v>0</v>
      </c>
      <c r="E16" s="10">
        <v>0</v>
      </c>
      <c r="F16" s="10">
        <v>0</v>
      </c>
      <c r="G16" s="10">
        <v>0</v>
      </c>
      <c r="H16" s="14">
        <f t="shared" si="11"/>
        <v>0</v>
      </c>
      <c r="I16" s="10">
        <v>0</v>
      </c>
      <c r="J16" s="10">
        <v>0</v>
      </c>
      <c r="K16" s="14">
        <f t="shared" si="0"/>
        <v>0</v>
      </c>
      <c r="L16" s="10">
        <v>0</v>
      </c>
      <c r="M16" s="10">
        <v>0</v>
      </c>
      <c r="N16" s="14">
        <f t="shared" si="1"/>
        <v>0</v>
      </c>
      <c r="O16" s="10">
        <v>0</v>
      </c>
      <c r="P16" s="10">
        <v>0</v>
      </c>
      <c r="Q16" s="14">
        <f t="shared" si="2"/>
        <v>0</v>
      </c>
      <c r="R16" s="10">
        <v>0</v>
      </c>
      <c r="S16" s="10">
        <v>0</v>
      </c>
      <c r="T16" s="14">
        <f t="shared" si="3"/>
        <v>0</v>
      </c>
      <c r="U16" s="10">
        <v>0</v>
      </c>
      <c r="V16" s="10">
        <v>0</v>
      </c>
      <c r="W16" s="14">
        <f t="shared" si="4"/>
        <v>0</v>
      </c>
      <c r="X16" s="10">
        <v>0</v>
      </c>
      <c r="Y16" s="10">
        <v>0</v>
      </c>
      <c r="Z16" s="14">
        <f t="shared" si="5"/>
        <v>0</v>
      </c>
      <c r="AA16" s="10">
        <v>0</v>
      </c>
      <c r="AB16" s="10">
        <v>0</v>
      </c>
      <c r="AC16" s="14">
        <f t="shared" si="6"/>
        <v>0</v>
      </c>
      <c r="AD16" s="10">
        <v>0</v>
      </c>
      <c r="AE16" s="10">
        <v>0</v>
      </c>
      <c r="AF16" s="14">
        <f t="shared" si="7"/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4">
        <f t="shared" si="8"/>
        <v>0</v>
      </c>
      <c r="AM16" s="10">
        <v>0</v>
      </c>
      <c r="AN16" s="10">
        <v>0</v>
      </c>
      <c r="AO16" s="14">
        <f t="shared" si="9"/>
        <v>0</v>
      </c>
      <c r="AP16" s="10">
        <v>0</v>
      </c>
      <c r="AQ16" s="10">
        <v>0</v>
      </c>
      <c r="AR16" s="10">
        <v>0</v>
      </c>
      <c r="AS16" s="14">
        <f t="shared" si="10"/>
        <v>0</v>
      </c>
      <c r="AT16" s="10">
        <v>0</v>
      </c>
      <c r="AU16" s="10">
        <v>0</v>
      </c>
      <c r="AV16" s="10">
        <v>0</v>
      </c>
      <c r="AW16" s="10">
        <v>0</v>
      </c>
      <c r="AX16" s="14">
        <f t="shared" si="12"/>
        <v>0</v>
      </c>
      <c r="AY16" s="11">
        <f t="shared" si="13"/>
        <v>0</v>
      </c>
      <c r="AZ16" s="11">
        <f t="shared" si="14"/>
        <v>0</v>
      </c>
      <c r="BA16" s="19">
        <f t="shared" si="15"/>
        <v>2</v>
      </c>
      <c r="BB16" s="2"/>
      <c r="BC16" s="2"/>
      <c r="BD16" s="2"/>
    </row>
    <row r="17" spans="1:56" ht="15.75" x14ac:dyDescent="0.25">
      <c r="A17" s="6">
        <f>+A16+1</f>
        <v>8</v>
      </c>
      <c r="B17" s="20"/>
      <c r="C17" s="21"/>
      <c r="D17" s="10">
        <v>0</v>
      </c>
      <c r="E17" s="10">
        <v>0</v>
      </c>
      <c r="F17" s="10">
        <v>0</v>
      </c>
      <c r="G17" s="10">
        <v>0</v>
      </c>
      <c r="H17" s="14">
        <f t="shared" si="11"/>
        <v>0</v>
      </c>
      <c r="I17" s="10">
        <v>0</v>
      </c>
      <c r="J17" s="10">
        <v>0</v>
      </c>
      <c r="K17" s="14">
        <f t="shared" si="0"/>
        <v>0</v>
      </c>
      <c r="L17" s="10">
        <v>0</v>
      </c>
      <c r="M17" s="10">
        <v>0</v>
      </c>
      <c r="N17" s="14">
        <f t="shared" si="1"/>
        <v>0</v>
      </c>
      <c r="O17" s="10">
        <v>0</v>
      </c>
      <c r="P17" s="10">
        <v>0</v>
      </c>
      <c r="Q17" s="14">
        <f t="shared" si="2"/>
        <v>0</v>
      </c>
      <c r="R17" s="10">
        <v>0</v>
      </c>
      <c r="S17" s="10">
        <v>0</v>
      </c>
      <c r="T17" s="14">
        <f t="shared" si="3"/>
        <v>0</v>
      </c>
      <c r="U17" s="10">
        <v>0</v>
      </c>
      <c r="V17" s="10">
        <v>0</v>
      </c>
      <c r="W17" s="14">
        <f t="shared" si="4"/>
        <v>0</v>
      </c>
      <c r="X17" s="10">
        <v>0</v>
      </c>
      <c r="Y17" s="10">
        <v>0</v>
      </c>
      <c r="Z17" s="14">
        <f t="shared" si="5"/>
        <v>0</v>
      </c>
      <c r="AA17" s="10">
        <v>0</v>
      </c>
      <c r="AB17" s="10">
        <v>0</v>
      </c>
      <c r="AC17" s="14">
        <f t="shared" si="6"/>
        <v>0</v>
      </c>
      <c r="AD17" s="10">
        <v>0</v>
      </c>
      <c r="AE17" s="10">
        <v>0</v>
      </c>
      <c r="AF17" s="14">
        <f t="shared" si="7"/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4">
        <f t="shared" si="8"/>
        <v>0</v>
      </c>
      <c r="AM17" s="10">
        <v>0</v>
      </c>
      <c r="AN17" s="10">
        <v>0</v>
      </c>
      <c r="AO17" s="14">
        <f t="shared" si="9"/>
        <v>0</v>
      </c>
      <c r="AP17" s="10">
        <v>0</v>
      </c>
      <c r="AQ17" s="10">
        <v>0</v>
      </c>
      <c r="AR17" s="10">
        <v>0</v>
      </c>
      <c r="AS17" s="14">
        <f t="shared" si="10"/>
        <v>0</v>
      </c>
      <c r="AT17" s="10">
        <v>0</v>
      </c>
      <c r="AU17" s="10">
        <v>0</v>
      </c>
      <c r="AV17" s="10">
        <v>0</v>
      </c>
      <c r="AW17" s="10">
        <v>0</v>
      </c>
      <c r="AX17" s="14">
        <f t="shared" si="12"/>
        <v>0</v>
      </c>
      <c r="AY17" s="11">
        <f t="shared" si="13"/>
        <v>0</v>
      </c>
      <c r="AZ17" s="11">
        <f t="shared" si="14"/>
        <v>0</v>
      </c>
      <c r="BA17" s="19">
        <f t="shared" si="15"/>
        <v>2</v>
      </c>
      <c r="BB17" s="2"/>
      <c r="BC17" s="2"/>
      <c r="BD17" s="2"/>
    </row>
    <row r="18" spans="1:56" ht="15.75" x14ac:dyDescent="0.25">
      <c r="A18" s="6">
        <f>A17+1</f>
        <v>9</v>
      </c>
      <c r="B18" s="20"/>
      <c r="C18" s="21"/>
      <c r="D18" s="10">
        <v>0</v>
      </c>
      <c r="E18" s="10">
        <v>0</v>
      </c>
      <c r="F18" s="10">
        <v>0</v>
      </c>
      <c r="G18" s="10">
        <v>0</v>
      </c>
      <c r="H18" s="14">
        <f t="shared" si="11"/>
        <v>0</v>
      </c>
      <c r="I18" s="10">
        <v>0</v>
      </c>
      <c r="J18" s="10">
        <v>0</v>
      </c>
      <c r="K18" s="14">
        <f t="shared" si="0"/>
        <v>0</v>
      </c>
      <c r="L18" s="10">
        <v>0</v>
      </c>
      <c r="M18" s="10">
        <v>0</v>
      </c>
      <c r="N18" s="14">
        <f t="shared" si="1"/>
        <v>0</v>
      </c>
      <c r="O18" s="10">
        <v>0</v>
      </c>
      <c r="P18" s="10">
        <v>0</v>
      </c>
      <c r="Q18" s="14">
        <f t="shared" si="2"/>
        <v>0</v>
      </c>
      <c r="R18" s="10">
        <v>0</v>
      </c>
      <c r="S18" s="10">
        <v>0</v>
      </c>
      <c r="T18" s="14">
        <f t="shared" si="3"/>
        <v>0</v>
      </c>
      <c r="U18" s="10">
        <v>0</v>
      </c>
      <c r="V18" s="10">
        <v>0</v>
      </c>
      <c r="W18" s="14">
        <f t="shared" si="4"/>
        <v>0</v>
      </c>
      <c r="X18" s="10">
        <v>0</v>
      </c>
      <c r="Y18" s="10">
        <v>0</v>
      </c>
      <c r="Z18" s="14">
        <f t="shared" si="5"/>
        <v>0</v>
      </c>
      <c r="AA18" s="10">
        <v>0</v>
      </c>
      <c r="AB18" s="10">
        <v>0</v>
      </c>
      <c r="AC18" s="14">
        <f t="shared" si="6"/>
        <v>0</v>
      </c>
      <c r="AD18" s="10">
        <v>0</v>
      </c>
      <c r="AE18" s="10">
        <v>0</v>
      </c>
      <c r="AF18" s="14">
        <f t="shared" si="7"/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4">
        <f t="shared" si="8"/>
        <v>0</v>
      </c>
      <c r="AM18" s="10">
        <v>0</v>
      </c>
      <c r="AN18" s="10">
        <v>0</v>
      </c>
      <c r="AO18" s="14">
        <f t="shared" si="9"/>
        <v>0</v>
      </c>
      <c r="AP18" s="10">
        <v>0</v>
      </c>
      <c r="AQ18" s="10">
        <v>0</v>
      </c>
      <c r="AR18" s="10">
        <v>0</v>
      </c>
      <c r="AS18" s="14">
        <f t="shared" si="10"/>
        <v>0</v>
      </c>
      <c r="AT18" s="10">
        <v>0</v>
      </c>
      <c r="AU18" s="10">
        <v>0</v>
      </c>
      <c r="AV18" s="10">
        <v>0</v>
      </c>
      <c r="AW18" s="10">
        <v>0</v>
      </c>
      <c r="AX18" s="14">
        <f t="shared" si="12"/>
        <v>0</v>
      </c>
      <c r="AY18" s="11">
        <f t="shared" si="13"/>
        <v>0</v>
      </c>
      <c r="AZ18" s="11">
        <f t="shared" si="14"/>
        <v>0</v>
      </c>
      <c r="BA18" s="19">
        <f t="shared" si="15"/>
        <v>2</v>
      </c>
      <c r="BB18" s="2"/>
      <c r="BC18" s="2"/>
      <c r="BD18" s="2"/>
    </row>
    <row r="19" spans="1:56" ht="15.75" x14ac:dyDescent="0.25">
      <c r="A19" s="6">
        <f>A18+1</f>
        <v>10</v>
      </c>
      <c r="B19" s="20"/>
      <c r="C19" s="21"/>
      <c r="D19" s="10">
        <v>0</v>
      </c>
      <c r="E19" s="10">
        <v>0</v>
      </c>
      <c r="F19" s="10">
        <v>0</v>
      </c>
      <c r="G19" s="10">
        <v>0</v>
      </c>
      <c r="H19" s="14">
        <f t="shared" si="11"/>
        <v>0</v>
      </c>
      <c r="I19" s="10">
        <v>0</v>
      </c>
      <c r="J19" s="10">
        <v>0</v>
      </c>
      <c r="K19" s="14">
        <f t="shared" si="0"/>
        <v>0</v>
      </c>
      <c r="L19" s="10">
        <v>0</v>
      </c>
      <c r="M19" s="10">
        <v>0</v>
      </c>
      <c r="N19" s="14">
        <f t="shared" si="1"/>
        <v>0</v>
      </c>
      <c r="O19" s="10">
        <v>0</v>
      </c>
      <c r="P19" s="10">
        <v>0</v>
      </c>
      <c r="Q19" s="14">
        <f t="shared" si="2"/>
        <v>0</v>
      </c>
      <c r="R19" s="10">
        <v>0</v>
      </c>
      <c r="S19" s="10">
        <v>0</v>
      </c>
      <c r="T19" s="14">
        <f t="shared" si="3"/>
        <v>0</v>
      </c>
      <c r="U19" s="10">
        <v>0</v>
      </c>
      <c r="V19" s="10">
        <v>0</v>
      </c>
      <c r="W19" s="14">
        <f t="shared" si="4"/>
        <v>0</v>
      </c>
      <c r="X19" s="10">
        <v>0</v>
      </c>
      <c r="Y19" s="10">
        <v>0</v>
      </c>
      <c r="Z19" s="14">
        <f t="shared" si="5"/>
        <v>0</v>
      </c>
      <c r="AA19" s="10">
        <v>0</v>
      </c>
      <c r="AB19" s="10">
        <v>0</v>
      </c>
      <c r="AC19" s="14">
        <f t="shared" si="6"/>
        <v>0</v>
      </c>
      <c r="AD19" s="10">
        <v>0</v>
      </c>
      <c r="AE19" s="10">
        <v>0</v>
      </c>
      <c r="AF19" s="14">
        <f t="shared" si="7"/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4">
        <f t="shared" si="8"/>
        <v>0</v>
      </c>
      <c r="AM19" s="10">
        <v>0</v>
      </c>
      <c r="AN19" s="10">
        <v>0</v>
      </c>
      <c r="AO19" s="14">
        <f t="shared" si="9"/>
        <v>0</v>
      </c>
      <c r="AP19" s="10">
        <v>0</v>
      </c>
      <c r="AQ19" s="10">
        <v>0</v>
      </c>
      <c r="AR19" s="10">
        <v>0</v>
      </c>
      <c r="AS19" s="14">
        <f t="shared" si="10"/>
        <v>0</v>
      </c>
      <c r="AT19" s="10">
        <v>0</v>
      </c>
      <c r="AU19" s="10">
        <v>0</v>
      </c>
      <c r="AV19" s="10">
        <v>0</v>
      </c>
      <c r="AW19" s="10">
        <v>0</v>
      </c>
      <c r="AX19" s="14">
        <f t="shared" si="12"/>
        <v>0</v>
      </c>
      <c r="AY19" s="11">
        <f t="shared" si="13"/>
        <v>0</v>
      </c>
      <c r="AZ19" s="11">
        <f t="shared" si="14"/>
        <v>0</v>
      </c>
      <c r="BA19" s="19">
        <f t="shared" si="15"/>
        <v>2</v>
      </c>
      <c r="BB19" s="2"/>
      <c r="BC19" s="2"/>
      <c r="BD19" s="2"/>
    </row>
    <row r="20" spans="1:56" ht="15.75" x14ac:dyDescent="0.25">
      <c r="A20" s="6">
        <f>+A19+1</f>
        <v>11</v>
      </c>
      <c r="B20" s="20"/>
      <c r="C20" s="21"/>
      <c r="D20" s="10">
        <v>0</v>
      </c>
      <c r="E20" s="10">
        <v>0</v>
      </c>
      <c r="F20" s="10">
        <v>0</v>
      </c>
      <c r="G20" s="10">
        <v>0</v>
      </c>
      <c r="H20" s="14">
        <f t="shared" si="11"/>
        <v>0</v>
      </c>
      <c r="I20" s="10">
        <v>0</v>
      </c>
      <c r="J20" s="10">
        <v>0</v>
      </c>
      <c r="K20" s="14">
        <f t="shared" si="0"/>
        <v>0</v>
      </c>
      <c r="L20" s="10">
        <v>0</v>
      </c>
      <c r="M20" s="10">
        <v>0</v>
      </c>
      <c r="N20" s="14">
        <f t="shared" si="1"/>
        <v>0</v>
      </c>
      <c r="O20" s="10">
        <v>0</v>
      </c>
      <c r="P20" s="10">
        <v>0</v>
      </c>
      <c r="Q20" s="14">
        <f t="shared" si="2"/>
        <v>0</v>
      </c>
      <c r="R20" s="10">
        <v>0</v>
      </c>
      <c r="S20" s="10">
        <v>0</v>
      </c>
      <c r="T20" s="14">
        <f t="shared" si="3"/>
        <v>0</v>
      </c>
      <c r="U20" s="10">
        <v>0</v>
      </c>
      <c r="V20" s="10">
        <v>0</v>
      </c>
      <c r="W20" s="14">
        <f t="shared" si="4"/>
        <v>0</v>
      </c>
      <c r="X20" s="10">
        <v>0</v>
      </c>
      <c r="Y20" s="10">
        <v>0</v>
      </c>
      <c r="Z20" s="14">
        <f t="shared" si="5"/>
        <v>0</v>
      </c>
      <c r="AA20" s="10">
        <v>0</v>
      </c>
      <c r="AB20" s="10">
        <v>0</v>
      </c>
      <c r="AC20" s="14">
        <f t="shared" si="6"/>
        <v>0</v>
      </c>
      <c r="AD20" s="10">
        <v>0</v>
      </c>
      <c r="AE20" s="10">
        <v>0</v>
      </c>
      <c r="AF20" s="14">
        <f t="shared" si="7"/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4">
        <f t="shared" si="8"/>
        <v>0</v>
      </c>
      <c r="AM20" s="10">
        <v>0</v>
      </c>
      <c r="AN20" s="10">
        <v>0</v>
      </c>
      <c r="AO20" s="14">
        <f t="shared" si="9"/>
        <v>0</v>
      </c>
      <c r="AP20" s="10">
        <v>0</v>
      </c>
      <c r="AQ20" s="10">
        <v>0</v>
      </c>
      <c r="AR20" s="10">
        <v>0</v>
      </c>
      <c r="AS20" s="14">
        <f t="shared" si="10"/>
        <v>0</v>
      </c>
      <c r="AT20" s="10">
        <v>0</v>
      </c>
      <c r="AU20" s="10">
        <v>0</v>
      </c>
      <c r="AV20" s="10">
        <v>0</v>
      </c>
      <c r="AW20" s="10">
        <v>0</v>
      </c>
      <c r="AX20" s="14">
        <f t="shared" si="12"/>
        <v>0</v>
      </c>
      <c r="AY20" s="11">
        <f t="shared" si="13"/>
        <v>0</v>
      </c>
      <c r="AZ20" s="11">
        <f t="shared" si="14"/>
        <v>0</v>
      </c>
      <c r="BA20" s="19">
        <f t="shared" si="15"/>
        <v>2</v>
      </c>
      <c r="BB20" s="2"/>
      <c r="BC20" s="2"/>
      <c r="BD20" s="2"/>
    </row>
    <row r="21" spans="1:56" ht="15.75" x14ac:dyDescent="0.25">
      <c r="A21" s="6">
        <f>A20+1</f>
        <v>12</v>
      </c>
      <c r="B21" s="20"/>
      <c r="C21" s="21"/>
      <c r="D21" s="10">
        <v>0</v>
      </c>
      <c r="E21" s="10">
        <v>0</v>
      </c>
      <c r="F21" s="10">
        <v>0</v>
      </c>
      <c r="G21" s="10">
        <v>0</v>
      </c>
      <c r="H21" s="14">
        <f t="shared" si="11"/>
        <v>0</v>
      </c>
      <c r="I21" s="10">
        <v>0</v>
      </c>
      <c r="J21" s="10">
        <v>0</v>
      </c>
      <c r="K21" s="14">
        <f t="shared" si="0"/>
        <v>0</v>
      </c>
      <c r="L21" s="10">
        <v>0</v>
      </c>
      <c r="M21" s="10">
        <v>0</v>
      </c>
      <c r="N21" s="14">
        <f t="shared" si="1"/>
        <v>0</v>
      </c>
      <c r="O21" s="10">
        <v>0</v>
      </c>
      <c r="P21" s="10">
        <v>0</v>
      </c>
      <c r="Q21" s="14">
        <f t="shared" si="2"/>
        <v>0</v>
      </c>
      <c r="R21" s="10">
        <v>0</v>
      </c>
      <c r="S21" s="10">
        <v>0</v>
      </c>
      <c r="T21" s="14">
        <f t="shared" si="3"/>
        <v>0</v>
      </c>
      <c r="U21" s="10">
        <v>0</v>
      </c>
      <c r="V21" s="10">
        <v>0</v>
      </c>
      <c r="W21" s="14">
        <f t="shared" si="4"/>
        <v>0</v>
      </c>
      <c r="X21" s="10">
        <v>0</v>
      </c>
      <c r="Y21" s="10">
        <v>0</v>
      </c>
      <c r="Z21" s="14">
        <f t="shared" si="5"/>
        <v>0</v>
      </c>
      <c r="AA21" s="10">
        <v>0</v>
      </c>
      <c r="AB21" s="10">
        <v>0</v>
      </c>
      <c r="AC21" s="14">
        <f t="shared" si="6"/>
        <v>0</v>
      </c>
      <c r="AD21" s="10">
        <v>0</v>
      </c>
      <c r="AE21" s="10">
        <v>0</v>
      </c>
      <c r="AF21" s="14">
        <f t="shared" si="7"/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4">
        <f t="shared" si="8"/>
        <v>0</v>
      </c>
      <c r="AM21" s="10">
        <v>0</v>
      </c>
      <c r="AN21" s="10">
        <v>0</v>
      </c>
      <c r="AO21" s="14">
        <f t="shared" si="9"/>
        <v>0</v>
      </c>
      <c r="AP21" s="10">
        <v>0</v>
      </c>
      <c r="AQ21" s="10">
        <v>0</v>
      </c>
      <c r="AR21" s="10">
        <v>0</v>
      </c>
      <c r="AS21" s="14">
        <f t="shared" si="10"/>
        <v>0</v>
      </c>
      <c r="AT21" s="10">
        <v>0</v>
      </c>
      <c r="AU21" s="10">
        <v>0</v>
      </c>
      <c r="AV21" s="10">
        <v>0</v>
      </c>
      <c r="AW21" s="10">
        <v>0</v>
      </c>
      <c r="AX21" s="14">
        <f t="shared" si="12"/>
        <v>0</v>
      </c>
      <c r="AY21" s="11">
        <f t="shared" si="13"/>
        <v>0</v>
      </c>
      <c r="AZ21" s="11">
        <f t="shared" si="14"/>
        <v>0</v>
      </c>
      <c r="BA21" s="19">
        <f t="shared" si="15"/>
        <v>2</v>
      </c>
      <c r="BB21" s="2"/>
      <c r="BC21" s="2"/>
      <c r="BD21" s="2"/>
    </row>
    <row r="22" spans="1:56" ht="15.75" x14ac:dyDescent="0.25">
      <c r="A22" s="6">
        <f>A21+1</f>
        <v>13</v>
      </c>
      <c r="B22" s="20"/>
      <c r="C22" s="21"/>
      <c r="D22" s="10">
        <v>0</v>
      </c>
      <c r="E22" s="10">
        <v>0</v>
      </c>
      <c r="F22" s="10">
        <v>0</v>
      </c>
      <c r="G22" s="10">
        <v>0</v>
      </c>
      <c r="H22" s="14">
        <f t="shared" si="11"/>
        <v>0</v>
      </c>
      <c r="I22" s="10">
        <v>0</v>
      </c>
      <c r="J22" s="10">
        <v>0</v>
      </c>
      <c r="K22" s="14">
        <f t="shared" si="0"/>
        <v>0</v>
      </c>
      <c r="L22" s="10">
        <v>0</v>
      </c>
      <c r="M22" s="10">
        <v>0</v>
      </c>
      <c r="N22" s="14">
        <f t="shared" si="1"/>
        <v>0</v>
      </c>
      <c r="O22" s="10">
        <v>0</v>
      </c>
      <c r="P22" s="10">
        <v>0</v>
      </c>
      <c r="Q22" s="14">
        <f t="shared" si="2"/>
        <v>0</v>
      </c>
      <c r="R22" s="10">
        <v>0</v>
      </c>
      <c r="S22" s="10">
        <v>0</v>
      </c>
      <c r="T22" s="14">
        <f t="shared" si="3"/>
        <v>0</v>
      </c>
      <c r="U22" s="10">
        <v>0</v>
      </c>
      <c r="V22" s="10">
        <v>0</v>
      </c>
      <c r="W22" s="14">
        <f t="shared" si="4"/>
        <v>0</v>
      </c>
      <c r="X22" s="10">
        <v>0</v>
      </c>
      <c r="Y22" s="10">
        <v>0</v>
      </c>
      <c r="Z22" s="14">
        <f t="shared" si="5"/>
        <v>0</v>
      </c>
      <c r="AA22" s="10">
        <v>0</v>
      </c>
      <c r="AB22" s="10">
        <v>0</v>
      </c>
      <c r="AC22" s="14">
        <f t="shared" si="6"/>
        <v>0</v>
      </c>
      <c r="AD22" s="10">
        <v>0</v>
      </c>
      <c r="AE22" s="10">
        <v>0</v>
      </c>
      <c r="AF22" s="14">
        <f t="shared" si="7"/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4">
        <f t="shared" si="8"/>
        <v>0</v>
      </c>
      <c r="AM22" s="10">
        <v>0</v>
      </c>
      <c r="AN22" s="10">
        <v>0</v>
      </c>
      <c r="AO22" s="14">
        <f t="shared" si="9"/>
        <v>0</v>
      </c>
      <c r="AP22" s="10">
        <v>0</v>
      </c>
      <c r="AQ22" s="10">
        <v>0</v>
      </c>
      <c r="AR22" s="10">
        <v>0</v>
      </c>
      <c r="AS22" s="14">
        <f t="shared" si="10"/>
        <v>0</v>
      </c>
      <c r="AT22" s="10">
        <v>0</v>
      </c>
      <c r="AU22" s="10">
        <v>0</v>
      </c>
      <c r="AV22" s="10">
        <v>0</v>
      </c>
      <c r="AW22" s="10">
        <v>0</v>
      </c>
      <c r="AX22" s="14">
        <f t="shared" si="12"/>
        <v>0</v>
      </c>
      <c r="AY22" s="11">
        <f t="shared" si="13"/>
        <v>0</v>
      </c>
      <c r="AZ22" s="11">
        <f t="shared" si="14"/>
        <v>0</v>
      </c>
      <c r="BA22" s="19">
        <f t="shared" si="15"/>
        <v>2</v>
      </c>
      <c r="BB22" s="2"/>
      <c r="BC22" s="2"/>
      <c r="BD22" s="2"/>
    </row>
    <row r="23" spans="1:56" ht="15.75" x14ac:dyDescent="0.25">
      <c r="A23" s="6">
        <f>+A22+1</f>
        <v>14</v>
      </c>
      <c r="B23" s="20"/>
      <c r="C23" s="21"/>
      <c r="D23" s="10">
        <v>0</v>
      </c>
      <c r="E23" s="10">
        <v>0</v>
      </c>
      <c r="F23" s="10">
        <v>0</v>
      </c>
      <c r="G23" s="10">
        <v>0</v>
      </c>
      <c r="H23" s="14">
        <f t="shared" si="11"/>
        <v>0</v>
      </c>
      <c r="I23" s="10">
        <v>0</v>
      </c>
      <c r="J23" s="10">
        <v>0</v>
      </c>
      <c r="K23" s="14">
        <f t="shared" si="0"/>
        <v>0</v>
      </c>
      <c r="L23" s="10">
        <v>0</v>
      </c>
      <c r="M23" s="10">
        <v>0</v>
      </c>
      <c r="N23" s="14">
        <f t="shared" si="1"/>
        <v>0</v>
      </c>
      <c r="O23" s="10">
        <v>0</v>
      </c>
      <c r="P23" s="10">
        <v>0</v>
      </c>
      <c r="Q23" s="14">
        <f t="shared" si="2"/>
        <v>0</v>
      </c>
      <c r="R23" s="10">
        <v>0</v>
      </c>
      <c r="S23" s="10">
        <v>0</v>
      </c>
      <c r="T23" s="14">
        <f t="shared" si="3"/>
        <v>0</v>
      </c>
      <c r="U23" s="10">
        <v>0</v>
      </c>
      <c r="V23" s="10">
        <v>0</v>
      </c>
      <c r="W23" s="14">
        <f t="shared" si="4"/>
        <v>0</v>
      </c>
      <c r="X23" s="10">
        <v>0</v>
      </c>
      <c r="Y23" s="10">
        <v>0</v>
      </c>
      <c r="Z23" s="14">
        <f t="shared" si="5"/>
        <v>0</v>
      </c>
      <c r="AA23" s="10">
        <v>0</v>
      </c>
      <c r="AB23" s="10">
        <v>0</v>
      </c>
      <c r="AC23" s="14">
        <f t="shared" si="6"/>
        <v>0</v>
      </c>
      <c r="AD23" s="10">
        <v>0</v>
      </c>
      <c r="AE23" s="10">
        <v>0</v>
      </c>
      <c r="AF23" s="14">
        <f t="shared" si="7"/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4">
        <f t="shared" si="8"/>
        <v>0</v>
      </c>
      <c r="AM23" s="10">
        <v>0</v>
      </c>
      <c r="AN23" s="10">
        <v>0</v>
      </c>
      <c r="AO23" s="14">
        <f t="shared" si="9"/>
        <v>0</v>
      </c>
      <c r="AP23" s="10">
        <v>0</v>
      </c>
      <c r="AQ23" s="10">
        <v>0</v>
      </c>
      <c r="AR23" s="10">
        <v>0</v>
      </c>
      <c r="AS23" s="14">
        <f t="shared" si="10"/>
        <v>0</v>
      </c>
      <c r="AT23" s="10">
        <v>0</v>
      </c>
      <c r="AU23" s="10">
        <v>0</v>
      </c>
      <c r="AV23" s="10">
        <v>0</v>
      </c>
      <c r="AW23" s="10">
        <v>0</v>
      </c>
      <c r="AX23" s="14">
        <f t="shared" si="12"/>
        <v>0</v>
      </c>
      <c r="AY23" s="11">
        <f t="shared" si="13"/>
        <v>0</v>
      </c>
      <c r="AZ23" s="11">
        <f t="shared" si="14"/>
        <v>0</v>
      </c>
      <c r="BA23" s="19">
        <f t="shared" si="15"/>
        <v>2</v>
      </c>
      <c r="BB23" s="2"/>
      <c r="BC23" s="2"/>
      <c r="BD23" s="2"/>
    </row>
    <row r="24" spans="1:56" ht="15.75" x14ac:dyDescent="0.25">
      <c r="A24" s="6">
        <f>A23+1</f>
        <v>15</v>
      </c>
      <c r="B24" s="20"/>
      <c r="C24" s="21"/>
      <c r="D24" s="10">
        <v>0</v>
      </c>
      <c r="E24" s="10">
        <v>0</v>
      </c>
      <c r="F24" s="10">
        <v>0</v>
      </c>
      <c r="G24" s="10">
        <v>0</v>
      </c>
      <c r="H24" s="14">
        <f t="shared" si="11"/>
        <v>0</v>
      </c>
      <c r="I24" s="10">
        <v>0</v>
      </c>
      <c r="J24" s="10">
        <v>0</v>
      </c>
      <c r="K24" s="14">
        <f t="shared" si="0"/>
        <v>0</v>
      </c>
      <c r="L24" s="10">
        <v>0</v>
      </c>
      <c r="M24" s="10">
        <v>0</v>
      </c>
      <c r="N24" s="14">
        <f t="shared" si="1"/>
        <v>0</v>
      </c>
      <c r="O24" s="10">
        <v>0</v>
      </c>
      <c r="P24" s="10">
        <v>0</v>
      </c>
      <c r="Q24" s="14">
        <f t="shared" si="2"/>
        <v>0</v>
      </c>
      <c r="R24" s="10">
        <v>0</v>
      </c>
      <c r="S24" s="10">
        <v>0</v>
      </c>
      <c r="T24" s="14">
        <f t="shared" si="3"/>
        <v>0</v>
      </c>
      <c r="U24" s="10">
        <v>0</v>
      </c>
      <c r="V24" s="10">
        <v>0</v>
      </c>
      <c r="W24" s="14">
        <f t="shared" si="4"/>
        <v>0</v>
      </c>
      <c r="X24" s="10">
        <v>0</v>
      </c>
      <c r="Y24" s="10">
        <v>0</v>
      </c>
      <c r="Z24" s="14">
        <f t="shared" si="5"/>
        <v>0</v>
      </c>
      <c r="AA24" s="10">
        <v>0</v>
      </c>
      <c r="AB24" s="10">
        <v>0</v>
      </c>
      <c r="AC24" s="14">
        <f t="shared" si="6"/>
        <v>0</v>
      </c>
      <c r="AD24" s="10">
        <v>0</v>
      </c>
      <c r="AE24" s="10">
        <v>0</v>
      </c>
      <c r="AF24" s="14">
        <f t="shared" si="7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4">
        <f t="shared" si="8"/>
        <v>0</v>
      </c>
      <c r="AM24" s="10">
        <v>0</v>
      </c>
      <c r="AN24" s="10">
        <v>0</v>
      </c>
      <c r="AO24" s="14">
        <f t="shared" si="9"/>
        <v>0</v>
      </c>
      <c r="AP24" s="10">
        <v>0</v>
      </c>
      <c r="AQ24" s="10">
        <v>0</v>
      </c>
      <c r="AR24" s="10">
        <v>0</v>
      </c>
      <c r="AS24" s="14">
        <f t="shared" si="10"/>
        <v>0</v>
      </c>
      <c r="AT24" s="10">
        <v>0</v>
      </c>
      <c r="AU24" s="10">
        <v>0</v>
      </c>
      <c r="AV24" s="10">
        <v>0</v>
      </c>
      <c r="AW24" s="10">
        <v>0</v>
      </c>
      <c r="AX24" s="14">
        <f t="shared" si="12"/>
        <v>0</v>
      </c>
      <c r="AY24" s="11">
        <f t="shared" si="13"/>
        <v>0</v>
      </c>
      <c r="AZ24" s="11">
        <f t="shared" si="14"/>
        <v>0</v>
      </c>
      <c r="BA24" s="19">
        <f t="shared" si="15"/>
        <v>2</v>
      </c>
      <c r="BB24" s="2"/>
      <c r="BC24" s="2"/>
      <c r="BD24" s="2"/>
    </row>
    <row r="25" spans="1:56" ht="15.75" x14ac:dyDescent="0.25">
      <c r="A25" s="6">
        <f>A24+1</f>
        <v>16</v>
      </c>
      <c r="B25" s="20"/>
      <c r="C25" s="21"/>
      <c r="D25" s="10">
        <v>0</v>
      </c>
      <c r="E25" s="10">
        <v>0</v>
      </c>
      <c r="F25" s="10">
        <v>0</v>
      </c>
      <c r="G25" s="10">
        <v>0</v>
      </c>
      <c r="H25" s="14">
        <f t="shared" si="11"/>
        <v>0</v>
      </c>
      <c r="I25" s="10">
        <v>0</v>
      </c>
      <c r="J25" s="10">
        <v>0</v>
      </c>
      <c r="K25" s="14">
        <f t="shared" si="0"/>
        <v>0</v>
      </c>
      <c r="L25" s="10">
        <v>0</v>
      </c>
      <c r="M25" s="10">
        <v>0</v>
      </c>
      <c r="N25" s="14">
        <f t="shared" si="1"/>
        <v>0</v>
      </c>
      <c r="O25" s="10">
        <v>0</v>
      </c>
      <c r="P25" s="10">
        <v>0</v>
      </c>
      <c r="Q25" s="14">
        <f t="shared" si="2"/>
        <v>0</v>
      </c>
      <c r="R25" s="10">
        <v>0</v>
      </c>
      <c r="S25" s="10">
        <v>0</v>
      </c>
      <c r="T25" s="14">
        <f t="shared" si="3"/>
        <v>0</v>
      </c>
      <c r="U25" s="10">
        <v>0</v>
      </c>
      <c r="V25" s="10">
        <v>0</v>
      </c>
      <c r="W25" s="14">
        <f t="shared" si="4"/>
        <v>0</v>
      </c>
      <c r="X25" s="10">
        <v>0</v>
      </c>
      <c r="Y25" s="10">
        <v>0</v>
      </c>
      <c r="Z25" s="14">
        <f t="shared" si="5"/>
        <v>0</v>
      </c>
      <c r="AA25" s="10">
        <v>0</v>
      </c>
      <c r="AB25" s="10">
        <v>0</v>
      </c>
      <c r="AC25" s="14">
        <f t="shared" si="6"/>
        <v>0</v>
      </c>
      <c r="AD25" s="10">
        <v>0</v>
      </c>
      <c r="AE25" s="10">
        <v>0</v>
      </c>
      <c r="AF25" s="14">
        <f t="shared" si="7"/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4">
        <f t="shared" si="8"/>
        <v>0</v>
      </c>
      <c r="AM25" s="10">
        <v>0</v>
      </c>
      <c r="AN25" s="10">
        <v>0</v>
      </c>
      <c r="AO25" s="14">
        <f t="shared" si="9"/>
        <v>0</v>
      </c>
      <c r="AP25" s="10">
        <v>0</v>
      </c>
      <c r="AQ25" s="10">
        <v>0</v>
      </c>
      <c r="AR25" s="10">
        <v>0</v>
      </c>
      <c r="AS25" s="14">
        <f t="shared" si="10"/>
        <v>0</v>
      </c>
      <c r="AT25" s="10">
        <v>0</v>
      </c>
      <c r="AU25" s="10">
        <v>0</v>
      </c>
      <c r="AV25" s="10">
        <v>0</v>
      </c>
      <c r="AW25" s="10">
        <v>0</v>
      </c>
      <c r="AX25" s="14">
        <f t="shared" si="12"/>
        <v>0</v>
      </c>
      <c r="AY25" s="11">
        <f t="shared" si="13"/>
        <v>0</v>
      </c>
      <c r="AZ25" s="11">
        <f t="shared" si="14"/>
        <v>0</v>
      </c>
      <c r="BA25" s="19">
        <f t="shared" si="15"/>
        <v>2</v>
      </c>
      <c r="BB25" s="2"/>
      <c r="BC25" s="2"/>
      <c r="BD25" s="2"/>
    </row>
    <row r="26" spans="1:56" ht="15.75" x14ac:dyDescent="0.25">
      <c r="A26" s="6">
        <f>+A25+1</f>
        <v>17</v>
      </c>
      <c r="B26" s="20"/>
      <c r="C26" s="21"/>
      <c r="D26" s="10">
        <v>0</v>
      </c>
      <c r="E26" s="10">
        <v>0</v>
      </c>
      <c r="F26" s="10">
        <v>0</v>
      </c>
      <c r="G26" s="10">
        <v>0</v>
      </c>
      <c r="H26" s="14">
        <f t="shared" si="11"/>
        <v>0</v>
      </c>
      <c r="I26" s="10">
        <v>0</v>
      </c>
      <c r="J26" s="10">
        <v>0</v>
      </c>
      <c r="K26" s="14">
        <f t="shared" si="0"/>
        <v>0</v>
      </c>
      <c r="L26" s="10">
        <v>0</v>
      </c>
      <c r="M26" s="10">
        <v>0</v>
      </c>
      <c r="N26" s="14">
        <f t="shared" si="1"/>
        <v>0</v>
      </c>
      <c r="O26" s="10">
        <v>0</v>
      </c>
      <c r="P26" s="10">
        <v>0</v>
      </c>
      <c r="Q26" s="14">
        <f t="shared" si="2"/>
        <v>0</v>
      </c>
      <c r="R26" s="10">
        <v>0</v>
      </c>
      <c r="S26" s="10">
        <v>0</v>
      </c>
      <c r="T26" s="14">
        <f t="shared" si="3"/>
        <v>0</v>
      </c>
      <c r="U26" s="10">
        <v>0</v>
      </c>
      <c r="V26" s="10">
        <v>0</v>
      </c>
      <c r="W26" s="14">
        <f t="shared" si="4"/>
        <v>0</v>
      </c>
      <c r="X26" s="10">
        <v>0</v>
      </c>
      <c r="Y26" s="10">
        <v>0</v>
      </c>
      <c r="Z26" s="14">
        <f t="shared" si="5"/>
        <v>0</v>
      </c>
      <c r="AA26" s="10">
        <v>0</v>
      </c>
      <c r="AB26" s="10">
        <v>0</v>
      </c>
      <c r="AC26" s="14">
        <f t="shared" si="6"/>
        <v>0</v>
      </c>
      <c r="AD26" s="10">
        <v>0</v>
      </c>
      <c r="AE26" s="10">
        <v>0</v>
      </c>
      <c r="AF26" s="14">
        <f t="shared" si="7"/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4">
        <f t="shared" si="8"/>
        <v>0</v>
      </c>
      <c r="AM26" s="10">
        <v>0</v>
      </c>
      <c r="AN26" s="10">
        <v>0</v>
      </c>
      <c r="AO26" s="14">
        <f t="shared" si="9"/>
        <v>0</v>
      </c>
      <c r="AP26" s="10">
        <v>0</v>
      </c>
      <c r="AQ26" s="10">
        <v>0</v>
      </c>
      <c r="AR26" s="10">
        <v>0</v>
      </c>
      <c r="AS26" s="14">
        <f t="shared" si="10"/>
        <v>0</v>
      </c>
      <c r="AT26" s="10">
        <v>0</v>
      </c>
      <c r="AU26" s="10">
        <v>0</v>
      </c>
      <c r="AV26" s="10">
        <v>0</v>
      </c>
      <c r="AW26" s="10">
        <v>0</v>
      </c>
      <c r="AX26" s="14">
        <f t="shared" si="12"/>
        <v>0</v>
      </c>
      <c r="AY26" s="11">
        <f t="shared" si="13"/>
        <v>0</v>
      </c>
      <c r="AZ26" s="11">
        <f t="shared" si="14"/>
        <v>0</v>
      </c>
      <c r="BA26" s="19">
        <f t="shared" si="15"/>
        <v>2</v>
      </c>
      <c r="BB26" s="2"/>
      <c r="BC26" s="2"/>
      <c r="BD26" s="2"/>
    </row>
    <row r="27" spans="1:56" ht="15.75" x14ac:dyDescent="0.25">
      <c r="A27" s="6">
        <f>A26+1</f>
        <v>18</v>
      </c>
      <c r="B27" s="20"/>
      <c r="C27" s="21"/>
      <c r="D27" s="10">
        <v>0</v>
      </c>
      <c r="E27" s="10">
        <v>0</v>
      </c>
      <c r="F27" s="10">
        <v>0</v>
      </c>
      <c r="G27" s="10">
        <v>0</v>
      </c>
      <c r="H27" s="14">
        <f t="shared" si="11"/>
        <v>0</v>
      </c>
      <c r="I27" s="10">
        <v>0</v>
      </c>
      <c r="J27" s="10">
        <v>0</v>
      </c>
      <c r="K27" s="14">
        <f t="shared" si="0"/>
        <v>0</v>
      </c>
      <c r="L27" s="10">
        <v>0</v>
      </c>
      <c r="M27" s="10">
        <v>0</v>
      </c>
      <c r="N27" s="14">
        <f t="shared" si="1"/>
        <v>0</v>
      </c>
      <c r="O27" s="10">
        <v>0</v>
      </c>
      <c r="P27" s="10">
        <v>0</v>
      </c>
      <c r="Q27" s="14">
        <f t="shared" si="2"/>
        <v>0</v>
      </c>
      <c r="R27" s="10">
        <v>0</v>
      </c>
      <c r="S27" s="10">
        <v>0</v>
      </c>
      <c r="T27" s="14">
        <f t="shared" si="3"/>
        <v>0</v>
      </c>
      <c r="U27" s="10">
        <v>0</v>
      </c>
      <c r="V27" s="10">
        <v>0</v>
      </c>
      <c r="W27" s="14">
        <f t="shared" si="4"/>
        <v>0</v>
      </c>
      <c r="X27" s="10">
        <v>0</v>
      </c>
      <c r="Y27" s="10">
        <v>0</v>
      </c>
      <c r="Z27" s="14">
        <f t="shared" si="5"/>
        <v>0</v>
      </c>
      <c r="AA27" s="10">
        <v>0</v>
      </c>
      <c r="AB27" s="10">
        <v>0</v>
      </c>
      <c r="AC27" s="14">
        <f t="shared" si="6"/>
        <v>0</v>
      </c>
      <c r="AD27" s="10">
        <v>0</v>
      </c>
      <c r="AE27" s="10">
        <v>0</v>
      </c>
      <c r="AF27" s="14">
        <f t="shared" si="7"/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4">
        <f t="shared" si="8"/>
        <v>0</v>
      </c>
      <c r="AM27" s="10">
        <v>0</v>
      </c>
      <c r="AN27" s="10">
        <v>0</v>
      </c>
      <c r="AO27" s="14">
        <f t="shared" si="9"/>
        <v>0</v>
      </c>
      <c r="AP27" s="10">
        <v>0</v>
      </c>
      <c r="AQ27" s="10">
        <v>0</v>
      </c>
      <c r="AR27" s="10">
        <v>0</v>
      </c>
      <c r="AS27" s="14">
        <f t="shared" si="10"/>
        <v>0</v>
      </c>
      <c r="AT27" s="10">
        <v>0</v>
      </c>
      <c r="AU27" s="10">
        <v>0</v>
      </c>
      <c r="AV27" s="10">
        <v>0</v>
      </c>
      <c r="AW27" s="10">
        <v>0</v>
      </c>
      <c r="AX27" s="14">
        <f t="shared" si="12"/>
        <v>0</v>
      </c>
      <c r="AY27" s="11">
        <f t="shared" si="13"/>
        <v>0</v>
      </c>
      <c r="AZ27" s="11">
        <f t="shared" si="14"/>
        <v>0</v>
      </c>
      <c r="BA27" s="19">
        <f t="shared" si="15"/>
        <v>2</v>
      </c>
      <c r="BB27" s="2"/>
      <c r="BC27" s="2"/>
      <c r="BD27" s="2"/>
    </row>
    <row r="28" spans="1:56" ht="15.75" x14ac:dyDescent="0.25">
      <c r="A28" s="6">
        <f>A27+1</f>
        <v>19</v>
      </c>
      <c r="B28" s="20"/>
      <c r="C28" s="21"/>
      <c r="D28" s="10">
        <v>0</v>
      </c>
      <c r="E28" s="10">
        <v>0</v>
      </c>
      <c r="F28" s="10">
        <v>0</v>
      </c>
      <c r="G28" s="10">
        <v>0</v>
      </c>
      <c r="H28" s="14">
        <f t="shared" si="11"/>
        <v>0</v>
      </c>
      <c r="I28" s="10">
        <v>0</v>
      </c>
      <c r="J28" s="10">
        <v>0</v>
      </c>
      <c r="K28" s="14">
        <f t="shared" si="0"/>
        <v>0</v>
      </c>
      <c r="L28" s="10">
        <v>0</v>
      </c>
      <c r="M28" s="10">
        <v>0</v>
      </c>
      <c r="N28" s="14">
        <f t="shared" si="1"/>
        <v>0</v>
      </c>
      <c r="O28" s="10">
        <v>0</v>
      </c>
      <c r="P28" s="10">
        <v>0</v>
      </c>
      <c r="Q28" s="14">
        <f t="shared" si="2"/>
        <v>0</v>
      </c>
      <c r="R28" s="10">
        <v>0</v>
      </c>
      <c r="S28" s="10">
        <v>0</v>
      </c>
      <c r="T28" s="14">
        <f t="shared" si="3"/>
        <v>0</v>
      </c>
      <c r="U28" s="10">
        <v>0</v>
      </c>
      <c r="V28" s="10">
        <v>0</v>
      </c>
      <c r="W28" s="14">
        <f t="shared" si="4"/>
        <v>0</v>
      </c>
      <c r="X28" s="10">
        <v>0</v>
      </c>
      <c r="Y28" s="10">
        <v>0</v>
      </c>
      <c r="Z28" s="14">
        <f t="shared" si="5"/>
        <v>0</v>
      </c>
      <c r="AA28" s="10">
        <v>0</v>
      </c>
      <c r="AB28" s="10">
        <v>0</v>
      </c>
      <c r="AC28" s="14">
        <f t="shared" si="6"/>
        <v>0</v>
      </c>
      <c r="AD28" s="10">
        <v>0</v>
      </c>
      <c r="AE28" s="10">
        <v>0</v>
      </c>
      <c r="AF28" s="14">
        <f t="shared" si="7"/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4">
        <f t="shared" si="8"/>
        <v>0</v>
      </c>
      <c r="AM28" s="10">
        <v>0</v>
      </c>
      <c r="AN28" s="10">
        <v>0</v>
      </c>
      <c r="AO28" s="14">
        <f t="shared" si="9"/>
        <v>0</v>
      </c>
      <c r="AP28" s="10">
        <v>0</v>
      </c>
      <c r="AQ28" s="10">
        <v>0</v>
      </c>
      <c r="AR28" s="10">
        <v>0</v>
      </c>
      <c r="AS28" s="14">
        <f t="shared" si="10"/>
        <v>0</v>
      </c>
      <c r="AT28" s="10">
        <v>0</v>
      </c>
      <c r="AU28" s="10">
        <v>0</v>
      </c>
      <c r="AV28" s="10">
        <v>0</v>
      </c>
      <c r="AW28" s="10">
        <v>0</v>
      </c>
      <c r="AX28" s="14">
        <f t="shared" si="12"/>
        <v>0</v>
      </c>
      <c r="AY28" s="11">
        <f t="shared" si="13"/>
        <v>0</v>
      </c>
      <c r="AZ28" s="11">
        <f t="shared" si="14"/>
        <v>0</v>
      </c>
      <c r="BA28" s="19">
        <f t="shared" si="15"/>
        <v>2</v>
      </c>
      <c r="BB28" s="2"/>
      <c r="BC28" s="2"/>
      <c r="BD28" s="2"/>
    </row>
    <row r="29" spans="1:56" ht="15.75" x14ac:dyDescent="0.25">
      <c r="A29" s="6">
        <f>+A28+1</f>
        <v>20</v>
      </c>
      <c r="B29" s="20"/>
      <c r="C29" s="21"/>
      <c r="D29" s="10">
        <v>0</v>
      </c>
      <c r="E29" s="10">
        <v>0</v>
      </c>
      <c r="F29" s="10">
        <v>0</v>
      </c>
      <c r="G29" s="10">
        <v>0</v>
      </c>
      <c r="H29" s="14">
        <f t="shared" si="11"/>
        <v>0</v>
      </c>
      <c r="I29" s="10">
        <v>0</v>
      </c>
      <c r="J29" s="10">
        <v>0</v>
      </c>
      <c r="K29" s="14">
        <f t="shared" si="0"/>
        <v>0</v>
      </c>
      <c r="L29" s="10">
        <v>0</v>
      </c>
      <c r="M29" s="10">
        <v>0</v>
      </c>
      <c r="N29" s="14">
        <f t="shared" si="1"/>
        <v>0</v>
      </c>
      <c r="O29" s="10">
        <v>0</v>
      </c>
      <c r="P29" s="10">
        <v>0</v>
      </c>
      <c r="Q29" s="14">
        <f t="shared" si="2"/>
        <v>0</v>
      </c>
      <c r="R29" s="10">
        <v>0</v>
      </c>
      <c r="S29" s="10">
        <v>0</v>
      </c>
      <c r="T29" s="14">
        <f t="shared" si="3"/>
        <v>0</v>
      </c>
      <c r="U29" s="10">
        <v>0</v>
      </c>
      <c r="V29" s="10">
        <v>0</v>
      </c>
      <c r="W29" s="14">
        <f t="shared" si="4"/>
        <v>0</v>
      </c>
      <c r="X29" s="10">
        <v>0</v>
      </c>
      <c r="Y29" s="10">
        <v>0</v>
      </c>
      <c r="Z29" s="14">
        <f t="shared" si="5"/>
        <v>0</v>
      </c>
      <c r="AA29" s="10">
        <v>0</v>
      </c>
      <c r="AB29" s="10">
        <v>0</v>
      </c>
      <c r="AC29" s="14">
        <f t="shared" si="6"/>
        <v>0</v>
      </c>
      <c r="AD29" s="10">
        <v>0</v>
      </c>
      <c r="AE29" s="10">
        <v>0</v>
      </c>
      <c r="AF29" s="14">
        <f t="shared" si="7"/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4">
        <f t="shared" si="8"/>
        <v>0</v>
      </c>
      <c r="AM29" s="10">
        <v>0</v>
      </c>
      <c r="AN29" s="10">
        <v>0</v>
      </c>
      <c r="AO29" s="14">
        <f t="shared" si="9"/>
        <v>0</v>
      </c>
      <c r="AP29" s="10">
        <v>0</v>
      </c>
      <c r="AQ29" s="10">
        <v>0</v>
      </c>
      <c r="AR29" s="10">
        <v>0</v>
      </c>
      <c r="AS29" s="14">
        <f t="shared" si="10"/>
        <v>0</v>
      </c>
      <c r="AT29" s="10">
        <v>0</v>
      </c>
      <c r="AU29" s="10">
        <v>0</v>
      </c>
      <c r="AV29" s="10">
        <v>0</v>
      </c>
      <c r="AW29" s="10">
        <v>0</v>
      </c>
      <c r="AX29" s="14">
        <f t="shared" si="12"/>
        <v>0</v>
      </c>
      <c r="AY29" s="11">
        <f t="shared" si="13"/>
        <v>0</v>
      </c>
      <c r="AZ29" s="11">
        <f t="shared" si="14"/>
        <v>0</v>
      </c>
      <c r="BA29" s="19">
        <f t="shared" si="15"/>
        <v>2</v>
      </c>
      <c r="BB29" s="2"/>
      <c r="BC29" s="2"/>
      <c r="BD29" s="2"/>
    </row>
    <row r="30" spans="1:56" ht="15.75" x14ac:dyDescent="0.25">
      <c r="A30" s="6">
        <f>A29+1</f>
        <v>21</v>
      </c>
      <c r="B30" s="20"/>
      <c r="C30" s="21"/>
      <c r="D30" s="10">
        <v>0</v>
      </c>
      <c r="E30" s="10">
        <v>0</v>
      </c>
      <c r="F30" s="10">
        <v>0</v>
      </c>
      <c r="G30" s="10">
        <v>0</v>
      </c>
      <c r="H30" s="14">
        <f t="shared" si="11"/>
        <v>0</v>
      </c>
      <c r="I30" s="10">
        <v>0</v>
      </c>
      <c r="J30" s="10">
        <v>0</v>
      </c>
      <c r="K30" s="14">
        <f t="shared" si="0"/>
        <v>0</v>
      </c>
      <c r="L30" s="10">
        <v>0</v>
      </c>
      <c r="M30" s="10">
        <v>0</v>
      </c>
      <c r="N30" s="14">
        <f t="shared" si="1"/>
        <v>0</v>
      </c>
      <c r="O30" s="10">
        <v>0</v>
      </c>
      <c r="P30" s="10">
        <v>0</v>
      </c>
      <c r="Q30" s="14">
        <f t="shared" si="2"/>
        <v>0</v>
      </c>
      <c r="R30" s="10">
        <v>0</v>
      </c>
      <c r="S30" s="10">
        <v>0</v>
      </c>
      <c r="T30" s="14">
        <f t="shared" si="3"/>
        <v>0</v>
      </c>
      <c r="U30" s="10">
        <v>0</v>
      </c>
      <c r="V30" s="10">
        <v>0</v>
      </c>
      <c r="W30" s="14">
        <f t="shared" si="4"/>
        <v>0</v>
      </c>
      <c r="X30" s="10">
        <v>0</v>
      </c>
      <c r="Y30" s="10">
        <v>0</v>
      </c>
      <c r="Z30" s="14">
        <f t="shared" si="5"/>
        <v>0</v>
      </c>
      <c r="AA30" s="10">
        <v>0</v>
      </c>
      <c r="AB30" s="10">
        <v>0</v>
      </c>
      <c r="AC30" s="14">
        <f t="shared" si="6"/>
        <v>0</v>
      </c>
      <c r="AD30" s="10">
        <v>0</v>
      </c>
      <c r="AE30" s="10">
        <v>0</v>
      </c>
      <c r="AF30" s="14">
        <f t="shared" si="7"/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4">
        <f t="shared" si="8"/>
        <v>0</v>
      </c>
      <c r="AM30" s="10">
        <v>0</v>
      </c>
      <c r="AN30" s="10">
        <v>0</v>
      </c>
      <c r="AO30" s="14">
        <f t="shared" si="9"/>
        <v>0</v>
      </c>
      <c r="AP30" s="10">
        <v>0</v>
      </c>
      <c r="AQ30" s="10">
        <v>0</v>
      </c>
      <c r="AR30" s="10">
        <v>0</v>
      </c>
      <c r="AS30" s="14">
        <f t="shared" si="10"/>
        <v>0</v>
      </c>
      <c r="AT30" s="10">
        <v>0</v>
      </c>
      <c r="AU30" s="10">
        <v>0</v>
      </c>
      <c r="AV30" s="10">
        <v>0</v>
      </c>
      <c r="AW30" s="10">
        <v>0</v>
      </c>
      <c r="AX30" s="14">
        <f t="shared" si="12"/>
        <v>0</v>
      </c>
      <c r="AY30" s="11">
        <f t="shared" si="13"/>
        <v>0</v>
      </c>
      <c r="AZ30" s="11">
        <f t="shared" si="14"/>
        <v>0</v>
      </c>
      <c r="BA30" s="19">
        <f t="shared" si="15"/>
        <v>2</v>
      </c>
      <c r="BB30" s="2"/>
      <c r="BC30" s="2"/>
      <c r="BD30" s="2"/>
    </row>
    <row r="31" spans="1:56" ht="15.75" x14ac:dyDescent="0.25">
      <c r="A31" s="6">
        <f>A30+1</f>
        <v>22</v>
      </c>
      <c r="B31" s="20"/>
      <c r="C31" s="21"/>
      <c r="D31" s="10">
        <v>0</v>
      </c>
      <c r="E31" s="10">
        <v>0</v>
      </c>
      <c r="F31" s="10">
        <v>0</v>
      </c>
      <c r="G31" s="10">
        <v>0</v>
      </c>
      <c r="H31" s="14">
        <f t="shared" si="11"/>
        <v>0</v>
      </c>
      <c r="I31" s="10">
        <v>0</v>
      </c>
      <c r="J31" s="10">
        <v>0</v>
      </c>
      <c r="K31" s="14">
        <f t="shared" si="0"/>
        <v>0</v>
      </c>
      <c r="L31" s="10">
        <v>0</v>
      </c>
      <c r="M31" s="10">
        <v>0</v>
      </c>
      <c r="N31" s="14">
        <f t="shared" si="1"/>
        <v>0</v>
      </c>
      <c r="O31" s="10">
        <v>0</v>
      </c>
      <c r="P31" s="10">
        <v>0</v>
      </c>
      <c r="Q31" s="14">
        <f t="shared" si="2"/>
        <v>0</v>
      </c>
      <c r="R31" s="10">
        <v>0</v>
      </c>
      <c r="S31" s="10">
        <v>0</v>
      </c>
      <c r="T31" s="14">
        <f t="shared" si="3"/>
        <v>0</v>
      </c>
      <c r="U31" s="10">
        <v>0</v>
      </c>
      <c r="V31" s="10">
        <v>0</v>
      </c>
      <c r="W31" s="14">
        <f t="shared" si="4"/>
        <v>0</v>
      </c>
      <c r="X31" s="10">
        <v>0</v>
      </c>
      <c r="Y31" s="10">
        <v>0</v>
      </c>
      <c r="Z31" s="14">
        <f t="shared" si="5"/>
        <v>0</v>
      </c>
      <c r="AA31" s="10">
        <v>0</v>
      </c>
      <c r="AB31" s="10">
        <v>0</v>
      </c>
      <c r="AC31" s="14">
        <f t="shared" si="6"/>
        <v>0</v>
      </c>
      <c r="AD31" s="10">
        <v>0</v>
      </c>
      <c r="AE31" s="10">
        <v>0</v>
      </c>
      <c r="AF31" s="14">
        <f t="shared" si="7"/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4">
        <f t="shared" si="8"/>
        <v>0</v>
      </c>
      <c r="AM31" s="10">
        <v>0</v>
      </c>
      <c r="AN31" s="10">
        <v>0</v>
      </c>
      <c r="AO31" s="14">
        <f t="shared" si="9"/>
        <v>0</v>
      </c>
      <c r="AP31" s="10">
        <v>0</v>
      </c>
      <c r="AQ31" s="10">
        <v>0</v>
      </c>
      <c r="AR31" s="10">
        <v>0</v>
      </c>
      <c r="AS31" s="14">
        <f t="shared" si="10"/>
        <v>0</v>
      </c>
      <c r="AT31" s="10">
        <v>0</v>
      </c>
      <c r="AU31" s="10">
        <v>0</v>
      </c>
      <c r="AV31" s="10">
        <v>0</v>
      </c>
      <c r="AW31" s="10">
        <v>0</v>
      </c>
      <c r="AX31" s="14">
        <f t="shared" si="12"/>
        <v>0</v>
      </c>
      <c r="AY31" s="11">
        <f t="shared" si="13"/>
        <v>0</v>
      </c>
      <c r="AZ31" s="11">
        <f t="shared" si="14"/>
        <v>0</v>
      </c>
      <c r="BA31" s="19">
        <f t="shared" si="15"/>
        <v>2</v>
      </c>
      <c r="BB31" s="2"/>
      <c r="BC31" s="2"/>
      <c r="BD31" s="2"/>
    </row>
    <row r="32" spans="1:56" ht="15.75" x14ac:dyDescent="0.25">
      <c r="A32" s="6">
        <f>+A31+1</f>
        <v>23</v>
      </c>
      <c r="B32" s="20"/>
      <c r="C32" s="21"/>
      <c r="D32" s="10">
        <v>0</v>
      </c>
      <c r="E32" s="10">
        <v>0</v>
      </c>
      <c r="F32" s="10">
        <v>0</v>
      </c>
      <c r="G32" s="10">
        <v>0</v>
      </c>
      <c r="H32" s="14">
        <f t="shared" si="11"/>
        <v>0</v>
      </c>
      <c r="I32" s="10">
        <v>0</v>
      </c>
      <c r="J32" s="10">
        <v>0</v>
      </c>
      <c r="K32" s="14">
        <f t="shared" si="0"/>
        <v>0</v>
      </c>
      <c r="L32" s="10">
        <v>0</v>
      </c>
      <c r="M32" s="10">
        <v>0</v>
      </c>
      <c r="N32" s="14">
        <f t="shared" si="1"/>
        <v>0</v>
      </c>
      <c r="O32" s="10">
        <v>0</v>
      </c>
      <c r="P32" s="10">
        <v>0</v>
      </c>
      <c r="Q32" s="14">
        <f t="shared" si="2"/>
        <v>0</v>
      </c>
      <c r="R32" s="10">
        <v>0</v>
      </c>
      <c r="S32" s="10">
        <v>0</v>
      </c>
      <c r="T32" s="14">
        <f t="shared" si="3"/>
        <v>0</v>
      </c>
      <c r="U32" s="10">
        <v>0</v>
      </c>
      <c r="V32" s="10">
        <v>0</v>
      </c>
      <c r="W32" s="14">
        <f t="shared" si="4"/>
        <v>0</v>
      </c>
      <c r="X32" s="10">
        <v>0</v>
      </c>
      <c r="Y32" s="10">
        <v>0</v>
      </c>
      <c r="Z32" s="14">
        <f t="shared" si="5"/>
        <v>0</v>
      </c>
      <c r="AA32" s="10">
        <v>0</v>
      </c>
      <c r="AB32" s="10">
        <v>0</v>
      </c>
      <c r="AC32" s="14">
        <f t="shared" si="6"/>
        <v>0</v>
      </c>
      <c r="AD32" s="10">
        <v>0</v>
      </c>
      <c r="AE32" s="10">
        <v>0</v>
      </c>
      <c r="AF32" s="14">
        <f t="shared" si="7"/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4">
        <f t="shared" si="8"/>
        <v>0</v>
      </c>
      <c r="AM32" s="10">
        <v>0</v>
      </c>
      <c r="AN32" s="10">
        <v>0</v>
      </c>
      <c r="AO32" s="14">
        <f t="shared" si="9"/>
        <v>0</v>
      </c>
      <c r="AP32" s="10">
        <v>0</v>
      </c>
      <c r="AQ32" s="10">
        <v>0</v>
      </c>
      <c r="AR32" s="10">
        <v>0</v>
      </c>
      <c r="AS32" s="14">
        <f t="shared" si="10"/>
        <v>0</v>
      </c>
      <c r="AT32" s="10">
        <v>0</v>
      </c>
      <c r="AU32" s="10">
        <v>0</v>
      </c>
      <c r="AV32" s="10">
        <v>0</v>
      </c>
      <c r="AW32" s="10">
        <v>0</v>
      </c>
      <c r="AX32" s="14">
        <f t="shared" si="12"/>
        <v>0</v>
      </c>
      <c r="AY32" s="11">
        <f t="shared" si="13"/>
        <v>0</v>
      </c>
      <c r="AZ32" s="11">
        <f t="shared" si="14"/>
        <v>0</v>
      </c>
      <c r="BA32" s="19">
        <f t="shared" si="15"/>
        <v>2</v>
      </c>
      <c r="BB32" s="2"/>
      <c r="BC32" s="2"/>
      <c r="BD32" s="2"/>
    </row>
    <row r="33" spans="1:56" ht="15.75" x14ac:dyDescent="0.25">
      <c r="A33" s="6">
        <f>A32+1</f>
        <v>24</v>
      </c>
      <c r="B33" s="20"/>
      <c r="C33" s="21"/>
      <c r="D33" s="10">
        <v>0</v>
      </c>
      <c r="E33" s="10">
        <v>0</v>
      </c>
      <c r="F33" s="10">
        <v>0</v>
      </c>
      <c r="G33" s="10">
        <v>0</v>
      </c>
      <c r="H33" s="14">
        <f t="shared" si="11"/>
        <v>0</v>
      </c>
      <c r="I33" s="10">
        <v>0</v>
      </c>
      <c r="J33" s="10">
        <v>0</v>
      </c>
      <c r="K33" s="14">
        <f t="shared" si="0"/>
        <v>0</v>
      </c>
      <c r="L33" s="10">
        <v>0</v>
      </c>
      <c r="M33" s="10">
        <v>0</v>
      </c>
      <c r="N33" s="14">
        <f t="shared" si="1"/>
        <v>0</v>
      </c>
      <c r="O33" s="10">
        <v>0</v>
      </c>
      <c r="P33" s="10">
        <v>0</v>
      </c>
      <c r="Q33" s="14">
        <f t="shared" si="2"/>
        <v>0</v>
      </c>
      <c r="R33" s="10">
        <v>0</v>
      </c>
      <c r="S33" s="10">
        <v>0</v>
      </c>
      <c r="T33" s="14">
        <f t="shared" si="3"/>
        <v>0</v>
      </c>
      <c r="U33" s="10">
        <v>0</v>
      </c>
      <c r="V33" s="10">
        <v>0</v>
      </c>
      <c r="W33" s="14">
        <f t="shared" si="4"/>
        <v>0</v>
      </c>
      <c r="X33" s="10">
        <v>0</v>
      </c>
      <c r="Y33" s="10">
        <v>0</v>
      </c>
      <c r="Z33" s="14">
        <f t="shared" si="5"/>
        <v>0</v>
      </c>
      <c r="AA33" s="10">
        <v>0</v>
      </c>
      <c r="AB33" s="10">
        <v>0</v>
      </c>
      <c r="AC33" s="14">
        <f t="shared" si="6"/>
        <v>0</v>
      </c>
      <c r="AD33" s="10">
        <v>0</v>
      </c>
      <c r="AE33" s="10">
        <v>0</v>
      </c>
      <c r="AF33" s="14">
        <f t="shared" si="7"/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4">
        <f t="shared" si="8"/>
        <v>0</v>
      </c>
      <c r="AM33" s="10">
        <v>0</v>
      </c>
      <c r="AN33" s="10">
        <v>0</v>
      </c>
      <c r="AO33" s="14">
        <f t="shared" si="9"/>
        <v>0</v>
      </c>
      <c r="AP33" s="10">
        <v>0</v>
      </c>
      <c r="AQ33" s="10">
        <v>0</v>
      </c>
      <c r="AR33" s="10">
        <v>0</v>
      </c>
      <c r="AS33" s="14">
        <f t="shared" si="10"/>
        <v>0</v>
      </c>
      <c r="AT33" s="10">
        <v>0</v>
      </c>
      <c r="AU33" s="10">
        <v>0</v>
      </c>
      <c r="AV33" s="10">
        <v>0</v>
      </c>
      <c r="AW33" s="10">
        <v>0</v>
      </c>
      <c r="AX33" s="14">
        <f t="shared" si="12"/>
        <v>0</v>
      </c>
      <c r="AY33" s="11">
        <f t="shared" si="13"/>
        <v>0</v>
      </c>
      <c r="AZ33" s="11">
        <f t="shared" si="14"/>
        <v>0</v>
      </c>
      <c r="BA33" s="19">
        <f t="shared" si="15"/>
        <v>2</v>
      </c>
      <c r="BB33" s="2"/>
      <c r="BC33" s="2"/>
      <c r="BD33" s="2"/>
    </row>
    <row r="34" spans="1:56" ht="15.75" x14ac:dyDescent="0.25">
      <c r="A34" s="6">
        <f>A33+1</f>
        <v>25</v>
      </c>
      <c r="B34" s="20"/>
      <c r="C34" s="21"/>
      <c r="D34" s="10">
        <v>0</v>
      </c>
      <c r="E34" s="10">
        <v>0</v>
      </c>
      <c r="F34" s="10">
        <v>0</v>
      </c>
      <c r="G34" s="10">
        <v>0</v>
      </c>
      <c r="H34" s="14">
        <f t="shared" si="11"/>
        <v>0</v>
      </c>
      <c r="I34" s="10">
        <v>0</v>
      </c>
      <c r="J34" s="10">
        <v>0</v>
      </c>
      <c r="K34" s="14">
        <f t="shared" si="0"/>
        <v>0</v>
      </c>
      <c r="L34" s="10">
        <v>0</v>
      </c>
      <c r="M34" s="10">
        <v>0</v>
      </c>
      <c r="N34" s="14">
        <f t="shared" si="1"/>
        <v>0</v>
      </c>
      <c r="O34" s="10">
        <v>0</v>
      </c>
      <c r="P34" s="10">
        <v>0</v>
      </c>
      <c r="Q34" s="14">
        <f t="shared" si="2"/>
        <v>0</v>
      </c>
      <c r="R34" s="10">
        <v>0</v>
      </c>
      <c r="S34" s="10">
        <v>0</v>
      </c>
      <c r="T34" s="14">
        <f t="shared" si="3"/>
        <v>0</v>
      </c>
      <c r="U34" s="10">
        <v>0</v>
      </c>
      <c r="V34" s="10">
        <v>0</v>
      </c>
      <c r="W34" s="14">
        <f t="shared" si="4"/>
        <v>0</v>
      </c>
      <c r="X34" s="10">
        <v>0</v>
      </c>
      <c r="Y34" s="10">
        <v>0</v>
      </c>
      <c r="Z34" s="14">
        <f t="shared" si="5"/>
        <v>0</v>
      </c>
      <c r="AA34" s="10">
        <v>0</v>
      </c>
      <c r="AB34" s="10">
        <v>0</v>
      </c>
      <c r="AC34" s="14">
        <f t="shared" si="6"/>
        <v>0</v>
      </c>
      <c r="AD34" s="10">
        <v>0</v>
      </c>
      <c r="AE34" s="10">
        <v>0</v>
      </c>
      <c r="AF34" s="14">
        <f t="shared" si="7"/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4">
        <f t="shared" si="8"/>
        <v>0</v>
      </c>
      <c r="AM34" s="10">
        <v>0</v>
      </c>
      <c r="AN34" s="10">
        <v>0</v>
      </c>
      <c r="AO34" s="14">
        <f t="shared" si="9"/>
        <v>0</v>
      </c>
      <c r="AP34" s="10">
        <v>0</v>
      </c>
      <c r="AQ34" s="10">
        <v>0</v>
      </c>
      <c r="AR34" s="10">
        <v>0</v>
      </c>
      <c r="AS34" s="14">
        <f t="shared" si="10"/>
        <v>0</v>
      </c>
      <c r="AT34" s="10">
        <v>0</v>
      </c>
      <c r="AU34" s="10">
        <v>0</v>
      </c>
      <c r="AV34" s="10">
        <v>0</v>
      </c>
      <c r="AW34" s="10">
        <v>0</v>
      </c>
      <c r="AX34" s="14">
        <f t="shared" si="12"/>
        <v>0</v>
      </c>
      <c r="AY34" s="11">
        <f t="shared" si="13"/>
        <v>0</v>
      </c>
      <c r="AZ34" s="11">
        <f t="shared" si="14"/>
        <v>0</v>
      </c>
      <c r="BA34" s="19">
        <f t="shared" si="15"/>
        <v>2</v>
      </c>
      <c r="BB34" s="2"/>
      <c r="BC34" s="2"/>
      <c r="BD34" s="2"/>
    </row>
    <row r="35" spans="1:56" ht="15.75" x14ac:dyDescent="0.25">
      <c r="A35" s="6">
        <f>+A34+1</f>
        <v>26</v>
      </c>
      <c r="B35" s="20"/>
      <c r="C35" s="21"/>
      <c r="D35" s="10">
        <v>0</v>
      </c>
      <c r="E35" s="10">
        <v>0</v>
      </c>
      <c r="F35" s="10">
        <v>0</v>
      </c>
      <c r="G35" s="10">
        <v>0</v>
      </c>
      <c r="H35" s="14">
        <f t="shared" si="11"/>
        <v>0</v>
      </c>
      <c r="I35" s="10">
        <v>0</v>
      </c>
      <c r="J35" s="10">
        <v>0</v>
      </c>
      <c r="K35" s="14">
        <f t="shared" si="0"/>
        <v>0</v>
      </c>
      <c r="L35" s="10">
        <v>0</v>
      </c>
      <c r="M35" s="10">
        <v>0</v>
      </c>
      <c r="N35" s="14">
        <f t="shared" si="1"/>
        <v>0</v>
      </c>
      <c r="O35" s="10">
        <v>0</v>
      </c>
      <c r="P35" s="10">
        <v>0</v>
      </c>
      <c r="Q35" s="14">
        <f t="shared" si="2"/>
        <v>0</v>
      </c>
      <c r="R35" s="10">
        <v>0</v>
      </c>
      <c r="S35" s="10">
        <v>0</v>
      </c>
      <c r="T35" s="14">
        <f t="shared" si="3"/>
        <v>0</v>
      </c>
      <c r="U35" s="10">
        <v>0</v>
      </c>
      <c r="V35" s="10">
        <v>0</v>
      </c>
      <c r="W35" s="14">
        <f t="shared" si="4"/>
        <v>0</v>
      </c>
      <c r="X35" s="10">
        <v>0</v>
      </c>
      <c r="Y35" s="10">
        <v>0</v>
      </c>
      <c r="Z35" s="14">
        <f t="shared" si="5"/>
        <v>0</v>
      </c>
      <c r="AA35" s="10">
        <v>0</v>
      </c>
      <c r="AB35" s="10">
        <v>0</v>
      </c>
      <c r="AC35" s="14">
        <f t="shared" si="6"/>
        <v>0</v>
      </c>
      <c r="AD35" s="10">
        <v>0</v>
      </c>
      <c r="AE35" s="10">
        <v>0</v>
      </c>
      <c r="AF35" s="14">
        <f t="shared" si="7"/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4">
        <f t="shared" si="8"/>
        <v>0</v>
      </c>
      <c r="AM35" s="10">
        <v>0</v>
      </c>
      <c r="AN35" s="10">
        <v>0</v>
      </c>
      <c r="AO35" s="14">
        <f t="shared" si="9"/>
        <v>0</v>
      </c>
      <c r="AP35" s="10">
        <v>0</v>
      </c>
      <c r="AQ35" s="10">
        <v>0</v>
      </c>
      <c r="AR35" s="10">
        <v>0</v>
      </c>
      <c r="AS35" s="14">
        <f t="shared" si="10"/>
        <v>0</v>
      </c>
      <c r="AT35" s="10">
        <v>0</v>
      </c>
      <c r="AU35" s="10">
        <v>0</v>
      </c>
      <c r="AV35" s="10">
        <v>0</v>
      </c>
      <c r="AW35" s="10">
        <v>0</v>
      </c>
      <c r="AX35" s="14">
        <f t="shared" si="12"/>
        <v>0</v>
      </c>
      <c r="AY35" s="11">
        <f t="shared" si="13"/>
        <v>0</v>
      </c>
      <c r="AZ35" s="11">
        <f t="shared" si="14"/>
        <v>0</v>
      </c>
      <c r="BA35" s="19">
        <f t="shared" si="15"/>
        <v>2</v>
      </c>
      <c r="BB35" s="2"/>
      <c r="BC35" s="2"/>
      <c r="BD35" s="2"/>
    </row>
    <row r="36" spans="1:56" ht="16.5" x14ac:dyDescent="0.2">
      <c r="A36" s="110" t="s">
        <v>10</v>
      </c>
      <c r="B36" s="110"/>
      <c r="C36" s="111"/>
      <c r="D36" s="7"/>
      <c r="E36" s="7"/>
      <c r="F36" s="7"/>
      <c r="G36" s="7"/>
      <c r="H36" s="15">
        <f>AVERAGE(H10:H35)</f>
        <v>3.1153846153846154</v>
      </c>
      <c r="I36" s="7"/>
      <c r="J36" s="7"/>
      <c r="K36" s="15">
        <f>IF(SUM(K10:K35)=0,"",AVERAGE(K10:K35))</f>
        <v>3.2307692307692308</v>
      </c>
      <c r="L36" s="3"/>
      <c r="M36" s="3"/>
      <c r="N36" s="15">
        <f>IF(SUM(N10:N35)=0,"",AVERAGE(N10:N35))</f>
        <v>3.2307692307692308</v>
      </c>
      <c r="O36" s="3"/>
      <c r="P36" s="3"/>
      <c r="Q36" s="15">
        <f>IF(SUM(Q10:Q35)=0,"",AVERAGE(Q10:Q35))</f>
        <v>3.1538461538461537</v>
      </c>
      <c r="R36" s="3"/>
      <c r="S36" s="3"/>
      <c r="T36" s="15">
        <f>IF(SUM(T10:T35)=0,"",AVERAGE(T10:T35))</f>
        <v>3.0576923076923075</v>
      </c>
      <c r="U36" s="3"/>
      <c r="V36" s="3"/>
      <c r="W36" s="15">
        <f>IF(SUM(W10:W35)=0,"",AVERAGE(W10:W35))</f>
        <v>3.1153846153846154</v>
      </c>
      <c r="X36" s="3"/>
      <c r="Y36" s="3"/>
      <c r="Z36" s="15">
        <f>IF(SUM(Z10:Z35)=0,"",AVERAGE(Z10:Z35))</f>
        <v>3.0576923076923075</v>
      </c>
      <c r="AA36" s="3"/>
      <c r="AB36" s="3"/>
      <c r="AC36" s="15">
        <f>IF(SUM(AC10:AC35)=0,"",AVERAGE(AC10:AC35))</f>
        <v>3.0961538461538463</v>
      </c>
      <c r="AD36" s="3"/>
      <c r="AE36" s="3"/>
      <c r="AF36" s="15">
        <f>IF(SUM(AF10:AF35)=0,"",AVERAGE(AF10:AF35))</f>
        <v>3.1153846153846154</v>
      </c>
      <c r="AG36" s="3"/>
      <c r="AH36" s="3"/>
      <c r="AI36" s="3"/>
      <c r="AJ36" s="3"/>
      <c r="AK36" s="3"/>
      <c r="AL36" s="15">
        <f>IF(SUM(AL10:AL35)=0,"",AVERAGE(AL10:AL35))</f>
        <v>3.0769230769230771</v>
      </c>
      <c r="AM36" s="3"/>
      <c r="AN36" s="3"/>
      <c r="AO36" s="15">
        <f>IF(SUM(AO10:AO35)=0,"",AVERAGE(AO10:AO35))</f>
        <v>3.0769230769230771</v>
      </c>
      <c r="AP36" s="3"/>
      <c r="AQ36" s="3"/>
      <c r="AR36" s="3"/>
      <c r="AS36" s="15">
        <f>IF(SUM(AS10:AS35)=0,"",AVERAGE(AS10:AS35))</f>
        <v>3.0769230769230771</v>
      </c>
      <c r="AT36" s="3"/>
      <c r="AU36" s="3"/>
      <c r="AV36" s="3"/>
      <c r="AW36" s="3"/>
      <c r="AX36" s="15">
        <f>IF(SUM(AX10:AX35)=0,"",AVERAGE(AX10:AX35))</f>
        <v>3.2692307692307692</v>
      </c>
      <c r="AY36" s="25"/>
      <c r="AZ36" s="25"/>
      <c r="BA36" s="4"/>
      <c r="BB36" s="5"/>
      <c r="BC36" s="5"/>
      <c r="BD36" s="5"/>
    </row>
  </sheetData>
  <mergeCells count="30">
    <mergeCell ref="A2:BD2"/>
    <mergeCell ref="A3:BD3"/>
    <mergeCell ref="A4:BD4"/>
    <mergeCell ref="A5:BD5"/>
    <mergeCell ref="A7:A9"/>
    <mergeCell ref="B7:B9"/>
    <mergeCell ref="C7:C9"/>
    <mergeCell ref="D7:AX7"/>
    <mergeCell ref="AP8:AS8"/>
    <mergeCell ref="BA7:BA9"/>
    <mergeCell ref="BB7:BD7"/>
    <mergeCell ref="D8:H8"/>
    <mergeCell ref="AT8:AX8"/>
    <mergeCell ref="BB8:BB9"/>
    <mergeCell ref="BC8:BC9"/>
    <mergeCell ref="BD8:BD9"/>
    <mergeCell ref="A36:C36"/>
    <mergeCell ref="AD8:AF8"/>
    <mergeCell ref="AG8:AI8"/>
    <mergeCell ref="AJ8:AL8"/>
    <mergeCell ref="AM8:AO8"/>
    <mergeCell ref="I8:K8"/>
    <mergeCell ref="L8:N8"/>
    <mergeCell ref="O8:Q8"/>
    <mergeCell ref="R8:T8"/>
    <mergeCell ref="U8:W8"/>
    <mergeCell ref="AY7:AY9"/>
    <mergeCell ref="AZ7:AZ9"/>
    <mergeCell ref="X8:Z8"/>
    <mergeCell ref="AA8:A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44"/>
  <sheetViews>
    <sheetView topLeftCell="B6" zoomScale="73" zoomScaleNormal="75" zoomScaleSheetLayoutView="73" workbookViewId="0">
      <selection activeCell="C10" sqref="C10"/>
    </sheetView>
  </sheetViews>
  <sheetFormatPr defaultColWidth="9.140625" defaultRowHeight="12.75" x14ac:dyDescent="0.2"/>
  <cols>
    <col min="1" max="1" width="4" style="26" customWidth="1"/>
    <col min="2" max="2" width="15.42578125" style="26" customWidth="1"/>
    <col min="3" max="3" width="43.140625" style="26" customWidth="1"/>
    <col min="4" max="4" width="5.85546875" style="26" customWidth="1"/>
    <col min="5" max="6" width="5.7109375" style="26" customWidth="1"/>
    <col min="7" max="7" width="8.85546875" style="26" customWidth="1"/>
    <col min="8" max="10" width="5.7109375" style="26" customWidth="1"/>
    <col min="11" max="11" width="8.85546875" style="26" customWidth="1"/>
    <col min="12" max="14" width="5.7109375" style="26" customWidth="1"/>
    <col min="15" max="15" width="9.5703125" style="26" customWidth="1"/>
    <col min="16" max="18" width="5.7109375" style="26" customWidth="1"/>
    <col min="19" max="19" width="9.5703125" style="26" customWidth="1"/>
    <col min="20" max="22" width="5.7109375" style="26" customWidth="1"/>
    <col min="23" max="23" width="10" style="26" customWidth="1"/>
    <col min="24" max="26" width="5.7109375" style="26" customWidth="1"/>
    <col min="27" max="27" width="10" style="26" customWidth="1"/>
    <col min="28" max="30" width="5.7109375" style="26" customWidth="1"/>
    <col min="31" max="31" width="9" style="26" customWidth="1"/>
    <col min="32" max="34" width="5.7109375" style="26" customWidth="1"/>
    <col min="35" max="35" width="9" style="26" customWidth="1"/>
    <col min="36" max="38" width="5.7109375" style="26" customWidth="1"/>
    <col min="39" max="39" width="9" style="26" customWidth="1"/>
    <col min="40" max="42" width="5.7109375" style="26" customWidth="1"/>
    <col min="43" max="43" width="9" style="26" customWidth="1"/>
    <col min="44" max="46" width="5.7109375" style="26" customWidth="1"/>
    <col min="47" max="47" width="9" style="26" customWidth="1"/>
    <col min="48" max="50" width="5.7109375" style="26" customWidth="1"/>
    <col min="51" max="51" width="9" style="26" customWidth="1"/>
    <col min="52" max="54" width="5.7109375" style="26" customWidth="1"/>
    <col min="55" max="55" width="9" style="26" customWidth="1"/>
    <col min="56" max="58" width="5.7109375" style="26" customWidth="1"/>
    <col min="59" max="59" width="9" style="26" customWidth="1"/>
    <col min="60" max="60" width="7.7109375" style="26" customWidth="1"/>
    <col min="61" max="61" width="9.85546875" style="26" customWidth="1"/>
    <col min="62" max="62" width="13.28515625" style="26" customWidth="1"/>
    <col min="63" max="65" width="7.7109375" style="26" customWidth="1"/>
    <col min="66" max="16384" width="9.140625" style="26"/>
  </cols>
  <sheetData>
    <row r="1" spans="1:68" ht="23.25" x14ac:dyDescent="0.2">
      <c r="A1" s="131" t="s">
        <v>125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</row>
    <row r="2" spans="1:68" ht="23.25" x14ac:dyDescent="0.2">
      <c r="A2" s="131" t="s">
        <v>43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</row>
    <row r="3" spans="1:68" ht="27.75" x14ac:dyDescent="0.2">
      <c r="A3" s="132" t="s">
        <v>16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</row>
    <row r="4" spans="1:68" ht="23.25" x14ac:dyDescent="0.2">
      <c r="A4" s="131" t="s">
        <v>63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</row>
    <row r="5" spans="1:68" ht="13.5" thickBot="1" x14ac:dyDescent="0.25">
      <c r="A5" s="26">
        <v>1</v>
      </c>
      <c r="B5" s="26">
        <v>2</v>
      </c>
      <c r="C5" s="26">
        <v>3</v>
      </c>
      <c r="D5" s="26">
        <v>5</v>
      </c>
      <c r="E5" s="26">
        <v>7</v>
      </c>
      <c r="G5" s="26">
        <v>9</v>
      </c>
      <c r="H5" s="26">
        <v>5</v>
      </c>
      <c r="I5" s="26">
        <v>7</v>
      </c>
      <c r="K5" s="26">
        <v>9</v>
      </c>
      <c r="L5" s="26">
        <v>10</v>
      </c>
      <c r="M5" s="26">
        <v>12</v>
      </c>
      <c r="O5" s="26">
        <v>14</v>
      </c>
      <c r="P5" s="26">
        <v>10</v>
      </c>
      <c r="Q5" s="26">
        <v>12</v>
      </c>
      <c r="S5" s="26">
        <v>14</v>
      </c>
      <c r="T5" s="26">
        <v>10</v>
      </c>
      <c r="U5" s="26">
        <v>12</v>
      </c>
      <c r="W5" s="26">
        <v>14</v>
      </c>
      <c r="X5" s="26">
        <v>16</v>
      </c>
      <c r="Y5" s="26">
        <v>18</v>
      </c>
      <c r="AA5" s="26">
        <v>20</v>
      </c>
      <c r="AB5" s="26">
        <v>21</v>
      </c>
      <c r="AC5" s="26">
        <v>23</v>
      </c>
      <c r="AE5" s="26">
        <v>25</v>
      </c>
      <c r="AF5" s="26">
        <v>21</v>
      </c>
      <c r="AG5" s="26">
        <v>23</v>
      </c>
      <c r="AI5" s="26">
        <v>25</v>
      </c>
      <c r="AJ5" s="26">
        <v>21</v>
      </c>
      <c r="AK5" s="26">
        <v>23</v>
      </c>
      <c r="AM5" s="26">
        <v>25</v>
      </c>
      <c r="AN5" s="26">
        <v>21</v>
      </c>
      <c r="AO5" s="26">
        <v>23</v>
      </c>
      <c r="AQ5" s="26">
        <v>25</v>
      </c>
      <c r="AR5" s="26">
        <v>21</v>
      </c>
      <c r="AS5" s="26">
        <v>23</v>
      </c>
      <c r="AU5" s="26">
        <v>25</v>
      </c>
      <c r="AV5" s="26">
        <v>26</v>
      </c>
      <c r="AW5" s="26">
        <v>28</v>
      </c>
      <c r="AY5" s="26">
        <v>30</v>
      </c>
      <c r="AZ5" s="26">
        <v>26</v>
      </c>
      <c r="BA5" s="26">
        <v>28</v>
      </c>
      <c r="BC5" s="26">
        <v>30</v>
      </c>
      <c r="BD5" s="26">
        <v>26</v>
      </c>
      <c r="BE5" s="26">
        <v>28</v>
      </c>
      <c r="BG5" s="26">
        <v>30</v>
      </c>
      <c r="BH5" s="26">
        <v>34</v>
      </c>
      <c r="BI5" s="26">
        <v>35</v>
      </c>
      <c r="BJ5" s="26">
        <v>36</v>
      </c>
      <c r="BK5" s="26">
        <v>37</v>
      </c>
      <c r="BL5" s="26">
        <v>38</v>
      </c>
      <c r="BM5" s="26">
        <v>39</v>
      </c>
    </row>
    <row r="6" spans="1:68" s="27" customFormat="1" ht="30" customHeight="1" x14ac:dyDescent="0.2">
      <c r="A6" s="133" t="s">
        <v>0</v>
      </c>
      <c r="B6" s="136" t="s">
        <v>1</v>
      </c>
      <c r="C6" s="144" t="s">
        <v>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3" t="s">
        <v>3</v>
      </c>
      <c r="BI6" s="143" t="s">
        <v>4</v>
      </c>
      <c r="BJ6" s="143" t="s">
        <v>5</v>
      </c>
      <c r="BK6" s="136" t="s">
        <v>13</v>
      </c>
      <c r="BL6" s="144"/>
      <c r="BM6" s="144"/>
    </row>
    <row r="7" spans="1:68" s="27" customFormat="1" ht="52.5" customHeight="1" x14ac:dyDescent="0.2">
      <c r="A7" s="134"/>
      <c r="B7" s="130"/>
      <c r="C7" s="129"/>
      <c r="D7" s="130" t="s">
        <v>14</v>
      </c>
      <c r="E7" s="130"/>
      <c r="F7" s="130"/>
      <c r="G7" s="130"/>
      <c r="H7" s="130" t="s">
        <v>11</v>
      </c>
      <c r="I7" s="130"/>
      <c r="J7" s="130"/>
      <c r="K7" s="130"/>
      <c r="L7" s="129" t="s">
        <v>12</v>
      </c>
      <c r="M7" s="129"/>
      <c r="N7" s="129"/>
      <c r="O7" s="129"/>
      <c r="P7" s="129" t="s">
        <v>64</v>
      </c>
      <c r="Q7" s="129"/>
      <c r="R7" s="129"/>
      <c r="S7" s="129"/>
      <c r="T7" s="129" t="s">
        <v>6</v>
      </c>
      <c r="U7" s="129"/>
      <c r="V7" s="129"/>
      <c r="W7" s="129"/>
      <c r="X7" s="129" t="s">
        <v>44</v>
      </c>
      <c r="Y7" s="129"/>
      <c r="Z7" s="129"/>
      <c r="AA7" s="129"/>
      <c r="AB7" s="129" t="s">
        <v>62</v>
      </c>
      <c r="AC7" s="129"/>
      <c r="AD7" s="129"/>
      <c r="AE7" s="129"/>
      <c r="AF7" s="129" t="s">
        <v>45</v>
      </c>
      <c r="AG7" s="129"/>
      <c r="AH7" s="129"/>
      <c r="AI7" s="129"/>
      <c r="AJ7" s="129" t="s">
        <v>46</v>
      </c>
      <c r="AK7" s="129"/>
      <c r="AL7" s="129"/>
      <c r="AM7" s="129"/>
      <c r="AN7" s="129" t="s">
        <v>119</v>
      </c>
      <c r="AO7" s="129"/>
      <c r="AP7" s="129"/>
      <c r="AQ7" s="129"/>
      <c r="AR7" s="129" t="s">
        <v>65</v>
      </c>
      <c r="AS7" s="129"/>
      <c r="AT7" s="129"/>
      <c r="AU7" s="129"/>
      <c r="AV7" s="129" t="s">
        <v>66</v>
      </c>
      <c r="AW7" s="129"/>
      <c r="AX7" s="129"/>
      <c r="AY7" s="129"/>
      <c r="AZ7" s="129" t="s">
        <v>67</v>
      </c>
      <c r="BA7" s="129"/>
      <c r="BB7" s="129"/>
      <c r="BC7" s="129"/>
      <c r="BD7" s="138" t="s">
        <v>17</v>
      </c>
      <c r="BE7" s="139"/>
      <c r="BF7" s="139"/>
      <c r="BG7" s="140"/>
      <c r="BH7" s="141"/>
      <c r="BI7" s="141"/>
      <c r="BJ7" s="141"/>
      <c r="BK7" s="141" t="s">
        <v>7</v>
      </c>
      <c r="BL7" s="141" t="s">
        <v>8</v>
      </c>
      <c r="BM7" s="141" t="s">
        <v>9</v>
      </c>
    </row>
    <row r="8" spans="1:68" s="27" customFormat="1" ht="92.25" customHeight="1" thickBot="1" x14ac:dyDescent="0.25">
      <c r="A8" s="135"/>
      <c r="B8" s="137"/>
      <c r="C8" s="145"/>
      <c r="D8" s="28" t="s">
        <v>68</v>
      </c>
      <c r="E8" s="28" t="s">
        <v>69</v>
      </c>
      <c r="F8" s="28" t="s">
        <v>70</v>
      </c>
      <c r="G8" s="28" t="s">
        <v>71</v>
      </c>
      <c r="H8" s="28" t="s">
        <v>68</v>
      </c>
      <c r="I8" s="28" t="s">
        <v>69</v>
      </c>
      <c r="J8" s="28" t="s">
        <v>70</v>
      </c>
      <c r="K8" s="28" t="s">
        <v>71</v>
      </c>
      <c r="L8" s="28" t="s">
        <v>72</v>
      </c>
      <c r="M8" s="28" t="s">
        <v>69</v>
      </c>
      <c r="N8" s="28" t="s">
        <v>70</v>
      </c>
      <c r="O8" s="28" t="s">
        <v>71</v>
      </c>
      <c r="P8" s="28" t="s">
        <v>72</v>
      </c>
      <c r="Q8" s="28" t="s">
        <v>69</v>
      </c>
      <c r="R8" s="28" t="s">
        <v>70</v>
      </c>
      <c r="S8" s="28" t="s">
        <v>71</v>
      </c>
      <c r="T8" s="28" t="s">
        <v>72</v>
      </c>
      <c r="U8" s="28" t="s">
        <v>69</v>
      </c>
      <c r="V8" s="28" t="s">
        <v>70</v>
      </c>
      <c r="W8" s="28" t="s">
        <v>71</v>
      </c>
      <c r="X8" s="28" t="s">
        <v>72</v>
      </c>
      <c r="Y8" s="28" t="s">
        <v>69</v>
      </c>
      <c r="Z8" s="28" t="s">
        <v>70</v>
      </c>
      <c r="AA8" s="28" t="s">
        <v>71</v>
      </c>
      <c r="AB8" s="28" t="s">
        <v>72</v>
      </c>
      <c r="AC8" s="28" t="s">
        <v>69</v>
      </c>
      <c r="AD8" s="28" t="s">
        <v>70</v>
      </c>
      <c r="AE8" s="28" t="s">
        <v>71</v>
      </c>
      <c r="AF8" s="28" t="s">
        <v>72</v>
      </c>
      <c r="AG8" s="28" t="s">
        <v>69</v>
      </c>
      <c r="AH8" s="28" t="s">
        <v>70</v>
      </c>
      <c r="AI8" s="28" t="s">
        <v>71</v>
      </c>
      <c r="AJ8" s="28" t="s">
        <v>72</v>
      </c>
      <c r="AK8" s="28" t="s">
        <v>69</v>
      </c>
      <c r="AL8" s="28" t="s">
        <v>70</v>
      </c>
      <c r="AM8" s="28" t="s">
        <v>71</v>
      </c>
      <c r="AN8" s="28" t="s">
        <v>72</v>
      </c>
      <c r="AO8" s="28" t="s">
        <v>69</v>
      </c>
      <c r="AP8" s="28" t="s">
        <v>70</v>
      </c>
      <c r="AQ8" s="28" t="s">
        <v>71</v>
      </c>
      <c r="AR8" s="28" t="s">
        <v>72</v>
      </c>
      <c r="AS8" s="28" t="s">
        <v>69</v>
      </c>
      <c r="AT8" s="28" t="s">
        <v>70</v>
      </c>
      <c r="AU8" s="28" t="s">
        <v>71</v>
      </c>
      <c r="AV8" s="28" t="s">
        <v>72</v>
      </c>
      <c r="AW8" s="28" t="s">
        <v>69</v>
      </c>
      <c r="AX8" s="28" t="s">
        <v>70</v>
      </c>
      <c r="AY8" s="28" t="s">
        <v>71</v>
      </c>
      <c r="AZ8" s="28" t="s">
        <v>72</v>
      </c>
      <c r="BA8" s="28" t="s">
        <v>69</v>
      </c>
      <c r="BB8" s="28" t="s">
        <v>70</v>
      </c>
      <c r="BC8" s="28" t="s">
        <v>71</v>
      </c>
      <c r="BD8" s="28" t="s">
        <v>72</v>
      </c>
      <c r="BE8" s="28" t="s">
        <v>69</v>
      </c>
      <c r="BF8" s="28" t="s">
        <v>70</v>
      </c>
      <c r="BG8" s="28" t="s">
        <v>71</v>
      </c>
      <c r="BH8" s="142"/>
      <c r="BI8" s="142"/>
      <c r="BJ8" s="142"/>
      <c r="BK8" s="142"/>
      <c r="BL8" s="142"/>
      <c r="BM8" s="142"/>
    </row>
    <row r="9" spans="1:68" s="27" customFormat="1" ht="40.5" customHeight="1" thickTop="1" x14ac:dyDescent="0.2">
      <c r="A9" s="29"/>
      <c r="B9" s="30"/>
      <c r="C9" s="31"/>
      <c r="D9" s="32">
        <v>0.2</v>
      </c>
      <c r="E9" s="32">
        <v>0.3</v>
      </c>
      <c r="F9" s="32">
        <v>0.5</v>
      </c>
      <c r="G9" s="33"/>
      <c r="H9" s="32">
        <v>0.2</v>
      </c>
      <c r="I9" s="32">
        <v>0.3</v>
      </c>
      <c r="J9" s="32">
        <v>0.5</v>
      </c>
      <c r="K9" s="33"/>
      <c r="L9" s="32">
        <v>0.2</v>
      </c>
      <c r="M9" s="32">
        <v>0.3</v>
      </c>
      <c r="N9" s="32">
        <v>0.5</v>
      </c>
      <c r="O9" s="33"/>
      <c r="P9" s="32">
        <v>0.2</v>
      </c>
      <c r="Q9" s="32">
        <v>0.3</v>
      </c>
      <c r="R9" s="32">
        <v>0.5</v>
      </c>
      <c r="S9" s="33"/>
      <c r="T9" s="32">
        <v>0.2</v>
      </c>
      <c r="U9" s="32">
        <v>0.3</v>
      </c>
      <c r="V9" s="32">
        <v>0.5</v>
      </c>
      <c r="W9" s="33"/>
      <c r="X9" s="32">
        <v>0.2</v>
      </c>
      <c r="Y9" s="32">
        <v>0.3</v>
      </c>
      <c r="Z9" s="32">
        <v>0.5</v>
      </c>
      <c r="AA9" s="33"/>
      <c r="AB9" s="32">
        <v>0.2</v>
      </c>
      <c r="AC9" s="32">
        <v>0.3</v>
      </c>
      <c r="AD9" s="32">
        <v>0.5</v>
      </c>
      <c r="AE9" s="33"/>
      <c r="AF9" s="32">
        <v>0.2</v>
      </c>
      <c r="AG9" s="32">
        <v>0.3</v>
      </c>
      <c r="AH9" s="32">
        <v>0.5</v>
      </c>
      <c r="AI9" s="33"/>
      <c r="AJ9" s="32">
        <v>0.2</v>
      </c>
      <c r="AK9" s="32">
        <v>0.3</v>
      </c>
      <c r="AL9" s="32">
        <v>0.5</v>
      </c>
      <c r="AM9" s="33"/>
      <c r="AN9" s="32">
        <v>0.2</v>
      </c>
      <c r="AO9" s="32">
        <v>0.3</v>
      </c>
      <c r="AP9" s="32">
        <v>0.5</v>
      </c>
      <c r="AQ9" s="33"/>
      <c r="AR9" s="32">
        <v>0.2</v>
      </c>
      <c r="AS9" s="32">
        <v>0.3</v>
      </c>
      <c r="AT9" s="32">
        <v>0.5</v>
      </c>
      <c r="AU9" s="33"/>
      <c r="AV9" s="32">
        <v>0.2</v>
      </c>
      <c r="AW9" s="32">
        <v>0.3</v>
      </c>
      <c r="AX9" s="32">
        <v>0.5</v>
      </c>
      <c r="AY9" s="33"/>
      <c r="AZ9" s="32">
        <v>0.2</v>
      </c>
      <c r="BA9" s="32">
        <v>0.3</v>
      </c>
      <c r="BB9" s="32">
        <v>0.5</v>
      </c>
      <c r="BC9" s="33"/>
      <c r="BD9" s="32">
        <v>0.2</v>
      </c>
      <c r="BE9" s="32">
        <v>0.3</v>
      </c>
      <c r="BF9" s="32">
        <v>0.5</v>
      </c>
      <c r="BG9" s="33"/>
      <c r="BH9" s="34"/>
      <c r="BI9" s="34"/>
      <c r="BJ9" s="34"/>
      <c r="BK9" s="34"/>
      <c r="BL9" s="34"/>
      <c r="BM9" s="34"/>
    </row>
    <row r="10" spans="1:68" ht="17.100000000000001" customHeight="1" x14ac:dyDescent="0.25">
      <c r="A10" s="35">
        <v>1</v>
      </c>
      <c r="B10" s="9" t="s">
        <v>131</v>
      </c>
      <c r="C10" s="18" t="s">
        <v>132</v>
      </c>
      <c r="D10" s="38">
        <v>80</v>
      </c>
      <c r="E10" s="38">
        <v>80</v>
      </c>
      <c r="F10" s="39">
        <v>80</v>
      </c>
      <c r="G10" s="40">
        <f>((F10*$F$9)+(E10*$E$9)+(D10*$D$9))</f>
        <v>80</v>
      </c>
      <c r="H10" s="38">
        <f>'LEGER KBM PAS'!K10</f>
        <v>84</v>
      </c>
      <c r="I10" s="38">
        <v>83</v>
      </c>
      <c r="J10" s="39">
        <v>78</v>
      </c>
      <c r="K10" s="40">
        <f>((J10*$J$9)+(I10*$E$9)+(H10*$D$9))</f>
        <v>80.7</v>
      </c>
      <c r="L10" s="41">
        <f>'LEGER KBM PAS'!N10</f>
        <v>84</v>
      </c>
      <c r="M10" s="41">
        <v>83</v>
      </c>
      <c r="N10" s="39">
        <v>82</v>
      </c>
      <c r="O10" s="40">
        <f>((N10*$N$9)+(M10*$M$9)+(L10*$L$9))</f>
        <v>82.7</v>
      </c>
      <c r="P10" s="41">
        <f>'LEGER KBM PAS'!Q10</f>
        <v>82</v>
      </c>
      <c r="Q10" s="41">
        <v>82</v>
      </c>
      <c r="R10" s="39">
        <v>75</v>
      </c>
      <c r="S10" s="40">
        <f>((R10*$N$9)+(Q10*$M$9)+(P10*$L$9))</f>
        <v>78.5</v>
      </c>
      <c r="T10" s="41">
        <f>'LEGER KBM PAS'!T10</f>
        <v>79.5</v>
      </c>
      <c r="U10" s="41">
        <v>79</v>
      </c>
      <c r="V10" s="39">
        <v>75</v>
      </c>
      <c r="W10" s="40">
        <f>((V10*$V$9)+(U10*$U$9)+(T10*$T$9))</f>
        <v>77.100000000000009</v>
      </c>
      <c r="X10" s="42">
        <f>'LEGER KBM PAS'!W10</f>
        <v>81</v>
      </c>
      <c r="Y10" s="42">
        <v>80</v>
      </c>
      <c r="Z10" s="43">
        <v>80</v>
      </c>
      <c r="AA10" s="40">
        <f>((Z10*$Z$9)+(Y10*$Y$9)+(X10*$X$9))</f>
        <v>80.2</v>
      </c>
      <c r="AB10" s="42">
        <f>'LEGER KBM PAS'!Z10</f>
        <v>79.5</v>
      </c>
      <c r="AC10" s="42">
        <v>79</v>
      </c>
      <c r="AD10" s="44">
        <v>75</v>
      </c>
      <c r="AE10" s="40">
        <f>((AD10*$AD$9)+(AC10*$AC$9)+(AB10*$AB$9))</f>
        <v>77.100000000000009</v>
      </c>
      <c r="AF10" s="42">
        <f>'LEGER KBM PAS'!AC10</f>
        <v>80.5</v>
      </c>
      <c r="AG10" s="42">
        <v>79</v>
      </c>
      <c r="AH10" s="44">
        <v>78</v>
      </c>
      <c r="AI10" s="40">
        <f>((AH10*$AD$9)+(AG10*$AC$9)+(AF10*$AB$9))</f>
        <v>78.800000000000011</v>
      </c>
      <c r="AJ10" s="42">
        <f>'LEGER KBM PAS'!AF10</f>
        <v>81</v>
      </c>
      <c r="AK10" s="42">
        <v>80</v>
      </c>
      <c r="AL10" s="44">
        <v>80</v>
      </c>
      <c r="AM10" s="40">
        <f>((AL10*$AD$9)+(AK10*$AC$9)+(AJ10*$AB$9))</f>
        <v>80.2</v>
      </c>
      <c r="AN10" s="42">
        <f>'LEGER KBM PAS'!AI10</f>
        <v>81</v>
      </c>
      <c r="AO10" s="42">
        <v>80</v>
      </c>
      <c r="AP10" s="44">
        <v>82</v>
      </c>
      <c r="AQ10" s="40">
        <f>((AP10*$AD$9)+(AO10*$AC$9)+(AN10*$AB$9))</f>
        <v>81.2</v>
      </c>
      <c r="AR10" s="42">
        <f>'LEGER KBM PAS'!AL10</f>
        <v>80</v>
      </c>
      <c r="AS10" s="42">
        <v>80</v>
      </c>
      <c r="AT10" s="44">
        <v>80</v>
      </c>
      <c r="AU10" s="40">
        <f>((AT10*$AD$9)+(AS10*$AC$9)+(AR10*$AB$9))</f>
        <v>80</v>
      </c>
      <c r="AV10" s="42">
        <f>'LEGER KBM PAS'!AO10</f>
        <v>80</v>
      </c>
      <c r="AW10" s="42">
        <v>80</v>
      </c>
      <c r="AX10" s="44">
        <v>82</v>
      </c>
      <c r="AY10" s="40">
        <f>((AX10*$AX$9)+(AW10*$AW$9)+(AV10*$AV$9))</f>
        <v>81</v>
      </c>
      <c r="AZ10" s="42">
        <f>'LEGER KBM PAS'!AS10</f>
        <v>80</v>
      </c>
      <c r="BA10" s="42">
        <v>80</v>
      </c>
      <c r="BB10" s="44">
        <v>80</v>
      </c>
      <c r="BC10" s="40">
        <f>((BB10*$AX$9)+(BA10*$AW$9)+(AZ10*$AV$9))</f>
        <v>80</v>
      </c>
      <c r="BD10" s="42">
        <f>'LEGER KBM PAS'!AX10</f>
        <v>85</v>
      </c>
      <c r="BE10" s="42">
        <v>85</v>
      </c>
      <c r="BF10" s="44">
        <v>85</v>
      </c>
      <c r="BG10" s="40">
        <f>((BF10*$BF$9)+(BE10*$BE$9)+(BD10*$BD$9))</f>
        <v>85</v>
      </c>
      <c r="BH10" s="45">
        <f>BG10+BC10+AY10+AU10+AQ10+AM10+AI10+AE10+AA10+W10+S10+O10+K10+G10</f>
        <v>1122.5000000000002</v>
      </c>
      <c r="BI10" s="106">
        <f>BH10/14</f>
        <v>80.178571428571445</v>
      </c>
      <c r="BJ10" s="45" t="e">
        <f>RANK(BI10,$BI$10:$BI$35)</f>
        <v>#REF!</v>
      </c>
      <c r="BK10" s="46"/>
      <c r="BL10" s="46"/>
      <c r="BM10" s="46"/>
      <c r="BP10" s="47"/>
    </row>
    <row r="11" spans="1:68" ht="17.100000000000001" customHeight="1" x14ac:dyDescent="0.25">
      <c r="A11" s="48">
        <f>+A10+1</f>
        <v>2</v>
      </c>
      <c r="B11" s="36"/>
      <c r="C11" s="37"/>
      <c r="D11" s="38">
        <f>'LEGER KBM PAS'!H11</f>
        <v>0</v>
      </c>
      <c r="E11" s="38" t="e">
        <f>#REF!</f>
        <v>#REF!</v>
      </c>
      <c r="F11" s="39"/>
      <c r="G11" s="40" t="e">
        <f t="shared" ref="G11:G35" si="0">((F11*$F$9)+(E11*$E$9)+(D11*$D$9))</f>
        <v>#REF!</v>
      </c>
      <c r="H11" s="38">
        <f>'LEGER KBM PAS'!K11</f>
        <v>0</v>
      </c>
      <c r="I11" s="38" t="e">
        <f>#REF!</f>
        <v>#REF!</v>
      </c>
      <c r="J11" s="39"/>
      <c r="K11" s="40" t="e">
        <f t="shared" ref="K11:K35" si="1">((J11*$J$9)+(I11*$E$9)+(H11*$D$9))</f>
        <v>#REF!</v>
      </c>
      <c r="L11" s="41">
        <f>'LEGER KBM PAS'!N11</f>
        <v>0</v>
      </c>
      <c r="M11" s="41" t="e">
        <f>#REF!</f>
        <v>#REF!</v>
      </c>
      <c r="N11" s="39"/>
      <c r="O11" s="40" t="e">
        <f t="shared" ref="O11:O35" si="2">((N11*$N$9)+(M11*$M$9)+(L11*$L$9))</f>
        <v>#REF!</v>
      </c>
      <c r="P11" s="41">
        <f>'LEGER KBM PAS'!Q11</f>
        <v>0</v>
      </c>
      <c r="Q11" s="41" t="e">
        <f>#REF!</f>
        <v>#REF!</v>
      </c>
      <c r="R11" s="39"/>
      <c r="S11" s="40" t="e">
        <f t="shared" ref="S11:S35" si="3">((R11*$N$9)+(Q11*$M$9)+(P11*$L$9))</f>
        <v>#REF!</v>
      </c>
      <c r="T11" s="41">
        <f>'LEGER KBM PAS'!T11</f>
        <v>0</v>
      </c>
      <c r="U11" s="41" t="e">
        <f>#REF!</f>
        <v>#REF!</v>
      </c>
      <c r="V11" s="39"/>
      <c r="W11" s="40" t="e">
        <f t="shared" ref="W11:W35" si="4">((V11*$V$9)+(U11*$U$9)+(T11*$T$9))</f>
        <v>#REF!</v>
      </c>
      <c r="X11" s="42">
        <f>'LEGER KBM PAS'!W11</f>
        <v>0</v>
      </c>
      <c r="Y11" s="42" t="e">
        <f>#REF!</f>
        <v>#REF!</v>
      </c>
      <c r="Z11" s="43"/>
      <c r="AA11" s="40" t="e">
        <f t="shared" ref="AA11:AA35" si="5">((Z11*$Z$9)+(Y11*$Y$9)+(X11*$X$9))</f>
        <v>#REF!</v>
      </c>
      <c r="AB11" s="42">
        <f>'LEGER KBM PAS'!Z11</f>
        <v>0</v>
      </c>
      <c r="AC11" s="42" t="e">
        <f>#REF!</f>
        <v>#REF!</v>
      </c>
      <c r="AD11" s="44"/>
      <c r="AE11" s="40" t="e">
        <f t="shared" ref="AE11:AE35" si="6">((AD11*$AD$9)+(AC11*$AC$9)+(AB11*$AB$9))</f>
        <v>#REF!</v>
      </c>
      <c r="AF11" s="42">
        <f>'LEGER KBM PAS'!AC11</f>
        <v>0</v>
      </c>
      <c r="AG11" s="42" t="e">
        <f>#REF!</f>
        <v>#REF!</v>
      </c>
      <c r="AH11" s="44"/>
      <c r="AI11" s="40" t="e">
        <f t="shared" ref="AI11:AI35" si="7">((AH11*$AD$9)+(AG11*$AC$9)+(AF11*$AB$9))</f>
        <v>#REF!</v>
      </c>
      <c r="AJ11" s="42">
        <f>'LEGER KBM PAS'!AF11</f>
        <v>0</v>
      </c>
      <c r="AK11" s="42" t="e">
        <f>#REF!</f>
        <v>#REF!</v>
      </c>
      <c r="AL11" s="44"/>
      <c r="AM11" s="40" t="e">
        <f t="shared" ref="AM11:AM35" si="8">((AL11*$AD$9)+(AK11*$AC$9)+(AJ11*$AB$9))</f>
        <v>#REF!</v>
      </c>
      <c r="AN11" s="42">
        <f>'LEGER KBM PAS'!AI11</f>
        <v>0</v>
      </c>
      <c r="AO11" s="42" t="e">
        <f>#REF!</f>
        <v>#REF!</v>
      </c>
      <c r="AP11" s="44"/>
      <c r="AQ11" s="40" t="e">
        <f t="shared" ref="AQ11:AQ35" si="9">((AP11*$AD$9)+(AO11*$AC$9)+(AN11*$AB$9))</f>
        <v>#REF!</v>
      </c>
      <c r="AR11" s="42">
        <f>'LEGER KBM PAS'!AL11</f>
        <v>0</v>
      </c>
      <c r="AS11" s="42" t="e">
        <f>#REF!</f>
        <v>#REF!</v>
      </c>
      <c r="AT11" s="44"/>
      <c r="AU11" s="40" t="e">
        <f t="shared" ref="AU11:AU35" si="10">((AT11*$AD$9)+(AS11*$AC$9)+(AR11*$AB$9))</f>
        <v>#REF!</v>
      </c>
      <c r="AV11" s="42">
        <f>'LEGER KBM PAS'!AO11</f>
        <v>0</v>
      </c>
      <c r="AW11" s="42" t="e">
        <f>#REF!</f>
        <v>#REF!</v>
      </c>
      <c r="AX11" s="44"/>
      <c r="AY11" s="40" t="e">
        <f t="shared" ref="AY11:AY35" si="11">((AX11*$AX$9)+(AW11*$AW$9)+(AV11*$AV$9))</f>
        <v>#REF!</v>
      </c>
      <c r="AZ11" s="42">
        <f>'LEGER KBM PAS'!AS11</f>
        <v>0</v>
      </c>
      <c r="BA11" s="42" t="e">
        <f>#REF!</f>
        <v>#REF!</v>
      </c>
      <c r="BB11" s="44"/>
      <c r="BC11" s="40" t="e">
        <f t="shared" ref="BC11:BC35" si="12">((BB11*$AX$9)+(BA11*$AW$9)+(AZ11*$AV$9))</f>
        <v>#REF!</v>
      </c>
      <c r="BD11" s="42">
        <v>0</v>
      </c>
      <c r="BE11" s="42">
        <v>0</v>
      </c>
      <c r="BF11" s="44"/>
      <c r="BG11" s="40">
        <f t="shared" ref="BG11:BG35" si="13">((BF11*$BF$9)+(BE11*$BE$9)+(BD11*$BD$9))</f>
        <v>0</v>
      </c>
      <c r="BH11" s="45" t="e">
        <f t="shared" ref="BH11:BH35" si="14">BG11+BC11+AY11+AU11+AQ11+AM11+AI11+AE11+AA11+W11+S11+O11+K11+G11</f>
        <v>#REF!</v>
      </c>
      <c r="BI11" s="106" t="e">
        <f t="shared" ref="BI11:BI35" si="15">BH11/14</f>
        <v>#REF!</v>
      </c>
      <c r="BJ11" s="45" t="e">
        <f t="shared" ref="BJ11:BJ35" si="16">RANK(BI11,$BI$10:$BI$35)</f>
        <v>#REF!</v>
      </c>
      <c r="BK11" s="49"/>
      <c r="BL11" s="49"/>
      <c r="BM11" s="49"/>
      <c r="BP11" s="47"/>
    </row>
    <row r="12" spans="1:68" ht="17.100000000000001" customHeight="1" x14ac:dyDescent="0.25">
      <c r="A12" s="48">
        <f>A11+1</f>
        <v>3</v>
      </c>
      <c r="B12" s="36"/>
      <c r="C12" s="37"/>
      <c r="D12" s="38">
        <f>'LEGER KBM PAS'!H12</f>
        <v>0</v>
      </c>
      <c r="E12" s="38" t="e">
        <f>#REF!</f>
        <v>#REF!</v>
      </c>
      <c r="F12" s="39"/>
      <c r="G12" s="40" t="e">
        <f t="shared" si="0"/>
        <v>#REF!</v>
      </c>
      <c r="H12" s="38">
        <f>'LEGER KBM PAS'!K12</f>
        <v>0</v>
      </c>
      <c r="I12" s="38" t="e">
        <f>#REF!</f>
        <v>#REF!</v>
      </c>
      <c r="J12" s="39"/>
      <c r="K12" s="40" t="e">
        <f t="shared" si="1"/>
        <v>#REF!</v>
      </c>
      <c r="L12" s="41">
        <f>'LEGER KBM PAS'!N12</f>
        <v>0</v>
      </c>
      <c r="M12" s="41" t="e">
        <f>#REF!</f>
        <v>#REF!</v>
      </c>
      <c r="N12" s="39"/>
      <c r="O12" s="40" t="e">
        <f t="shared" si="2"/>
        <v>#REF!</v>
      </c>
      <c r="P12" s="41">
        <f>'LEGER KBM PAS'!Q12</f>
        <v>0</v>
      </c>
      <c r="Q12" s="41" t="e">
        <f>#REF!</f>
        <v>#REF!</v>
      </c>
      <c r="R12" s="39"/>
      <c r="S12" s="40" t="e">
        <f t="shared" si="3"/>
        <v>#REF!</v>
      </c>
      <c r="T12" s="41">
        <f>'LEGER KBM PAS'!T12</f>
        <v>0</v>
      </c>
      <c r="U12" s="41" t="e">
        <f>#REF!</f>
        <v>#REF!</v>
      </c>
      <c r="V12" s="39"/>
      <c r="W12" s="40" t="e">
        <f t="shared" si="4"/>
        <v>#REF!</v>
      </c>
      <c r="X12" s="42">
        <f>'LEGER KBM PAS'!W12</f>
        <v>0</v>
      </c>
      <c r="Y12" s="42" t="e">
        <f>#REF!</f>
        <v>#REF!</v>
      </c>
      <c r="Z12" s="43"/>
      <c r="AA12" s="40" t="e">
        <f t="shared" si="5"/>
        <v>#REF!</v>
      </c>
      <c r="AB12" s="42">
        <f>'LEGER KBM PAS'!Z12</f>
        <v>0</v>
      </c>
      <c r="AC12" s="42" t="e">
        <f>#REF!</f>
        <v>#REF!</v>
      </c>
      <c r="AD12" s="44"/>
      <c r="AE12" s="40" t="e">
        <f t="shared" si="6"/>
        <v>#REF!</v>
      </c>
      <c r="AF12" s="42">
        <f>'LEGER KBM PAS'!AC12</f>
        <v>0</v>
      </c>
      <c r="AG12" s="42" t="e">
        <f>#REF!</f>
        <v>#REF!</v>
      </c>
      <c r="AH12" s="44"/>
      <c r="AI12" s="40" t="e">
        <f t="shared" si="7"/>
        <v>#REF!</v>
      </c>
      <c r="AJ12" s="42">
        <f>'LEGER KBM PAS'!AF12</f>
        <v>0</v>
      </c>
      <c r="AK12" s="42" t="e">
        <f>#REF!</f>
        <v>#REF!</v>
      </c>
      <c r="AL12" s="44"/>
      <c r="AM12" s="40" t="e">
        <f t="shared" si="8"/>
        <v>#REF!</v>
      </c>
      <c r="AN12" s="42">
        <f>'LEGER KBM PAS'!AI12</f>
        <v>0</v>
      </c>
      <c r="AO12" s="42" t="e">
        <f>#REF!</f>
        <v>#REF!</v>
      </c>
      <c r="AP12" s="44"/>
      <c r="AQ12" s="40" t="e">
        <f t="shared" si="9"/>
        <v>#REF!</v>
      </c>
      <c r="AR12" s="42">
        <f>'LEGER KBM PAS'!AL12</f>
        <v>0</v>
      </c>
      <c r="AS12" s="42" t="e">
        <f>#REF!</f>
        <v>#REF!</v>
      </c>
      <c r="AT12" s="44"/>
      <c r="AU12" s="40" t="e">
        <f t="shared" si="10"/>
        <v>#REF!</v>
      </c>
      <c r="AV12" s="42">
        <f>'LEGER KBM PAS'!AO12</f>
        <v>0</v>
      </c>
      <c r="AW12" s="42" t="e">
        <f>#REF!</f>
        <v>#REF!</v>
      </c>
      <c r="AX12" s="44"/>
      <c r="AY12" s="40" t="e">
        <f t="shared" si="11"/>
        <v>#REF!</v>
      </c>
      <c r="AZ12" s="42">
        <f>'LEGER KBM PAS'!AS12</f>
        <v>0</v>
      </c>
      <c r="BA12" s="42" t="e">
        <f>#REF!</f>
        <v>#REF!</v>
      </c>
      <c r="BB12" s="44"/>
      <c r="BC12" s="40" t="e">
        <f t="shared" si="12"/>
        <v>#REF!</v>
      </c>
      <c r="BD12" s="42">
        <f>'LEGER KBM PAS'!AX12</f>
        <v>0</v>
      </c>
      <c r="BE12" s="42" t="e">
        <f>#REF!</f>
        <v>#REF!</v>
      </c>
      <c r="BF12" s="44"/>
      <c r="BG12" s="40" t="e">
        <f t="shared" si="13"/>
        <v>#REF!</v>
      </c>
      <c r="BH12" s="45" t="e">
        <f t="shared" si="14"/>
        <v>#REF!</v>
      </c>
      <c r="BI12" s="106" t="e">
        <f t="shared" si="15"/>
        <v>#REF!</v>
      </c>
      <c r="BJ12" s="45" t="e">
        <f t="shared" si="16"/>
        <v>#REF!</v>
      </c>
      <c r="BK12" s="49"/>
      <c r="BL12" s="49"/>
      <c r="BM12" s="49"/>
      <c r="BP12" s="47"/>
    </row>
    <row r="13" spans="1:68" ht="17.100000000000001" customHeight="1" x14ac:dyDescent="0.25">
      <c r="A13" s="48">
        <f>A12+1</f>
        <v>4</v>
      </c>
      <c r="B13" s="36"/>
      <c r="C13" s="37"/>
      <c r="D13" s="38">
        <f>'LEGER KBM PAS'!H13</f>
        <v>0</v>
      </c>
      <c r="E13" s="38" t="e">
        <f>#REF!</f>
        <v>#REF!</v>
      </c>
      <c r="F13" s="39"/>
      <c r="G13" s="40" t="e">
        <f t="shared" si="0"/>
        <v>#REF!</v>
      </c>
      <c r="H13" s="38">
        <f>'LEGER KBM PAS'!K13</f>
        <v>0</v>
      </c>
      <c r="I13" s="38" t="e">
        <f>#REF!</f>
        <v>#REF!</v>
      </c>
      <c r="J13" s="39"/>
      <c r="K13" s="40" t="e">
        <f t="shared" si="1"/>
        <v>#REF!</v>
      </c>
      <c r="L13" s="41">
        <f>'LEGER KBM PAS'!N13</f>
        <v>0</v>
      </c>
      <c r="M13" s="41" t="e">
        <f>#REF!</f>
        <v>#REF!</v>
      </c>
      <c r="N13" s="39"/>
      <c r="O13" s="40" t="e">
        <f t="shared" si="2"/>
        <v>#REF!</v>
      </c>
      <c r="P13" s="41">
        <f>'LEGER KBM PAS'!Q13</f>
        <v>0</v>
      </c>
      <c r="Q13" s="41" t="e">
        <f>#REF!</f>
        <v>#REF!</v>
      </c>
      <c r="R13" s="39"/>
      <c r="S13" s="40" t="e">
        <f t="shared" si="3"/>
        <v>#REF!</v>
      </c>
      <c r="T13" s="41">
        <f>'LEGER KBM PAS'!T13</f>
        <v>0</v>
      </c>
      <c r="U13" s="41" t="e">
        <f>#REF!</f>
        <v>#REF!</v>
      </c>
      <c r="V13" s="39"/>
      <c r="W13" s="40" t="e">
        <f t="shared" si="4"/>
        <v>#REF!</v>
      </c>
      <c r="X13" s="42">
        <f>'LEGER KBM PAS'!W13</f>
        <v>0</v>
      </c>
      <c r="Y13" s="42" t="e">
        <f>#REF!</f>
        <v>#REF!</v>
      </c>
      <c r="Z13" s="43"/>
      <c r="AA13" s="40" t="e">
        <f t="shared" si="5"/>
        <v>#REF!</v>
      </c>
      <c r="AB13" s="42">
        <f>'LEGER KBM PAS'!Z13</f>
        <v>0</v>
      </c>
      <c r="AC13" s="42" t="e">
        <f>#REF!</f>
        <v>#REF!</v>
      </c>
      <c r="AD13" s="44"/>
      <c r="AE13" s="40" t="e">
        <f t="shared" si="6"/>
        <v>#REF!</v>
      </c>
      <c r="AF13" s="42">
        <f>'LEGER KBM PAS'!AC13</f>
        <v>0</v>
      </c>
      <c r="AG13" s="42" t="e">
        <f>#REF!</f>
        <v>#REF!</v>
      </c>
      <c r="AH13" s="44"/>
      <c r="AI13" s="40" t="e">
        <f t="shared" si="7"/>
        <v>#REF!</v>
      </c>
      <c r="AJ13" s="42">
        <f>'LEGER KBM PAS'!AF13</f>
        <v>0</v>
      </c>
      <c r="AK13" s="42" t="e">
        <f>#REF!</f>
        <v>#REF!</v>
      </c>
      <c r="AL13" s="44"/>
      <c r="AM13" s="40" t="e">
        <f t="shared" si="8"/>
        <v>#REF!</v>
      </c>
      <c r="AN13" s="42">
        <f>'LEGER KBM PAS'!AI13</f>
        <v>0</v>
      </c>
      <c r="AO13" s="42" t="e">
        <f>#REF!</f>
        <v>#REF!</v>
      </c>
      <c r="AP13" s="44"/>
      <c r="AQ13" s="40" t="e">
        <f t="shared" si="9"/>
        <v>#REF!</v>
      </c>
      <c r="AR13" s="42">
        <f>'LEGER KBM PAS'!AL13</f>
        <v>0</v>
      </c>
      <c r="AS13" s="42" t="e">
        <f>#REF!</f>
        <v>#REF!</v>
      </c>
      <c r="AT13" s="44"/>
      <c r="AU13" s="40" t="e">
        <f t="shared" si="10"/>
        <v>#REF!</v>
      </c>
      <c r="AV13" s="42">
        <f>'LEGER KBM PAS'!AO13</f>
        <v>0</v>
      </c>
      <c r="AW13" s="42" t="e">
        <f>#REF!</f>
        <v>#REF!</v>
      </c>
      <c r="AX13" s="44"/>
      <c r="AY13" s="40" t="e">
        <f t="shared" si="11"/>
        <v>#REF!</v>
      </c>
      <c r="AZ13" s="42">
        <f>'LEGER KBM PAS'!AS13</f>
        <v>0</v>
      </c>
      <c r="BA13" s="42" t="e">
        <f>#REF!</f>
        <v>#REF!</v>
      </c>
      <c r="BB13" s="44"/>
      <c r="BC13" s="40" t="e">
        <f t="shared" si="12"/>
        <v>#REF!</v>
      </c>
      <c r="BD13" s="42">
        <f>'LEGER KBM PAS'!AX13</f>
        <v>0</v>
      </c>
      <c r="BE13" s="42" t="e">
        <f>#REF!</f>
        <v>#REF!</v>
      </c>
      <c r="BF13" s="44"/>
      <c r="BG13" s="40" t="e">
        <f t="shared" si="13"/>
        <v>#REF!</v>
      </c>
      <c r="BH13" s="45" t="e">
        <f t="shared" si="14"/>
        <v>#REF!</v>
      </c>
      <c r="BI13" s="106" t="e">
        <f t="shared" si="15"/>
        <v>#REF!</v>
      </c>
      <c r="BJ13" s="45" t="e">
        <f t="shared" si="16"/>
        <v>#REF!</v>
      </c>
      <c r="BK13" s="49"/>
      <c r="BL13" s="49"/>
      <c r="BM13" s="49"/>
      <c r="BP13" s="47"/>
    </row>
    <row r="14" spans="1:68" ht="17.100000000000001" customHeight="1" x14ac:dyDescent="0.25">
      <c r="A14" s="48">
        <f>+A13+1</f>
        <v>5</v>
      </c>
      <c r="B14" s="36"/>
      <c r="C14" s="37"/>
      <c r="D14" s="38">
        <f>'LEGER KBM PAS'!H14</f>
        <v>0</v>
      </c>
      <c r="E14" s="38" t="e">
        <f>#REF!</f>
        <v>#REF!</v>
      </c>
      <c r="F14" s="39"/>
      <c r="G14" s="40" t="e">
        <f t="shared" si="0"/>
        <v>#REF!</v>
      </c>
      <c r="H14" s="38">
        <f>'LEGER KBM PAS'!K14</f>
        <v>0</v>
      </c>
      <c r="I14" s="38" t="e">
        <f>#REF!</f>
        <v>#REF!</v>
      </c>
      <c r="J14" s="39"/>
      <c r="K14" s="40" t="e">
        <f t="shared" si="1"/>
        <v>#REF!</v>
      </c>
      <c r="L14" s="41">
        <f>'LEGER KBM PAS'!N14</f>
        <v>0</v>
      </c>
      <c r="M14" s="41" t="e">
        <f>#REF!</f>
        <v>#REF!</v>
      </c>
      <c r="N14" s="39"/>
      <c r="O14" s="40" t="e">
        <f t="shared" si="2"/>
        <v>#REF!</v>
      </c>
      <c r="P14" s="41">
        <f>'LEGER KBM PAS'!Q14</f>
        <v>0</v>
      </c>
      <c r="Q14" s="41" t="e">
        <f>#REF!</f>
        <v>#REF!</v>
      </c>
      <c r="R14" s="39"/>
      <c r="S14" s="40" t="e">
        <f t="shared" si="3"/>
        <v>#REF!</v>
      </c>
      <c r="T14" s="41">
        <f>'LEGER KBM PAS'!T14</f>
        <v>0</v>
      </c>
      <c r="U14" s="41" t="e">
        <f>#REF!</f>
        <v>#REF!</v>
      </c>
      <c r="V14" s="39"/>
      <c r="W14" s="40" t="e">
        <f t="shared" si="4"/>
        <v>#REF!</v>
      </c>
      <c r="X14" s="42">
        <f>'LEGER KBM PAS'!W14</f>
        <v>0</v>
      </c>
      <c r="Y14" s="42" t="e">
        <f>#REF!</f>
        <v>#REF!</v>
      </c>
      <c r="Z14" s="43"/>
      <c r="AA14" s="40" t="e">
        <f t="shared" si="5"/>
        <v>#REF!</v>
      </c>
      <c r="AB14" s="42">
        <f>'LEGER KBM PAS'!Z14</f>
        <v>0</v>
      </c>
      <c r="AC14" s="42" t="e">
        <f>#REF!</f>
        <v>#REF!</v>
      </c>
      <c r="AD14" s="44"/>
      <c r="AE14" s="40" t="e">
        <f t="shared" si="6"/>
        <v>#REF!</v>
      </c>
      <c r="AF14" s="42">
        <f>'LEGER KBM PAS'!AC14</f>
        <v>0</v>
      </c>
      <c r="AG14" s="42" t="e">
        <f>#REF!</f>
        <v>#REF!</v>
      </c>
      <c r="AH14" s="44"/>
      <c r="AI14" s="40" t="e">
        <f t="shared" si="7"/>
        <v>#REF!</v>
      </c>
      <c r="AJ14" s="42">
        <f>'LEGER KBM PAS'!AF14</f>
        <v>0</v>
      </c>
      <c r="AK14" s="42" t="e">
        <f>#REF!</f>
        <v>#REF!</v>
      </c>
      <c r="AL14" s="44"/>
      <c r="AM14" s="40" t="e">
        <f t="shared" si="8"/>
        <v>#REF!</v>
      </c>
      <c r="AN14" s="42">
        <f>'LEGER KBM PAS'!AI14</f>
        <v>0</v>
      </c>
      <c r="AO14" s="42" t="e">
        <f>#REF!</f>
        <v>#REF!</v>
      </c>
      <c r="AP14" s="44"/>
      <c r="AQ14" s="40" t="e">
        <f t="shared" si="9"/>
        <v>#REF!</v>
      </c>
      <c r="AR14" s="42">
        <f>'LEGER KBM PAS'!AL14</f>
        <v>0</v>
      </c>
      <c r="AS14" s="42" t="e">
        <f>#REF!</f>
        <v>#REF!</v>
      </c>
      <c r="AT14" s="44"/>
      <c r="AU14" s="40" t="e">
        <f t="shared" si="10"/>
        <v>#REF!</v>
      </c>
      <c r="AV14" s="42">
        <f>'LEGER KBM PAS'!AO14</f>
        <v>0</v>
      </c>
      <c r="AW14" s="42" t="e">
        <f>#REF!</f>
        <v>#REF!</v>
      </c>
      <c r="AX14" s="44"/>
      <c r="AY14" s="40" t="e">
        <f t="shared" si="11"/>
        <v>#REF!</v>
      </c>
      <c r="AZ14" s="42">
        <f>'LEGER KBM PAS'!AS14</f>
        <v>0</v>
      </c>
      <c r="BA14" s="42" t="e">
        <f>#REF!</f>
        <v>#REF!</v>
      </c>
      <c r="BB14" s="44"/>
      <c r="BC14" s="40" t="e">
        <f t="shared" si="12"/>
        <v>#REF!</v>
      </c>
      <c r="BD14" s="42">
        <f>'LEGER KBM PAS'!AX14</f>
        <v>0</v>
      </c>
      <c r="BE14" s="42" t="e">
        <f>#REF!</f>
        <v>#REF!</v>
      </c>
      <c r="BF14" s="44"/>
      <c r="BG14" s="40" t="e">
        <f t="shared" si="13"/>
        <v>#REF!</v>
      </c>
      <c r="BH14" s="45" t="e">
        <f t="shared" si="14"/>
        <v>#REF!</v>
      </c>
      <c r="BI14" s="106" t="e">
        <f t="shared" si="15"/>
        <v>#REF!</v>
      </c>
      <c r="BJ14" s="45" t="e">
        <f t="shared" si="16"/>
        <v>#REF!</v>
      </c>
      <c r="BK14" s="49"/>
      <c r="BL14" s="49"/>
      <c r="BM14" s="49"/>
      <c r="BP14" s="47"/>
    </row>
    <row r="15" spans="1:68" ht="17.100000000000001" customHeight="1" x14ac:dyDescent="0.25">
      <c r="A15" s="48">
        <f>A14+1</f>
        <v>6</v>
      </c>
      <c r="B15" s="36"/>
      <c r="C15" s="37"/>
      <c r="D15" s="38">
        <f>'LEGER KBM PAS'!H15</f>
        <v>0</v>
      </c>
      <c r="E15" s="38" t="e">
        <f>#REF!</f>
        <v>#REF!</v>
      </c>
      <c r="F15" s="39"/>
      <c r="G15" s="40" t="e">
        <f t="shared" si="0"/>
        <v>#REF!</v>
      </c>
      <c r="H15" s="38">
        <f>'LEGER KBM PAS'!K15</f>
        <v>0</v>
      </c>
      <c r="I15" s="38" t="e">
        <f>#REF!</f>
        <v>#REF!</v>
      </c>
      <c r="J15" s="39"/>
      <c r="K15" s="40" t="e">
        <f t="shared" si="1"/>
        <v>#REF!</v>
      </c>
      <c r="L15" s="41">
        <f>'LEGER KBM PAS'!N15</f>
        <v>0</v>
      </c>
      <c r="M15" s="41" t="e">
        <f>#REF!</f>
        <v>#REF!</v>
      </c>
      <c r="N15" s="39"/>
      <c r="O15" s="40" t="e">
        <f t="shared" si="2"/>
        <v>#REF!</v>
      </c>
      <c r="P15" s="41">
        <f>'LEGER KBM PAS'!Q15</f>
        <v>0</v>
      </c>
      <c r="Q15" s="41" t="e">
        <f>#REF!</f>
        <v>#REF!</v>
      </c>
      <c r="R15" s="39"/>
      <c r="S15" s="40" t="e">
        <f t="shared" si="3"/>
        <v>#REF!</v>
      </c>
      <c r="T15" s="41">
        <f>'LEGER KBM PAS'!T15</f>
        <v>0</v>
      </c>
      <c r="U15" s="41" t="e">
        <f>#REF!</f>
        <v>#REF!</v>
      </c>
      <c r="V15" s="39"/>
      <c r="W15" s="40" t="e">
        <f t="shared" si="4"/>
        <v>#REF!</v>
      </c>
      <c r="X15" s="42">
        <f>'LEGER KBM PAS'!W15</f>
        <v>0</v>
      </c>
      <c r="Y15" s="42" t="e">
        <f>#REF!</f>
        <v>#REF!</v>
      </c>
      <c r="Z15" s="43"/>
      <c r="AA15" s="40" t="e">
        <f t="shared" si="5"/>
        <v>#REF!</v>
      </c>
      <c r="AB15" s="42">
        <f>'LEGER KBM PAS'!Z15</f>
        <v>0</v>
      </c>
      <c r="AC15" s="42" t="e">
        <f>#REF!</f>
        <v>#REF!</v>
      </c>
      <c r="AD15" s="44"/>
      <c r="AE15" s="40" t="e">
        <f t="shared" si="6"/>
        <v>#REF!</v>
      </c>
      <c r="AF15" s="42">
        <f>'LEGER KBM PAS'!AC15</f>
        <v>0</v>
      </c>
      <c r="AG15" s="42" t="e">
        <f>#REF!</f>
        <v>#REF!</v>
      </c>
      <c r="AH15" s="44"/>
      <c r="AI15" s="40" t="e">
        <f t="shared" si="7"/>
        <v>#REF!</v>
      </c>
      <c r="AJ15" s="42">
        <f>'LEGER KBM PAS'!AF15</f>
        <v>0</v>
      </c>
      <c r="AK15" s="42" t="e">
        <f>#REF!</f>
        <v>#REF!</v>
      </c>
      <c r="AL15" s="44"/>
      <c r="AM15" s="40" t="e">
        <f t="shared" si="8"/>
        <v>#REF!</v>
      </c>
      <c r="AN15" s="42">
        <f>'LEGER KBM PAS'!AI15</f>
        <v>0</v>
      </c>
      <c r="AO15" s="42" t="e">
        <f>#REF!</f>
        <v>#REF!</v>
      </c>
      <c r="AP15" s="44"/>
      <c r="AQ15" s="40" t="e">
        <f t="shared" si="9"/>
        <v>#REF!</v>
      </c>
      <c r="AR15" s="42">
        <f>'LEGER KBM PAS'!AL15</f>
        <v>0</v>
      </c>
      <c r="AS15" s="42" t="e">
        <f>#REF!</f>
        <v>#REF!</v>
      </c>
      <c r="AT15" s="44"/>
      <c r="AU15" s="40" t="e">
        <f t="shared" si="10"/>
        <v>#REF!</v>
      </c>
      <c r="AV15" s="42">
        <f>'LEGER KBM PAS'!AO15</f>
        <v>0</v>
      </c>
      <c r="AW15" s="42" t="e">
        <f>#REF!</f>
        <v>#REF!</v>
      </c>
      <c r="AX15" s="44"/>
      <c r="AY15" s="40" t="e">
        <f t="shared" si="11"/>
        <v>#REF!</v>
      </c>
      <c r="AZ15" s="42">
        <f>'LEGER KBM PAS'!AS15</f>
        <v>0</v>
      </c>
      <c r="BA15" s="42" t="e">
        <f>#REF!</f>
        <v>#REF!</v>
      </c>
      <c r="BB15" s="44"/>
      <c r="BC15" s="40" t="e">
        <f t="shared" si="12"/>
        <v>#REF!</v>
      </c>
      <c r="BD15" s="42">
        <f>'LEGER KBM PAS'!AX15</f>
        <v>0</v>
      </c>
      <c r="BE15" s="42" t="e">
        <f>#REF!</f>
        <v>#REF!</v>
      </c>
      <c r="BF15" s="44"/>
      <c r="BG15" s="40" t="e">
        <f t="shared" si="13"/>
        <v>#REF!</v>
      </c>
      <c r="BH15" s="45" t="e">
        <f t="shared" si="14"/>
        <v>#REF!</v>
      </c>
      <c r="BI15" s="106" t="e">
        <f t="shared" si="15"/>
        <v>#REF!</v>
      </c>
      <c r="BJ15" s="45" t="e">
        <f t="shared" si="16"/>
        <v>#REF!</v>
      </c>
      <c r="BK15" s="49"/>
      <c r="BL15" s="49"/>
      <c r="BM15" s="49"/>
      <c r="BP15" s="47"/>
    </row>
    <row r="16" spans="1:68" ht="17.100000000000001" customHeight="1" x14ac:dyDescent="0.25">
      <c r="A16" s="48">
        <f>A15+1</f>
        <v>7</v>
      </c>
      <c r="B16" s="36"/>
      <c r="C16" s="37"/>
      <c r="D16" s="38">
        <f>'LEGER KBM PAS'!H16</f>
        <v>0</v>
      </c>
      <c r="E16" s="38" t="e">
        <f>#REF!</f>
        <v>#REF!</v>
      </c>
      <c r="F16" s="39"/>
      <c r="G16" s="40" t="e">
        <f t="shared" si="0"/>
        <v>#REF!</v>
      </c>
      <c r="H16" s="38">
        <f>'LEGER KBM PAS'!K16</f>
        <v>0</v>
      </c>
      <c r="I16" s="38" t="e">
        <f>#REF!</f>
        <v>#REF!</v>
      </c>
      <c r="J16" s="39"/>
      <c r="K16" s="40" t="e">
        <f t="shared" si="1"/>
        <v>#REF!</v>
      </c>
      <c r="L16" s="41">
        <f>'LEGER KBM PAS'!N16</f>
        <v>0</v>
      </c>
      <c r="M16" s="41" t="e">
        <f>#REF!</f>
        <v>#REF!</v>
      </c>
      <c r="N16" s="39"/>
      <c r="O16" s="40" t="e">
        <f t="shared" si="2"/>
        <v>#REF!</v>
      </c>
      <c r="P16" s="41">
        <f>'LEGER KBM PAS'!Q16</f>
        <v>0</v>
      </c>
      <c r="Q16" s="41" t="e">
        <f>#REF!</f>
        <v>#REF!</v>
      </c>
      <c r="R16" s="39"/>
      <c r="S16" s="40" t="e">
        <f t="shared" si="3"/>
        <v>#REF!</v>
      </c>
      <c r="T16" s="41">
        <f>'LEGER KBM PAS'!T16</f>
        <v>0</v>
      </c>
      <c r="U16" s="41" t="e">
        <f>#REF!</f>
        <v>#REF!</v>
      </c>
      <c r="V16" s="39"/>
      <c r="W16" s="40" t="e">
        <f t="shared" si="4"/>
        <v>#REF!</v>
      </c>
      <c r="X16" s="42">
        <f>'LEGER KBM PAS'!W16</f>
        <v>0</v>
      </c>
      <c r="Y16" s="42" t="e">
        <f>#REF!</f>
        <v>#REF!</v>
      </c>
      <c r="Z16" s="43"/>
      <c r="AA16" s="40" t="e">
        <f t="shared" si="5"/>
        <v>#REF!</v>
      </c>
      <c r="AB16" s="42">
        <f>'LEGER KBM PAS'!Z16</f>
        <v>0</v>
      </c>
      <c r="AC16" s="42" t="e">
        <f>#REF!</f>
        <v>#REF!</v>
      </c>
      <c r="AD16" s="44"/>
      <c r="AE16" s="40" t="e">
        <f t="shared" si="6"/>
        <v>#REF!</v>
      </c>
      <c r="AF16" s="42">
        <f>'LEGER KBM PAS'!AC16</f>
        <v>0</v>
      </c>
      <c r="AG16" s="42" t="e">
        <f>#REF!</f>
        <v>#REF!</v>
      </c>
      <c r="AH16" s="44"/>
      <c r="AI16" s="40" t="e">
        <f t="shared" si="7"/>
        <v>#REF!</v>
      </c>
      <c r="AJ16" s="42">
        <f>'LEGER KBM PAS'!AF16</f>
        <v>0</v>
      </c>
      <c r="AK16" s="42" t="e">
        <f>#REF!</f>
        <v>#REF!</v>
      </c>
      <c r="AL16" s="44"/>
      <c r="AM16" s="40" t="e">
        <f t="shared" si="8"/>
        <v>#REF!</v>
      </c>
      <c r="AN16" s="42">
        <f>'LEGER KBM PAS'!AI16</f>
        <v>0</v>
      </c>
      <c r="AO16" s="42" t="e">
        <f>#REF!</f>
        <v>#REF!</v>
      </c>
      <c r="AP16" s="44"/>
      <c r="AQ16" s="40" t="e">
        <f t="shared" si="9"/>
        <v>#REF!</v>
      </c>
      <c r="AR16" s="42">
        <f>'LEGER KBM PAS'!AL16</f>
        <v>0</v>
      </c>
      <c r="AS16" s="42" t="e">
        <f>#REF!</f>
        <v>#REF!</v>
      </c>
      <c r="AT16" s="44"/>
      <c r="AU16" s="40" t="e">
        <f t="shared" si="10"/>
        <v>#REF!</v>
      </c>
      <c r="AV16" s="42">
        <f>'LEGER KBM PAS'!AO16</f>
        <v>0</v>
      </c>
      <c r="AW16" s="42" t="e">
        <f>#REF!</f>
        <v>#REF!</v>
      </c>
      <c r="AX16" s="44"/>
      <c r="AY16" s="40" t="e">
        <f t="shared" si="11"/>
        <v>#REF!</v>
      </c>
      <c r="AZ16" s="42">
        <f>'LEGER KBM PAS'!AS16</f>
        <v>0</v>
      </c>
      <c r="BA16" s="42" t="e">
        <f>#REF!</f>
        <v>#REF!</v>
      </c>
      <c r="BB16" s="44"/>
      <c r="BC16" s="40" t="e">
        <f t="shared" si="12"/>
        <v>#REF!</v>
      </c>
      <c r="BD16" s="42">
        <f>'LEGER KBM PAS'!AX16</f>
        <v>0</v>
      </c>
      <c r="BE16" s="42" t="e">
        <f>#REF!</f>
        <v>#REF!</v>
      </c>
      <c r="BF16" s="44"/>
      <c r="BG16" s="40" t="e">
        <f t="shared" si="13"/>
        <v>#REF!</v>
      </c>
      <c r="BH16" s="45" t="e">
        <f t="shared" si="14"/>
        <v>#REF!</v>
      </c>
      <c r="BI16" s="106" t="e">
        <f t="shared" si="15"/>
        <v>#REF!</v>
      </c>
      <c r="BJ16" s="45" t="e">
        <f t="shared" si="16"/>
        <v>#REF!</v>
      </c>
      <c r="BK16" s="49"/>
      <c r="BL16" s="49"/>
      <c r="BM16" s="49"/>
      <c r="BP16" s="47"/>
    </row>
    <row r="17" spans="1:68" ht="17.100000000000001" customHeight="1" x14ac:dyDescent="0.25">
      <c r="A17" s="48">
        <f>+A16+1</f>
        <v>8</v>
      </c>
      <c r="B17" s="36"/>
      <c r="C17" s="37"/>
      <c r="D17" s="38">
        <f>'LEGER KBM PAS'!H17</f>
        <v>0</v>
      </c>
      <c r="E17" s="38" t="e">
        <f>#REF!</f>
        <v>#REF!</v>
      </c>
      <c r="F17" s="39"/>
      <c r="G17" s="40" t="e">
        <f t="shared" si="0"/>
        <v>#REF!</v>
      </c>
      <c r="H17" s="38">
        <f>'LEGER KBM PAS'!K17</f>
        <v>0</v>
      </c>
      <c r="I17" s="38" t="e">
        <f>#REF!</f>
        <v>#REF!</v>
      </c>
      <c r="J17" s="39"/>
      <c r="K17" s="40" t="e">
        <f t="shared" si="1"/>
        <v>#REF!</v>
      </c>
      <c r="L17" s="41">
        <f>'LEGER KBM PAS'!N17</f>
        <v>0</v>
      </c>
      <c r="M17" s="41" t="e">
        <f>#REF!</f>
        <v>#REF!</v>
      </c>
      <c r="N17" s="39"/>
      <c r="O17" s="40" t="e">
        <f t="shared" si="2"/>
        <v>#REF!</v>
      </c>
      <c r="P17" s="41">
        <f>'LEGER KBM PAS'!Q17</f>
        <v>0</v>
      </c>
      <c r="Q17" s="41" t="e">
        <f>#REF!</f>
        <v>#REF!</v>
      </c>
      <c r="R17" s="39"/>
      <c r="S17" s="40" t="e">
        <f t="shared" si="3"/>
        <v>#REF!</v>
      </c>
      <c r="T17" s="41">
        <f>'LEGER KBM PAS'!T17</f>
        <v>0</v>
      </c>
      <c r="U17" s="41" t="e">
        <f>#REF!</f>
        <v>#REF!</v>
      </c>
      <c r="V17" s="39"/>
      <c r="W17" s="40" t="e">
        <f t="shared" si="4"/>
        <v>#REF!</v>
      </c>
      <c r="X17" s="42">
        <f>'LEGER KBM PAS'!W17</f>
        <v>0</v>
      </c>
      <c r="Y17" s="42" t="e">
        <f>#REF!</f>
        <v>#REF!</v>
      </c>
      <c r="Z17" s="43"/>
      <c r="AA17" s="40" t="e">
        <f t="shared" si="5"/>
        <v>#REF!</v>
      </c>
      <c r="AB17" s="42">
        <f>'LEGER KBM PAS'!Z17</f>
        <v>0</v>
      </c>
      <c r="AC17" s="42" t="e">
        <f>#REF!</f>
        <v>#REF!</v>
      </c>
      <c r="AD17" s="44"/>
      <c r="AE17" s="40" t="e">
        <f t="shared" si="6"/>
        <v>#REF!</v>
      </c>
      <c r="AF17" s="42">
        <f>'LEGER KBM PAS'!AC17</f>
        <v>0</v>
      </c>
      <c r="AG17" s="42" t="e">
        <f>#REF!</f>
        <v>#REF!</v>
      </c>
      <c r="AH17" s="44"/>
      <c r="AI17" s="40" t="e">
        <f t="shared" si="7"/>
        <v>#REF!</v>
      </c>
      <c r="AJ17" s="42">
        <f>'LEGER KBM PAS'!AF17</f>
        <v>0</v>
      </c>
      <c r="AK17" s="42" t="e">
        <f>#REF!</f>
        <v>#REF!</v>
      </c>
      <c r="AL17" s="44"/>
      <c r="AM17" s="40" t="e">
        <f t="shared" si="8"/>
        <v>#REF!</v>
      </c>
      <c r="AN17" s="42">
        <f>'LEGER KBM PAS'!AI17</f>
        <v>0</v>
      </c>
      <c r="AO17" s="42" t="e">
        <f>#REF!</f>
        <v>#REF!</v>
      </c>
      <c r="AP17" s="44"/>
      <c r="AQ17" s="40" t="e">
        <f t="shared" si="9"/>
        <v>#REF!</v>
      </c>
      <c r="AR17" s="42">
        <f>'LEGER KBM PAS'!AL17</f>
        <v>0</v>
      </c>
      <c r="AS17" s="42" t="e">
        <f>#REF!</f>
        <v>#REF!</v>
      </c>
      <c r="AT17" s="44"/>
      <c r="AU17" s="40" t="e">
        <f t="shared" si="10"/>
        <v>#REF!</v>
      </c>
      <c r="AV17" s="42">
        <f>'LEGER KBM PAS'!AO17</f>
        <v>0</v>
      </c>
      <c r="AW17" s="42" t="e">
        <f>#REF!</f>
        <v>#REF!</v>
      </c>
      <c r="AX17" s="44"/>
      <c r="AY17" s="40" t="e">
        <f t="shared" si="11"/>
        <v>#REF!</v>
      </c>
      <c r="AZ17" s="42">
        <f>'LEGER KBM PAS'!AS17</f>
        <v>0</v>
      </c>
      <c r="BA17" s="42" t="e">
        <f>#REF!</f>
        <v>#REF!</v>
      </c>
      <c r="BB17" s="44"/>
      <c r="BC17" s="40" t="e">
        <f t="shared" si="12"/>
        <v>#REF!</v>
      </c>
      <c r="BD17" s="42">
        <f>'LEGER KBM PAS'!AX17</f>
        <v>0</v>
      </c>
      <c r="BE17" s="42" t="e">
        <f>#REF!</f>
        <v>#REF!</v>
      </c>
      <c r="BF17" s="44"/>
      <c r="BG17" s="40" t="e">
        <f t="shared" si="13"/>
        <v>#REF!</v>
      </c>
      <c r="BH17" s="45" t="e">
        <f t="shared" si="14"/>
        <v>#REF!</v>
      </c>
      <c r="BI17" s="106" t="e">
        <f t="shared" si="15"/>
        <v>#REF!</v>
      </c>
      <c r="BJ17" s="45" t="e">
        <f t="shared" si="16"/>
        <v>#REF!</v>
      </c>
      <c r="BK17" s="49"/>
      <c r="BL17" s="49"/>
      <c r="BM17" s="49"/>
      <c r="BP17" s="47"/>
    </row>
    <row r="18" spans="1:68" ht="17.100000000000001" customHeight="1" x14ac:dyDescent="0.25">
      <c r="A18" s="48">
        <f>A17+1</f>
        <v>9</v>
      </c>
      <c r="B18" s="36"/>
      <c r="C18" s="37"/>
      <c r="D18" s="38">
        <f>'LEGER KBM PAS'!H18</f>
        <v>0</v>
      </c>
      <c r="E18" s="38" t="e">
        <f>#REF!</f>
        <v>#REF!</v>
      </c>
      <c r="F18" s="39"/>
      <c r="G18" s="40" t="e">
        <f t="shared" si="0"/>
        <v>#REF!</v>
      </c>
      <c r="H18" s="38">
        <f>'LEGER KBM PAS'!K18</f>
        <v>0</v>
      </c>
      <c r="I18" s="38" t="e">
        <f>#REF!</f>
        <v>#REF!</v>
      </c>
      <c r="J18" s="39"/>
      <c r="K18" s="40" t="e">
        <f t="shared" si="1"/>
        <v>#REF!</v>
      </c>
      <c r="L18" s="41">
        <f>'LEGER KBM PAS'!N18</f>
        <v>0</v>
      </c>
      <c r="M18" s="41" t="e">
        <f>#REF!</f>
        <v>#REF!</v>
      </c>
      <c r="N18" s="39"/>
      <c r="O18" s="40" t="e">
        <f t="shared" si="2"/>
        <v>#REF!</v>
      </c>
      <c r="P18" s="41">
        <f>'LEGER KBM PAS'!Q18</f>
        <v>0</v>
      </c>
      <c r="Q18" s="41" t="e">
        <f>#REF!</f>
        <v>#REF!</v>
      </c>
      <c r="R18" s="39"/>
      <c r="S18" s="40" t="e">
        <f t="shared" si="3"/>
        <v>#REF!</v>
      </c>
      <c r="T18" s="41">
        <f>'LEGER KBM PAS'!T18</f>
        <v>0</v>
      </c>
      <c r="U18" s="41" t="e">
        <f>#REF!</f>
        <v>#REF!</v>
      </c>
      <c r="V18" s="39"/>
      <c r="W18" s="40" t="e">
        <f t="shared" si="4"/>
        <v>#REF!</v>
      </c>
      <c r="X18" s="42">
        <f>'LEGER KBM PAS'!W18</f>
        <v>0</v>
      </c>
      <c r="Y18" s="42" t="e">
        <f>#REF!</f>
        <v>#REF!</v>
      </c>
      <c r="Z18" s="43"/>
      <c r="AA18" s="40" t="e">
        <f t="shared" si="5"/>
        <v>#REF!</v>
      </c>
      <c r="AB18" s="42">
        <f>'LEGER KBM PAS'!Z18</f>
        <v>0</v>
      </c>
      <c r="AC18" s="42" t="e">
        <f>#REF!</f>
        <v>#REF!</v>
      </c>
      <c r="AD18" s="44"/>
      <c r="AE18" s="40" t="e">
        <f t="shared" si="6"/>
        <v>#REF!</v>
      </c>
      <c r="AF18" s="42">
        <f>'LEGER KBM PAS'!AC18</f>
        <v>0</v>
      </c>
      <c r="AG18" s="42" t="e">
        <f>#REF!</f>
        <v>#REF!</v>
      </c>
      <c r="AH18" s="44"/>
      <c r="AI18" s="40" t="e">
        <f t="shared" si="7"/>
        <v>#REF!</v>
      </c>
      <c r="AJ18" s="42">
        <f>'LEGER KBM PAS'!AF18</f>
        <v>0</v>
      </c>
      <c r="AK18" s="42" t="e">
        <f>#REF!</f>
        <v>#REF!</v>
      </c>
      <c r="AL18" s="44"/>
      <c r="AM18" s="40" t="e">
        <f t="shared" si="8"/>
        <v>#REF!</v>
      </c>
      <c r="AN18" s="42">
        <f>'LEGER KBM PAS'!AI18</f>
        <v>0</v>
      </c>
      <c r="AO18" s="42" t="e">
        <f>#REF!</f>
        <v>#REF!</v>
      </c>
      <c r="AP18" s="44"/>
      <c r="AQ18" s="40" t="e">
        <f t="shared" si="9"/>
        <v>#REF!</v>
      </c>
      <c r="AR18" s="42">
        <f>'LEGER KBM PAS'!AL18</f>
        <v>0</v>
      </c>
      <c r="AS18" s="42" t="e">
        <f>#REF!</f>
        <v>#REF!</v>
      </c>
      <c r="AT18" s="44"/>
      <c r="AU18" s="40" t="e">
        <f t="shared" si="10"/>
        <v>#REF!</v>
      </c>
      <c r="AV18" s="42">
        <f>'LEGER KBM PAS'!AO18</f>
        <v>0</v>
      </c>
      <c r="AW18" s="42" t="e">
        <f>#REF!</f>
        <v>#REF!</v>
      </c>
      <c r="AX18" s="44"/>
      <c r="AY18" s="40" t="e">
        <f t="shared" si="11"/>
        <v>#REF!</v>
      </c>
      <c r="AZ18" s="42">
        <f>'LEGER KBM PAS'!AS18</f>
        <v>0</v>
      </c>
      <c r="BA18" s="42" t="e">
        <f>#REF!</f>
        <v>#REF!</v>
      </c>
      <c r="BB18" s="44"/>
      <c r="BC18" s="40" t="e">
        <f t="shared" si="12"/>
        <v>#REF!</v>
      </c>
      <c r="BD18" s="42">
        <f>'LEGER KBM PAS'!AX18</f>
        <v>0</v>
      </c>
      <c r="BE18" s="42" t="e">
        <f>#REF!</f>
        <v>#REF!</v>
      </c>
      <c r="BF18" s="44"/>
      <c r="BG18" s="40" t="e">
        <f t="shared" si="13"/>
        <v>#REF!</v>
      </c>
      <c r="BH18" s="45" t="e">
        <f t="shared" si="14"/>
        <v>#REF!</v>
      </c>
      <c r="BI18" s="106" t="e">
        <f t="shared" si="15"/>
        <v>#REF!</v>
      </c>
      <c r="BJ18" s="45" t="e">
        <f t="shared" si="16"/>
        <v>#REF!</v>
      </c>
      <c r="BK18" s="49"/>
      <c r="BL18" s="49"/>
      <c r="BM18" s="49"/>
      <c r="BP18" s="47"/>
    </row>
    <row r="19" spans="1:68" ht="17.100000000000001" customHeight="1" x14ac:dyDescent="0.25">
      <c r="A19" s="48">
        <f>A18+1</f>
        <v>10</v>
      </c>
      <c r="B19" s="36"/>
      <c r="C19" s="37"/>
      <c r="D19" s="38">
        <f>'LEGER KBM PAS'!H19</f>
        <v>0</v>
      </c>
      <c r="E19" s="38" t="e">
        <f>#REF!</f>
        <v>#REF!</v>
      </c>
      <c r="F19" s="39"/>
      <c r="G19" s="40" t="e">
        <f t="shared" si="0"/>
        <v>#REF!</v>
      </c>
      <c r="H19" s="38">
        <f>'LEGER KBM PAS'!K19</f>
        <v>0</v>
      </c>
      <c r="I19" s="38" t="e">
        <f>#REF!</f>
        <v>#REF!</v>
      </c>
      <c r="J19" s="39"/>
      <c r="K19" s="40" t="e">
        <f t="shared" si="1"/>
        <v>#REF!</v>
      </c>
      <c r="L19" s="41">
        <f>'LEGER KBM PAS'!N19</f>
        <v>0</v>
      </c>
      <c r="M19" s="41" t="e">
        <f>#REF!</f>
        <v>#REF!</v>
      </c>
      <c r="N19" s="39"/>
      <c r="O19" s="40" t="e">
        <f t="shared" si="2"/>
        <v>#REF!</v>
      </c>
      <c r="P19" s="41">
        <f>'LEGER KBM PAS'!Q19</f>
        <v>0</v>
      </c>
      <c r="Q19" s="41" t="e">
        <f>#REF!</f>
        <v>#REF!</v>
      </c>
      <c r="R19" s="39"/>
      <c r="S19" s="40" t="e">
        <f t="shared" si="3"/>
        <v>#REF!</v>
      </c>
      <c r="T19" s="41">
        <f>'LEGER KBM PAS'!T19</f>
        <v>0</v>
      </c>
      <c r="U19" s="41" t="e">
        <f>#REF!</f>
        <v>#REF!</v>
      </c>
      <c r="V19" s="39"/>
      <c r="W19" s="40" t="e">
        <f t="shared" si="4"/>
        <v>#REF!</v>
      </c>
      <c r="X19" s="42">
        <f>'LEGER KBM PAS'!W19</f>
        <v>0</v>
      </c>
      <c r="Y19" s="42" t="e">
        <f>#REF!</f>
        <v>#REF!</v>
      </c>
      <c r="Z19" s="43"/>
      <c r="AA19" s="40" t="e">
        <f t="shared" si="5"/>
        <v>#REF!</v>
      </c>
      <c r="AB19" s="42">
        <f>'LEGER KBM PAS'!Z19</f>
        <v>0</v>
      </c>
      <c r="AC19" s="42" t="e">
        <f>#REF!</f>
        <v>#REF!</v>
      </c>
      <c r="AD19" s="44"/>
      <c r="AE19" s="40" t="e">
        <f t="shared" si="6"/>
        <v>#REF!</v>
      </c>
      <c r="AF19" s="42">
        <f>'LEGER KBM PAS'!AC19</f>
        <v>0</v>
      </c>
      <c r="AG19" s="42" t="e">
        <f>#REF!</f>
        <v>#REF!</v>
      </c>
      <c r="AH19" s="44"/>
      <c r="AI19" s="40" t="e">
        <f t="shared" si="7"/>
        <v>#REF!</v>
      </c>
      <c r="AJ19" s="42">
        <f>'LEGER KBM PAS'!AF19</f>
        <v>0</v>
      </c>
      <c r="AK19" s="42" t="e">
        <f>#REF!</f>
        <v>#REF!</v>
      </c>
      <c r="AL19" s="44"/>
      <c r="AM19" s="40" t="e">
        <f t="shared" si="8"/>
        <v>#REF!</v>
      </c>
      <c r="AN19" s="42">
        <f>'LEGER KBM PAS'!AI19</f>
        <v>0</v>
      </c>
      <c r="AO19" s="42" t="e">
        <f>#REF!</f>
        <v>#REF!</v>
      </c>
      <c r="AP19" s="44"/>
      <c r="AQ19" s="40" t="e">
        <f t="shared" si="9"/>
        <v>#REF!</v>
      </c>
      <c r="AR19" s="42">
        <f>'LEGER KBM PAS'!AL19</f>
        <v>0</v>
      </c>
      <c r="AS19" s="42" t="e">
        <f>#REF!</f>
        <v>#REF!</v>
      </c>
      <c r="AT19" s="44"/>
      <c r="AU19" s="40" t="e">
        <f t="shared" si="10"/>
        <v>#REF!</v>
      </c>
      <c r="AV19" s="42">
        <f>'LEGER KBM PAS'!AO19</f>
        <v>0</v>
      </c>
      <c r="AW19" s="42" t="e">
        <f>#REF!</f>
        <v>#REF!</v>
      </c>
      <c r="AX19" s="44"/>
      <c r="AY19" s="40" t="e">
        <f t="shared" si="11"/>
        <v>#REF!</v>
      </c>
      <c r="AZ19" s="42">
        <f>'LEGER KBM PAS'!AS19</f>
        <v>0</v>
      </c>
      <c r="BA19" s="42" t="e">
        <f>#REF!</f>
        <v>#REF!</v>
      </c>
      <c r="BB19" s="44"/>
      <c r="BC19" s="40" t="e">
        <f t="shared" si="12"/>
        <v>#REF!</v>
      </c>
      <c r="BD19" s="42">
        <f>'LEGER KBM PAS'!AX19</f>
        <v>0</v>
      </c>
      <c r="BE19" s="42" t="e">
        <f>#REF!</f>
        <v>#REF!</v>
      </c>
      <c r="BF19" s="44"/>
      <c r="BG19" s="40" t="e">
        <f t="shared" si="13"/>
        <v>#REF!</v>
      </c>
      <c r="BH19" s="45" t="e">
        <f t="shared" si="14"/>
        <v>#REF!</v>
      </c>
      <c r="BI19" s="106" t="e">
        <f t="shared" si="15"/>
        <v>#REF!</v>
      </c>
      <c r="BJ19" s="45" t="e">
        <f t="shared" si="16"/>
        <v>#REF!</v>
      </c>
      <c r="BK19" s="49"/>
      <c r="BL19" s="49"/>
      <c r="BM19" s="49"/>
      <c r="BP19" s="47"/>
    </row>
    <row r="20" spans="1:68" ht="17.100000000000001" customHeight="1" x14ac:dyDescent="0.25">
      <c r="A20" s="48">
        <f>+A19+1</f>
        <v>11</v>
      </c>
      <c r="B20" s="36"/>
      <c r="C20" s="37"/>
      <c r="D20" s="38">
        <f>'LEGER KBM PAS'!H20</f>
        <v>0</v>
      </c>
      <c r="E20" s="38" t="e">
        <f>#REF!</f>
        <v>#REF!</v>
      </c>
      <c r="F20" s="39"/>
      <c r="G20" s="40" t="e">
        <f t="shared" si="0"/>
        <v>#REF!</v>
      </c>
      <c r="H20" s="38">
        <f>'LEGER KBM PAS'!K20</f>
        <v>0</v>
      </c>
      <c r="I20" s="38" t="e">
        <f>#REF!</f>
        <v>#REF!</v>
      </c>
      <c r="J20" s="39"/>
      <c r="K20" s="40" t="e">
        <f t="shared" si="1"/>
        <v>#REF!</v>
      </c>
      <c r="L20" s="41">
        <f>'LEGER KBM PAS'!N20</f>
        <v>0</v>
      </c>
      <c r="M20" s="41" t="e">
        <f>#REF!</f>
        <v>#REF!</v>
      </c>
      <c r="N20" s="39"/>
      <c r="O20" s="40" t="e">
        <f t="shared" si="2"/>
        <v>#REF!</v>
      </c>
      <c r="P20" s="41">
        <f>'LEGER KBM PAS'!Q20</f>
        <v>0</v>
      </c>
      <c r="Q20" s="41" t="e">
        <f>#REF!</f>
        <v>#REF!</v>
      </c>
      <c r="R20" s="39"/>
      <c r="S20" s="40" t="e">
        <f t="shared" si="3"/>
        <v>#REF!</v>
      </c>
      <c r="T20" s="41">
        <f>'LEGER KBM PAS'!T20</f>
        <v>0</v>
      </c>
      <c r="U20" s="41" t="e">
        <f>#REF!</f>
        <v>#REF!</v>
      </c>
      <c r="V20" s="39"/>
      <c r="W20" s="40" t="e">
        <f t="shared" si="4"/>
        <v>#REF!</v>
      </c>
      <c r="X20" s="42">
        <f>'LEGER KBM PAS'!W20</f>
        <v>0</v>
      </c>
      <c r="Y20" s="42" t="e">
        <f>#REF!</f>
        <v>#REF!</v>
      </c>
      <c r="Z20" s="43"/>
      <c r="AA20" s="40" t="e">
        <f t="shared" si="5"/>
        <v>#REF!</v>
      </c>
      <c r="AB20" s="42">
        <f>'LEGER KBM PAS'!Z20</f>
        <v>0</v>
      </c>
      <c r="AC20" s="42" t="e">
        <f>#REF!</f>
        <v>#REF!</v>
      </c>
      <c r="AD20" s="44"/>
      <c r="AE20" s="40" t="e">
        <f t="shared" si="6"/>
        <v>#REF!</v>
      </c>
      <c r="AF20" s="42">
        <f>'LEGER KBM PAS'!AC20</f>
        <v>0</v>
      </c>
      <c r="AG20" s="42" t="e">
        <f>#REF!</f>
        <v>#REF!</v>
      </c>
      <c r="AH20" s="44"/>
      <c r="AI20" s="40" t="e">
        <f t="shared" si="7"/>
        <v>#REF!</v>
      </c>
      <c r="AJ20" s="42">
        <f>'LEGER KBM PAS'!AF20</f>
        <v>0</v>
      </c>
      <c r="AK20" s="42" t="e">
        <f>#REF!</f>
        <v>#REF!</v>
      </c>
      <c r="AL20" s="44"/>
      <c r="AM20" s="40" t="e">
        <f t="shared" si="8"/>
        <v>#REF!</v>
      </c>
      <c r="AN20" s="42">
        <f>'LEGER KBM PAS'!AI20</f>
        <v>0</v>
      </c>
      <c r="AO20" s="42" t="e">
        <f>#REF!</f>
        <v>#REF!</v>
      </c>
      <c r="AP20" s="44"/>
      <c r="AQ20" s="40" t="e">
        <f t="shared" si="9"/>
        <v>#REF!</v>
      </c>
      <c r="AR20" s="42">
        <f>'LEGER KBM PAS'!AL20</f>
        <v>0</v>
      </c>
      <c r="AS20" s="42" t="e">
        <f>#REF!</f>
        <v>#REF!</v>
      </c>
      <c r="AT20" s="44"/>
      <c r="AU20" s="40" t="e">
        <f t="shared" si="10"/>
        <v>#REF!</v>
      </c>
      <c r="AV20" s="42">
        <f>'LEGER KBM PAS'!AO20</f>
        <v>0</v>
      </c>
      <c r="AW20" s="42" t="e">
        <f>#REF!</f>
        <v>#REF!</v>
      </c>
      <c r="AX20" s="44"/>
      <c r="AY20" s="40" t="e">
        <f t="shared" si="11"/>
        <v>#REF!</v>
      </c>
      <c r="AZ20" s="42">
        <f>'LEGER KBM PAS'!AS20</f>
        <v>0</v>
      </c>
      <c r="BA20" s="42" t="e">
        <f>#REF!</f>
        <v>#REF!</v>
      </c>
      <c r="BB20" s="44"/>
      <c r="BC20" s="40" t="e">
        <f t="shared" si="12"/>
        <v>#REF!</v>
      </c>
      <c r="BD20" s="42">
        <f>'LEGER KBM PAS'!AX20</f>
        <v>0</v>
      </c>
      <c r="BE20" s="42" t="e">
        <f>#REF!</f>
        <v>#REF!</v>
      </c>
      <c r="BF20" s="44"/>
      <c r="BG20" s="40" t="e">
        <f t="shared" si="13"/>
        <v>#REF!</v>
      </c>
      <c r="BH20" s="45" t="e">
        <f t="shared" si="14"/>
        <v>#REF!</v>
      </c>
      <c r="BI20" s="106" t="e">
        <f t="shared" si="15"/>
        <v>#REF!</v>
      </c>
      <c r="BJ20" s="45" t="e">
        <f t="shared" si="16"/>
        <v>#REF!</v>
      </c>
      <c r="BK20" s="49"/>
      <c r="BL20" s="49"/>
      <c r="BM20" s="49"/>
      <c r="BP20" s="47"/>
    </row>
    <row r="21" spans="1:68" ht="17.100000000000001" customHeight="1" x14ac:dyDescent="0.25">
      <c r="A21" s="48">
        <f>A20+1</f>
        <v>12</v>
      </c>
      <c r="B21" s="36"/>
      <c r="C21" s="37"/>
      <c r="D21" s="38">
        <f>'LEGER KBM PAS'!H21</f>
        <v>0</v>
      </c>
      <c r="E21" s="38" t="e">
        <f>#REF!</f>
        <v>#REF!</v>
      </c>
      <c r="F21" s="39"/>
      <c r="G21" s="40" t="e">
        <f t="shared" si="0"/>
        <v>#REF!</v>
      </c>
      <c r="H21" s="38">
        <f>'LEGER KBM PAS'!K21</f>
        <v>0</v>
      </c>
      <c r="I21" s="38" t="e">
        <f>#REF!</f>
        <v>#REF!</v>
      </c>
      <c r="J21" s="39"/>
      <c r="K21" s="40" t="e">
        <f t="shared" si="1"/>
        <v>#REF!</v>
      </c>
      <c r="L21" s="41">
        <f>'LEGER KBM PAS'!N21</f>
        <v>0</v>
      </c>
      <c r="M21" s="41" t="e">
        <f>#REF!</f>
        <v>#REF!</v>
      </c>
      <c r="N21" s="39"/>
      <c r="O21" s="40" t="e">
        <f t="shared" si="2"/>
        <v>#REF!</v>
      </c>
      <c r="P21" s="41">
        <f>'LEGER KBM PAS'!Q21</f>
        <v>0</v>
      </c>
      <c r="Q21" s="41" t="e">
        <f>#REF!</f>
        <v>#REF!</v>
      </c>
      <c r="R21" s="39"/>
      <c r="S21" s="40" t="e">
        <f t="shared" si="3"/>
        <v>#REF!</v>
      </c>
      <c r="T21" s="41">
        <f>'LEGER KBM PAS'!T21</f>
        <v>0</v>
      </c>
      <c r="U21" s="41" t="e">
        <f>#REF!</f>
        <v>#REF!</v>
      </c>
      <c r="V21" s="39"/>
      <c r="W21" s="40" t="e">
        <f t="shared" si="4"/>
        <v>#REF!</v>
      </c>
      <c r="X21" s="42">
        <f>'LEGER KBM PAS'!W21</f>
        <v>0</v>
      </c>
      <c r="Y21" s="42" t="e">
        <f>#REF!</f>
        <v>#REF!</v>
      </c>
      <c r="Z21" s="43"/>
      <c r="AA21" s="40" t="e">
        <f t="shared" si="5"/>
        <v>#REF!</v>
      </c>
      <c r="AB21" s="42">
        <f>'LEGER KBM PAS'!Z21</f>
        <v>0</v>
      </c>
      <c r="AC21" s="42" t="e">
        <f>#REF!</f>
        <v>#REF!</v>
      </c>
      <c r="AD21" s="44"/>
      <c r="AE21" s="40" t="e">
        <f t="shared" si="6"/>
        <v>#REF!</v>
      </c>
      <c r="AF21" s="42">
        <f>'LEGER KBM PAS'!AC21</f>
        <v>0</v>
      </c>
      <c r="AG21" s="42" t="e">
        <f>#REF!</f>
        <v>#REF!</v>
      </c>
      <c r="AH21" s="44"/>
      <c r="AI21" s="40" t="e">
        <f t="shared" si="7"/>
        <v>#REF!</v>
      </c>
      <c r="AJ21" s="42">
        <f>'LEGER KBM PAS'!AF21</f>
        <v>0</v>
      </c>
      <c r="AK21" s="42" t="e">
        <f>#REF!</f>
        <v>#REF!</v>
      </c>
      <c r="AL21" s="44"/>
      <c r="AM21" s="40" t="e">
        <f t="shared" si="8"/>
        <v>#REF!</v>
      </c>
      <c r="AN21" s="42">
        <f>'LEGER KBM PAS'!AI21</f>
        <v>0</v>
      </c>
      <c r="AO21" s="42" t="e">
        <f>#REF!</f>
        <v>#REF!</v>
      </c>
      <c r="AP21" s="44"/>
      <c r="AQ21" s="40" t="e">
        <f t="shared" si="9"/>
        <v>#REF!</v>
      </c>
      <c r="AR21" s="42">
        <f>'LEGER KBM PAS'!AL21</f>
        <v>0</v>
      </c>
      <c r="AS21" s="42" t="e">
        <f>#REF!</f>
        <v>#REF!</v>
      </c>
      <c r="AT21" s="44"/>
      <c r="AU21" s="40" t="e">
        <f t="shared" si="10"/>
        <v>#REF!</v>
      </c>
      <c r="AV21" s="42">
        <f>'LEGER KBM PAS'!AO21</f>
        <v>0</v>
      </c>
      <c r="AW21" s="42" t="e">
        <f>#REF!</f>
        <v>#REF!</v>
      </c>
      <c r="AX21" s="44"/>
      <c r="AY21" s="40" t="e">
        <f t="shared" si="11"/>
        <v>#REF!</v>
      </c>
      <c r="AZ21" s="42">
        <f>'LEGER KBM PAS'!AS21</f>
        <v>0</v>
      </c>
      <c r="BA21" s="42" t="e">
        <f>#REF!</f>
        <v>#REF!</v>
      </c>
      <c r="BB21" s="44"/>
      <c r="BC21" s="40" t="e">
        <f t="shared" si="12"/>
        <v>#REF!</v>
      </c>
      <c r="BD21" s="42">
        <f>'LEGER KBM PAS'!AX21</f>
        <v>0</v>
      </c>
      <c r="BE21" s="42" t="e">
        <f>#REF!</f>
        <v>#REF!</v>
      </c>
      <c r="BF21" s="44"/>
      <c r="BG21" s="40" t="e">
        <f t="shared" si="13"/>
        <v>#REF!</v>
      </c>
      <c r="BH21" s="45" t="e">
        <f t="shared" si="14"/>
        <v>#REF!</v>
      </c>
      <c r="BI21" s="106" t="e">
        <f t="shared" si="15"/>
        <v>#REF!</v>
      </c>
      <c r="BJ21" s="45" t="e">
        <f t="shared" si="16"/>
        <v>#REF!</v>
      </c>
      <c r="BK21" s="49"/>
      <c r="BL21" s="49"/>
      <c r="BM21" s="49"/>
      <c r="BP21" s="47"/>
    </row>
    <row r="22" spans="1:68" ht="17.100000000000001" customHeight="1" x14ac:dyDescent="0.25">
      <c r="A22" s="48">
        <f>A21+1</f>
        <v>13</v>
      </c>
      <c r="B22" s="36"/>
      <c r="C22" s="37"/>
      <c r="D22" s="38">
        <f>'LEGER KBM PAS'!H22</f>
        <v>0</v>
      </c>
      <c r="E22" s="38" t="e">
        <f>#REF!</f>
        <v>#REF!</v>
      </c>
      <c r="F22" s="39"/>
      <c r="G22" s="40" t="e">
        <f t="shared" si="0"/>
        <v>#REF!</v>
      </c>
      <c r="H22" s="38">
        <f>'LEGER KBM PAS'!K22</f>
        <v>0</v>
      </c>
      <c r="I22" s="38" t="e">
        <f>#REF!</f>
        <v>#REF!</v>
      </c>
      <c r="J22" s="39"/>
      <c r="K22" s="40" t="e">
        <f t="shared" si="1"/>
        <v>#REF!</v>
      </c>
      <c r="L22" s="41">
        <f>'LEGER KBM PAS'!N22</f>
        <v>0</v>
      </c>
      <c r="M22" s="41" t="e">
        <f>#REF!</f>
        <v>#REF!</v>
      </c>
      <c r="N22" s="39"/>
      <c r="O22" s="40" t="e">
        <f t="shared" si="2"/>
        <v>#REF!</v>
      </c>
      <c r="P22" s="41">
        <f>'LEGER KBM PAS'!Q22</f>
        <v>0</v>
      </c>
      <c r="Q22" s="41" t="e">
        <f>#REF!</f>
        <v>#REF!</v>
      </c>
      <c r="R22" s="39"/>
      <c r="S22" s="40" t="e">
        <f t="shared" si="3"/>
        <v>#REF!</v>
      </c>
      <c r="T22" s="41">
        <f>'LEGER KBM PAS'!T22</f>
        <v>0</v>
      </c>
      <c r="U22" s="41" t="e">
        <f>#REF!</f>
        <v>#REF!</v>
      </c>
      <c r="V22" s="39"/>
      <c r="W22" s="40" t="e">
        <f t="shared" si="4"/>
        <v>#REF!</v>
      </c>
      <c r="X22" s="42">
        <f>'LEGER KBM PAS'!W22</f>
        <v>0</v>
      </c>
      <c r="Y22" s="42" t="e">
        <f>#REF!</f>
        <v>#REF!</v>
      </c>
      <c r="Z22" s="43"/>
      <c r="AA22" s="40" t="e">
        <f t="shared" si="5"/>
        <v>#REF!</v>
      </c>
      <c r="AB22" s="42">
        <f>'LEGER KBM PAS'!Z22</f>
        <v>0</v>
      </c>
      <c r="AC22" s="42" t="e">
        <f>#REF!</f>
        <v>#REF!</v>
      </c>
      <c r="AD22" s="44"/>
      <c r="AE22" s="40" t="e">
        <f t="shared" si="6"/>
        <v>#REF!</v>
      </c>
      <c r="AF22" s="42">
        <f>'LEGER KBM PAS'!AC22</f>
        <v>0</v>
      </c>
      <c r="AG22" s="42" t="e">
        <f>#REF!</f>
        <v>#REF!</v>
      </c>
      <c r="AH22" s="44"/>
      <c r="AI22" s="40" t="e">
        <f t="shared" si="7"/>
        <v>#REF!</v>
      </c>
      <c r="AJ22" s="42">
        <f>'LEGER KBM PAS'!AF22</f>
        <v>0</v>
      </c>
      <c r="AK22" s="42" t="e">
        <f>#REF!</f>
        <v>#REF!</v>
      </c>
      <c r="AL22" s="44"/>
      <c r="AM22" s="40" t="e">
        <f t="shared" si="8"/>
        <v>#REF!</v>
      </c>
      <c r="AN22" s="42">
        <f>'LEGER KBM PAS'!AI22</f>
        <v>0</v>
      </c>
      <c r="AO22" s="42" t="e">
        <f>#REF!</f>
        <v>#REF!</v>
      </c>
      <c r="AP22" s="44"/>
      <c r="AQ22" s="40" t="e">
        <f t="shared" si="9"/>
        <v>#REF!</v>
      </c>
      <c r="AR22" s="42">
        <f>'LEGER KBM PAS'!AL22</f>
        <v>0</v>
      </c>
      <c r="AS22" s="42" t="e">
        <f>#REF!</f>
        <v>#REF!</v>
      </c>
      <c r="AT22" s="44"/>
      <c r="AU22" s="40" t="e">
        <f t="shared" si="10"/>
        <v>#REF!</v>
      </c>
      <c r="AV22" s="42">
        <f>'LEGER KBM PAS'!AO22</f>
        <v>0</v>
      </c>
      <c r="AW22" s="42" t="e">
        <f>#REF!</f>
        <v>#REF!</v>
      </c>
      <c r="AX22" s="44"/>
      <c r="AY22" s="40" t="e">
        <f t="shared" si="11"/>
        <v>#REF!</v>
      </c>
      <c r="AZ22" s="42">
        <f>'LEGER KBM PAS'!AS22</f>
        <v>0</v>
      </c>
      <c r="BA22" s="42" t="e">
        <f>#REF!</f>
        <v>#REF!</v>
      </c>
      <c r="BB22" s="44"/>
      <c r="BC22" s="40" t="e">
        <f t="shared" si="12"/>
        <v>#REF!</v>
      </c>
      <c r="BD22" s="42">
        <f>'LEGER KBM PAS'!AX22</f>
        <v>0</v>
      </c>
      <c r="BE22" s="42" t="e">
        <f>#REF!</f>
        <v>#REF!</v>
      </c>
      <c r="BF22" s="44"/>
      <c r="BG22" s="40" t="e">
        <f t="shared" si="13"/>
        <v>#REF!</v>
      </c>
      <c r="BH22" s="45" t="e">
        <f t="shared" si="14"/>
        <v>#REF!</v>
      </c>
      <c r="BI22" s="106" t="e">
        <f t="shared" si="15"/>
        <v>#REF!</v>
      </c>
      <c r="BJ22" s="45" t="e">
        <f t="shared" si="16"/>
        <v>#REF!</v>
      </c>
      <c r="BK22" s="49"/>
      <c r="BL22" s="49"/>
      <c r="BM22" s="49"/>
      <c r="BP22" s="47"/>
    </row>
    <row r="23" spans="1:68" ht="17.100000000000001" customHeight="1" x14ac:dyDescent="0.25">
      <c r="A23" s="48">
        <f>+A22+1</f>
        <v>14</v>
      </c>
      <c r="B23" s="36"/>
      <c r="C23" s="37"/>
      <c r="D23" s="38">
        <f>'LEGER KBM PAS'!H23</f>
        <v>0</v>
      </c>
      <c r="E23" s="38" t="e">
        <f>#REF!</f>
        <v>#REF!</v>
      </c>
      <c r="F23" s="39"/>
      <c r="G23" s="40" t="e">
        <f t="shared" si="0"/>
        <v>#REF!</v>
      </c>
      <c r="H23" s="38">
        <f>'LEGER KBM PAS'!K23</f>
        <v>0</v>
      </c>
      <c r="I23" s="38" t="e">
        <f>#REF!</f>
        <v>#REF!</v>
      </c>
      <c r="J23" s="39"/>
      <c r="K23" s="40" t="e">
        <f t="shared" si="1"/>
        <v>#REF!</v>
      </c>
      <c r="L23" s="41">
        <f>'LEGER KBM PAS'!N23</f>
        <v>0</v>
      </c>
      <c r="M23" s="41" t="e">
        <f>#REF!</f>
        <v>#REF!</v>
      </c>
      <c r="N23" s="39"/>
      <c r="O23" s="40" t="e">
        <f t="shared" si="2"/>
        <v>#REF!</v>
      </c>
      <c r="P23" s="41">
        <f>'LEGER KBM PAS'!Q23</f>
        <v>0</v>
      </c>
      <c r="Q23" s="41" t="e">
        <f>#REF!</f>
        <v>#REF!</v>
      </c>
      <c r="R23" s="39"/>
      <c r="S23" s="40" t="e">
        <f t="shared" si="3"/>
        <v>#REF!</v>
      </c>
      <c r="T23" s="41">
        <f>'LEGER KBM PAS'!T23</f>
        <v>0</v>
      </c>
      <c r="U23" s="41" t="e">
        <f>#REF!</f>
        <v>#REF!</v>
      </c>
      <c r="V23" s="39"/>
      <c r="W23" s="40" t="e">
        <f t="shared" si="4"/>
        <v>#REF!</v>
      </c>
      <c r="X23" s="42">
        <f>'LEGER KBM PAS'!W23</f>
        <v>0</v>
      </c>
      <c r="Y23" s="42" t="e">
        <f>#REF!</f>
        <v>#REF!</v>
      </c>
      <c r="Z23" s="43"/>
      <c r="AA23" s="40" t="e">
        <f t="shared" si="5"/>
        <v>#REF!</v>
      </c>
      <c r="AB23" s="42">
        <f>'LEGER KBM PAS'!Z23</f>
        <v>0</v>
      </c>
      <c r="AC23" s="42" t="e">
        <f>#REF!</f>
        <v>#REF!</v>
      </c>
      <c r="AD23" s="44"/>
      <c r="AE23" s="40" t="e">
        <f t="shared" si="6"/>
        <v>#REF!</v>
      </c>
      <c r="AF23" s="42">
        <f>'LEGER KBM PAS'!AC23</f>
        <v>0</v>
      </c>
      <c r="AG23" s="42" t="e">
        <f>#REF!</f>
        <v>#REF!</v>
      </c>
      <c r="AH23" s="44"/>
      <c r="AI23" s="40" t="e">
        <f t="shared" si="7"/>
        <v>#REF!</v>
      </c>
      <c r="AJ23" s="42">
        <f>'LEGER KBM PAS'!AF23</f>
        <v>0</v>
      </c>
      <c r="AK23" s="42" t="e">
        <f>#REF!</f>
        <v>#REF!</v>
      </c>
      <c r="AL23" s="44"/>
      <c r="AM23" s="40" t="e">
        <f t="shared" si="8"/>
        <v>#REF!</v>
      </c>
      <c r="AN23" s="42">
        <f>'LEGER KBM PAS'!AI23</f>
        <v>0</v>
      </c>
      <c r="AO23" s="42" t="e">
        <f>#REF!</f>
        <v>#REF!</v>
      </c>
      <c r="AP23" s="44"/>
      <c r="AQ23" s="40" t="e">
        <f t="shared" si="9"/>
        <v>#REF!</v>
      </c>
      <c r="AR23" s="42">
        <f>'LEGER KBM PAS'!AL23</f>
        <v>0</v>
      </c>
      <c r="AS23" s="42" t="e">
        <f>#REF!</f>
        <v>#REF!</v>
      </c>
      <c r="AT23" s="44"/>
      <c r="AU23" s="40" t="e">
        <f t="shared" si="10"/>
        <v>#REF!</v>
      </c>
      <c r="AV23" s="42">
        <f>'LEGER KBM PAS'!AO23</f>
        <v>0</v>
      </c>
      <c r="AW23" s="42" t="e">
        <f>#REF!</f>
        <v>#REF!</v>
      </c>
      <c r="AX23" s="44"/>
      <c r="AY23" s="40" t="e">
        <f t="shared" si="11"/>
        <v>#REF!</v>
      </c>
      <c r="AZ23" s="42">
        <f>'LEGER KBM PAS'!AS23</f>
        <v>0</v>
      </c>
      <c r="BA23" s="42" t="e">
        <f>#REF!</f>
        <v>#REF!</v>
      </c>
      <c r="BB23" s="44"/>
      <c r="BC23" s="40" t="e">
        <f t="shared" si="12"/>
        <v>#REF!</v>
      </c>
      <c r="BD23" s="42">
        <f>'LEGER KBM PAS'!AX23</f>
        <v>0</v>
      </c>
      <c r="BE23" s="42" t="e">
        <f>#REF!</f>
        <v>#REF!</v>
      </c>
      <c r="BF23" s="44"/>
      <c r="BG23" s="40" t="e">
        <f t="shared" si="13"/>
        <v>#REF!</v>
      </c>
      <c r="BH23" s="45" t="e">
        <f t="shared" si="14"/>
        <v>#REF!</v>
      </c>
      <c r="BI23" s="106" t="e">
        <f t="shared" si="15"/>
        <v>#REF!</v>
      </c>
      <c r="BJ23" s="45" t="e">
        <f t="shared" si="16"/>
        <v>#REF!</v>
      </c>
      <c r="BK23" s="49"/>
      <c r="BL23" s="49"/>
      <c r="BM23" s="49"/>
      <c r="BP23" s="47"/>
    </row>
    <row r="24" spans="1:68" ht="17.100000000000001" customHeight="1" x14ac:dyDescent="0.25">
      <c r="A24" s="48">
        <f>A23+1</f>
        <v>15</v>
      </c>
      <c r="B24" s="36"/>
      <c r="C24" s="37"/>
      <c r="D24" s="38">
        <f>'LEGER KBM PAS'!H24</f>
        <v>0</v>
      </c>
      <c r="E24" s="38" t="e">
        <f>#REF!</f>
        <v>#REF!</v>
      </c>
      <c r="F24" s="39"/>
      <c r="G24" s="40" t="e">
        <f t="shared" si="0"/>
        <v>#REF!</v>
      </c>
      <c r="H24" s="38">
        <f>'LEGER KBM PAS'!K24</f>
        <v>0</v>
      </c>
      <c r="I24" s="38" t="e">
        <f>#REF!</f>
        <v>#REF!</v>
      </c>
      <c r="J24" s="39"/>
      <c r="K24" s="40" t="e">
        <f t="shared" si="1"/>
        <v>#REF!</v>
      </c>
      <c r="L24" s="41">
        <f>'LEGER KBM PAS'!N24</f>
        <v>0</v>
      </c>
      <c r="M24" s="41" t="e">
        <f>#REF!</f>
        <v>#REF!</v>
      </c>
      <c r="N24" s="39"/>
      <c r="O24" s="40" t="e">
        <f t="shared" si="2"/>
        <v>#REF!</v>
      </c>
      <c r="P24" s="41">
        <f>'LEGER KBM PAS'!Q24</f>
        <v>0</v>
      </c>
      <c r="Q24" s="41" t="e">
        <f>#REF!</f>
        <v>#REF!</v>
      </c>
      <c r="R24" s="39"/>
      <c r="S24" s="40" t="e">
        <f t="shared" si="3"/>
        <v>#REF!</v>
      </c>
      <c r="T24" s="41">
        <f>'LEGER KBM PAS'!T24</f>
        <v>0</v>
      </c>
      <c r="U24" s="41" t="e">
        <f>#REF!</f>
        <v>#REF!</v>
      </c>
      <c r="V24" s="39"/>
      <c r="W24" s="40" t="e">
        <f t="shared" si="4"/>
        <v>#REF!</v>
      </c>
      <c r="X24" s="42">
        <f>'LEGER KBM PAS'!W24</f>
        <v>0</v>
      </c>
      <c r="Y24" s="42" t="e">
        <f>#REF!</f>
        <v>#REF!</v>
      </c>
      <c r="Z24" s="43"/>
      <c r="AA24" s="40" t="e">
        <f t="shared" si="5"/>
        <v>#REF!</v>
      </c>
      <c r="AB24" s="42">
        <f>'LEGER KBM PAS'!Z24</f>
        <v>0</v>
      </c>
      <c r="AC24" s="42" t="e">
        <f>#REF!</f>
        <v>#REF!</v>
      </c>
      <c r="AD24" s="44"/>
      <c r="AE24" s="40" t="e">
        <f t="shared" si="6"/>
        <v>#REF!</v>
      </c>
      <c r="AF24" s="42">
        <f>'LEGER KBM PAS'!AC24</f>
        <v>0</v>
      </c>
      <c r="AG24" s="42" t="e">
        <f>#REF!</f>
        <v>#REF!</v>
      </c>
      <c r="AH24" s="44"/>
      <c r="AI24" s="40" t="e">
        <f t="shared" si="7"/>
        <v>#REF!</v>
      </c>
      <c r="AJ24" s="42">
        <f>'LEGER KBM PAS'!AF24</f>
        <v>0</v>
      </c>
      <c r="AK24" s="42" t="e">
        <f>#REF!</f>
        <v>#REF!</v>
      </c>
      <c r="AL24" s="44"/>
      <c r="AM24" s="40" t="e">
        <f t="shared" si="8"/>
        <v>#REF!</v>
      </c>
      <c r="AN24" s="42">
        <f>'LEGER KBM PAS'!AI24</f>
        <v>0</v>
      </c>
      <c r="AO24" s="42" t="e">
        <f>#REF!</f>
        <v>#REF!</v>
      </c>
      <c r="AP24" s="44"/>
      <c r="AQ24" s="40" t="e">
        <f t="shared" si="9"/>
        <v>#REF!</v>
      </c>
      <c r="AR24" s="42">
        <f>'LEGER KBM PAS'!AL24</f>
        <v>0</v>
      </c>
      <c r="AS24" s="42" t="e">
        <f>#REF!</f>
        <v>#REF!</v>
      </c>
      <c r="AT24" s="44"/>
      <c r="AU24" s="40" t="e">
        <f t="shared" si="10"/>
        <v>#REF!</v>
      </c>
      <c r="AV24" s="42">
        <f>'LEGER KBM PAS'!AO24</f>
        <v>0</v>
      </c>
      <c r="AW24" s="42" t="e">
        <f>#REF!</f>
        <v>#REF!</v>
      </c>
      <c r="AX24" s="44"/>
      <c r="AY24" s="40" t="e">
        <f t="shared" si="11"/>
        <v>#REF!</v>
      </c>
      <c r="AZ24" s="42">
        <f>'LEGER KBM PAS'!AS24</f>
        <v>0</v>
      </c>
      <c r="BA24" s="42" t="e">
        <f>#REF!</f>
        <v>#REF!</v>
      </c>
      <c r="BB24" s="44"/>
      <c r="BC24" s="40" t="e">
        <f t="shared" si="12"/>
        <v>#REF!</v>
      </c>
      <c r="BD24" s="42">
        <f>'LEGER KBM PAS'!AX24</f>
        <v>0</v>
      </c>
      <c r="BE24" s="42" t="e">
        <f>#REF!</f>
        <v>#REF!</v>
      </c>
      <c r="BF24" s="44"/>
      <c r="BG24" s="40" t="e">
        <f t="shared" si="13"/>
        <v>#REF!</v>
      </c>
      <c r="BH24" s="45" t="e">
        <f t="shared" si="14"/>
        <v>#REF!</v>
      </c>
      <c r="BI24" s="106" t="e">
        <f t="shared" si="15"/>
        <v>#REF!</v>
      </c>
      <c r="BJ24" s="45" t="e">
        <f t="shared" si="16"/>
        <v>#REF!</v>
      </c>
      <c r="BK24" s="49"/>
      <c r="BL24" s="49"/>
      <c r="BM24" s="49"/>
      <c r="BP24" s="47"/>
    </row>
    <row r="25" spans="1:68" ht="17.100000000000001" customHeight="1" x14ac:dyDescent="0.25">
      <c r="A25" s="48">
        <f>A24+1</f>
        <v>16</v>
      </c>
      <c r="B25" s="36"/>
      <c r="C25" s="37"/>
      <c r="D25" s="38">
        <f>'LEGER KBM PAS'!H25</f>
        <v>0</v>
      </c>
      <c r="E25" s="38" t="e">
        <f>#REF!</f>
        <v>#REF!</v>
      </c>
      <c r="F25" s="39"/>
      <c r="G25" s="40" t="e">
        <f t="shared" si="0"/>
        <v>#REF!</v>
      </c>
      <c r="H25" s="38">
        <f>'LEGER KBM PAS'!K25</f>
        <v>0</v>
      </c>
      <c r="I25" s="38" t="e">
        <f>#REF!</f>
        <v>#REF!</v>
      </c>
      <c r="J25" s="39"/>
      <c r="K25" s="40" t="e">
        <f t="shared" si="1"/>
        <v>#REF!</v>
      </c>
      <c r="L25" s="41">
        <f>'LEGER KBM PAS'!N25</f>
        <v>0</v>
      </c>
      <c r="M25" s="41" t="e">
        <f>#REF!</f>
        <v>#REF!</v>
      </c>
      <c r="N25" s="39"/>
      <c r="O25" s="40" t="e">
        <f t="shared" si="2"/>
        <v>#REF!</v>
      </c>
      <c r="P25" s="41">
        <f>'LEGER KBM PAS'!Q25</f>
        <v>0</v>
      </c>
      <c r="Q25" s="41" t="e">
        <f>#REF!</f>
        <v>#REF!</v>
      </c>
      <c r="R25" s="39"/>
      <c r="S25" s="40" t="e">
        <f t="shared" si="3"/>
        <v>#REF!</v>
      </c>
      <c r="T25" s="41">
        <f>'LEGER KBM PAS'!T25</f>
        <v>0</v>
      </c>
      <c r="U25" s="41" t="e">
        <f>#REF!</f>
        <v>#REF!</v>
      </c>
      <c r="V25" s="39"/>
      <c r="W25" s="40" t="e">
        <f t="shared" si="4"/>
        <v>#REF!</v>
      </c>
      <c r="X25" s="42">
        <f>'LEGER KBM PAS'!W25</f>
        <v>0</v>
      </c>
      <c r="Y25" s="42" t="e">
        <f>#REF!</f>
        <v>#REF!</v>
      </c>
      <c r="Z25" s="43"/>
      <c r="AA25" s="40" t="e">
        <f t="shared" si="5"/>
        <v>#REF!</v>
      </c>
      <c r="AB25" s="42">
        <f>'LEGER KBM PAS'!Z25</f>
        <v>0</v>
      </c>
      <c r="AC25" s="42" t="e">
        <f>#REF!</f>
        <v>#REF!</v>
      </c>
      <c r="AD25" s="44"/>
      <c r="AE25" s="40" t="e">
        <f t="shared" si="6"/>
        <v>#REF!</v>
      </c>
      <c r="AF25" s="42">
        <f>'LEGER KBM PAS'!AC25</f>
        <v>0</v>
      </c>
      <c r="AG25" s="42" t="e">
        <f>#REF!</f>
        <v>#REF!</v>
      </c>
      <c r="AH25" s="44"/>
      <c r="AI25" s="40" t="e">
        <f t="shared" si="7"/>
        <v>#REF!</v>
      </c>
      <c r="AJ25" s="42">
        <f>'LEGER KBM PAS'!AF25</f>
        <v>0</v>
      </c>
      <c r="AK25" s="42" t="e">
        <f>#REF!</f>
        <v>#REF!</v>
      </c>
      <c r="AL25" s="44"/>
      <c r="AM25" s="40" t="e">
        <f t="shared" si="8"/>
        <v>#REF!</v>
      </c>
      <c r="AN25" s="42">
        <f>'LEGER KBM PAS'!AI25</f>
        <v>0</v>
      </c>
      <c r="AO25" s="42" t="e">
        <f>#REF!</f>
        <v>#REF!</v>
      </c>
      <c r="AP25" s="44"/>
      <c r="AQ25" s="40" t="e">
        <f t="shared" si="9"/>
        <v>#REF!</v>
      </c>
      <c r="AR25" s="42">
        <f>'LEGER KBM PAS'!AL25</f>
        <v>0</v>
      </c>
      <c r="AS25" s="42" t="e">
        <f>#REF!</f>
        <v>#REF!</v>
      </c>
      <c r="AT25" s="44"/>
      <c r="AU25" s="40" t="e">
        <f t="shared" si="10"/>
        <v>#REF!</v>
      </c>
      <c r="AV25" s="42">
        <f>'LEGER KBM PAS'!AO25</f>
        <v>0</v>
      </c>
      <c r="AW25" s="42" t="e">
        <f>#REF!</f>
        <v>#REF!</v>
      </c>
      <c r="AX25" s="44"/>
      <c r="AY25" s="40" t="e">
        <f t="shared" si="11"/>
        <v>#REF!</v>
      </c>
      <c r="AZ25" s="42">
        <f>'LEGER KBM PAS'!AS25</f>
        <v>0</v>
      </c>
      <c r="BA25" s="42" t="e">
        <f>#REF!</f>
        <v>#REF!</v>
      </c>
      <c r="BB25" s="44"/>
      <c r="BC25" s="40" t="e">
        <f t="shared" si="12"/>
        <v>#REF!</v>
      </c>
      <c r="BD25" s="42">
        <f>'LEGER KBM PAS'!AX25</f>
        <v>0</v>
      </c>
      <c r="BE25" s="42" t="e">
        <f>#REF!</f>
        <v>#REF!</v>
      </c>
      <c r="BF25" s="44"/>
      <c r="BG25" s="40" t="e">
        <f t="shared" si="13"/>
        <v>#REF!</v>
      </c>
      <c r="BH25" s="45" t="e">
        <f t="shared" si="14"/>
        <v>#REF!</v>
      </c>
      <c r="BI25" s="106" t="e">
        <f t="shared" si="15"/>
        <v>#REF!</v>
      </c>
      <c r="BJ25" s="45" t="e">
        <f t="shared" si="16"/>
        <v>#REF!</v>
      </c>
      <c r="BK25" s="49"/>
      <c r="BL25" s="49"/>
      <c r="BM25" s="49"/>
      <c r="BP25" s="47"/>
    </row>
    <row r="26" spans="1:68" ht="17.100000000000001" customHeight="1" x14ac:dyDescent="0.25">
      <c r="A26" s="48">
        <f>+A25+1</f>
        <v>17</v>
      </c>
      <c r="B26" s="36"/>
      <c r="C26" s="37"/>
      <c r="D26" s="38">
        <f>'LEGER KBM PAS'!H26</f>
        <v>0</v>
      </c>
      <c r="E26" s="38" t="e">
        <f>#REF!</f>
        <v>#REF!</v>
      </c>
      <c r="F26" s="39"/>
      <c r="G26" s="40" t="e">
        <f t="shared" si="0"/>
        <v>#REF!</v>
      </c>
      <c r="H26" s="38">
        <f>'LEGER KBM PAS'!K26</f>
        <v>0</v>
      </c>
      <c r="I26" s="38" t="e">
        <f>#REF!</f>
        <v>#REF!</v>
      </c>
      <c r="J26" s="39"/>
      <c r="K26" s="40" t="e">
        <f t="shared" si="1"/>
        <v>#REF!</v>
      </c>
      <c r="L26" s="41">
        <f>'LEGER KBM PAS'!N26</f>
        <v>0</v>
      </c>
      <c r="M26" s="41" t="e">
        <f>#REF!</f>
        <v>#REF!</v>
      </c>
      <c r="N26" s="39"/>
      <c r="O26" s="40" t="e">
        <f t="shared" si="2"/>
        <v>#REF!</v>
      </c>
      <c r="P26" s="41">
        <f>'LEGER KBM PAS'!Q26</f>
        <v>0</v>
      </c>
      <c r="Q26" s="41" t="e">
        <f>#REF!</f>
        <v>#REF!</v>
      </c>
      <c r="R26" s="39"/>
      <c r="S26" s="40" t="e">
        <f t="shared" si="3"/>
        <v>#REF!</v>
      </c>
      <c r="T26" s="41">
        <f>'LEGER KBM PAS'!T26</f>
        <v>0</v>
      </c>
      <c r="U26" s="41" t="e">
        <f>#REF!</f>
        <v>#REF!</v>
      </c>
      <c r="V26" s="39"/>
      <c r="W26" s="40" t="e">
        <f t="shared" si="4"/>
        <v>#REF!</v>
      </c>
      <c r="X26" s="42">
        <f>'LEGER KBM PAS'!W26</f>
        <v>0</v>
      </c>
      <c r="Y26" s="42" t="e">
        <f>#REF!</f>
        <v>#REF!</v>
      </c>
      <c r="Z26" s="43"/>
      <c r="AA26" s="40" t="e">
        <f t="shared" si="5"/>
        <v>#REF!</v>
      </c>
      <c r="AB26" s="42">
        <f>'LEGER KBM PAS'!Z26</f>
        <v>0</v>
      </c>
      <c r="AC26" s="42" t="e">
        <f>#REF!</f>
        <v>#REF!</v>
      </c>
      <c r="AD26" s="44"/>
      <c r="AE26" s="40" t="e">
        <f t="shared" si="6"/>
        <v>#REF!</v>
      </c>
      <c r="AF26" s="42">
        <f>'LEGER KBM PAS'!AC26</f>
        <v>0</v>
      </c>
      <c r="AG26" s="42" t="e">
        <f>#REF!</f>
        <v>#REF!</v>
      </c>
      <c r="AH26" s="44"/>
      <c r="AI26" s="40" t="e">
        <f t="shared" si="7"/>
        <v>#REF!</v>
      </c>
      <c r="AJ26" s="42">
        <f>'LEGER KBM PAS'!AF26</f>
        <v>0</v>
      </c>
      <c r="AK26" s="42" t="e">
        <f>#REF!</f>
        <v>#REF!</v>
      </c>
      <c r="AL26" s="44"/>
      <c r="AM26" s="40" t="e">
        <f t="shared" si="8"/>
        <v>#REF!</v>
      </c>
      <c r="AN26" s="42">
        <f>'LEGER KBM PAS'!AI26</f>
        <v>0</v>
      </c>
      <c r="AO26" s="42" t="e">
        <f>#REF!</f>
        <v>#REF!</v>
      </c>
      <c r="AP26" s="44"/>
      <c r="AQ26" s="40" t="e">
        <f t="shared" si="9"/>
        <v>#REF!</v>
      </c>
      <c r="AR26" s="42">
        <f>'LEGER KBM PAS'!AL26</f>
        <v>0</v>
      </c>
      <c r="AS26" s="42" t="e">
        <f>#REF!</f>
        <v>#REF!</v>
      </c>
      <c r="AT26" s="44"/>
      <c r="AU26" s="40" t="e">
        <f t="shared" si="10"/>
        <v>#REF!</v>
      </c>
      <c r="AV26" s="42">
        <f>'LEGER KBM PAS'!AO26</f>
        <v>0</v>
      </c>
      <c r="AW26" s="42" t="e">
        <f>#REF!</f>
        <v>#REF!</v>
      </c>
      <c r="AX26" s="44"/>
      <c r="AY26" s="40" t="e">
        <f t="shared" si="11"/>
        <v>#REF!</v>
      </c>
      <c r="AZ26" s="42">
        <f>'LEGER KBM PAS'!AS26</f>
        <v>0</v>
      </c>
      <c r="BA26" s="42" t="e">
        <f>#REF!</f>
        <v>#REF!</v>
      </c>
      <c r="BB26" s="44"/>
      <c r="BC26" s="40" t="e">
        <f t="shared" si="12"/>
        <v>#REF!</v>
      </c>
      <c r="BD26" s="42">
        <f>'LEGER KBM PAS'!AX26</f>
        <v>0</v>
      </c>
      <c r="BE26" s="42" t="e">
        <f>#REF!</f>
        <v>#REF!</v>
      </c>
      <c r="BF26" s="44"/>
      <c r="BG26" s="40" t="e">
        <f t="shared" si="13"/>
        <v>#REF!</v>
      </c>
      <c r="BH26" s="45" t="e">
        <f t="shared" si="14"/>
        <v>#REF!</v>
      </c>
      <c r="BI26" s="106" t="e">
        <f t="shared" si="15"/>
        <v>#REF!</v>
      </c>
      <c r="BJ26" s="45" t="e">
        <f t="shared" si="16"/>
        <v>#REF!</v>
      </c>
      <c r="BK26" s="49"/>
      <c r="BL26" s="49"/>
      <c r="BM26" s="49"/>
      <c r="BP26" s="47"/>
    </row>
    <row r="27" spans="1:68" ht="17.100000000000001" customHeight="1" x14ac:dyDescent="0.25">
      <c r="A27" s="48">
        <f>A26+1</f>
        <v>18</v>
      </c>
      <c r="B27" s="36"/>
      <c r="C27" s="37"/>
      <c r="D27" s="38">
        <f>'LEGER KBM PAS'!H27</f>
        <v>0</v>
      </c>
      <c r="E27" s="38" t="e">
        <f>#REF!</f>
        <v>#REF!</v>
      </c>
      <c r="F27" s="39"/>
      <c r="G27" s="40" t="e">
        <f t="shared" si="0"/>
        <v>#REF!</v>
      </c>
      <c r="H27" s="38">
        <f>'LEGER KBM PAS'!K27</f>
        <v>0</v>
      </c>
      <c r="I27" s="38" t="e">
        <f>#REF!</f>
        <v>#REF!</v>
      </c>
      <c r="J27" s="39"/>
      <c r="K27" s="40" t="e">
        <f t="shared" si="1"/>
        <v>#REF!</v>
      </c>
      <c r="L27" s="41">
        <f>'LEGER KBM PAS'!N27</f>
        <v>0</v>
      </c>
      <c r="M27" s="41" t="e">
        <f>#REF!</f>
        <v>#REF!</v>
      </c>
      <c r="N27" s="39"/>
      <c r="O27" s="40" t="e">
        <f t="shared" si="2"/>
        <v>#REF!</v>
      </c>
      <c r="P27" s="41">
        <f>'LEGER KBM PAS'!Q27</f>
        <v>0</v>
      </c>
      <c r="Q27" s="41" t="e">
        <f>#REF!</f>
        <v>#REF!</v>
      </c>
      <c r="R27" s="39"/>
      <c r="S27" s="40" t="e">
        <f t="shared" si="3"/>
        <v>#REF!</v>
      </c>
      <c r="T27" s="41">
        <f>'LEGER KBM PAS'!T27</f>
        <v>0</v>
      </c>
      <c r="U27" s="41" t="e">
        <f>#REF!</f>
        <v>#REF!</v>
      </c>
      <c r="V27" s="39"/>
      <c r="W27" s="40" t="e">
        <f t="shared" si="4"/>
        <v>#REF!</v>
      </c>
      <c r="X27" s="42">
        <f>'LEGER KBM PAS'!W27</f>
        <v>0</v>
      </c>
      <c r="Y27" s="42" t="e">
        <f>#REF!</f>
        <v>#REF!</v>
      </c>
      <c r="Z27" s="43"/>
      <c r="AA27" s="40" t="e">
        <f t="shared" si="5"/>
        <v>#REF!</v>
      </c>
      <c r="AB27" s="42">
        <f>'LEGER KBM PAS'!Z27</f>
        <v>0</v>
      </c>
      <c r="AC27" s="42" t="e">
        <f>#REF!</f>
        <v>#REF!</v>
      </c>
      <c r="AD27" s="44"/>
      <c r="AE27" s="40" t="e">
        <f t="shared" si="6"/>
        <v>#REF!</v>
      </c>
      <c r="AF27" s="42">
        <f>'LEGER KBM PAS'!AC27</f>
        <v>0</v>
      </c>
      <c r="AG27" s="42" t="e">
        <f>#REF!</f>
        <v>#REF!</v>
      </c>
      <c r="AH27" s="44"/>
      <c r="AI27" s="40" t="e">
        <f t="shared" si="7"/>
        <v>#REF!</v>
      </c>
      <c r="AJ27" s="42">
        <f>'LEGER KBM PAS'!AF27</f>
        <v>0</v>
      </c>
      <c r="AK27" s="42" t="e">
        <f>#REF!</f>
        <v>#REF!</v>
      </c>
      <c r="AL27" s="44"/>
      <c r="AM27" s="40" t="e">
        <f t="shared" si="8"/>
        <v>#REF!</v>
      </c>
      <c r="AN27" s="42">
        <f>'LEGER KBM PAS'!AI27</f>
        <v>0</v>
      </c>
      <c r="AO27" s="42" t="e">
        <f>#REF!</f>
        <v>#REF!</v>
      </c>
      <c r="AP27" s="44"/>
      <c r="AQ27" s="40" t="e">
        <f t="shared" si="9"/>
        <v>#REF!</v>
      </c>
      <c r="AR27" s="42">
        <f>'LEGER KBM PAS'!AL27</f>
        <v>0</v>
      </c>
      <c r="AS27" s="42" t="e">
        <f>#REF!</f>
        <v>#REF!</v>
      </c>
      <c r="AT27" s="44"/>
      <c r="AU27" s="40" t="e">
        <f t="shared" si="10"/>
        <v>#REF!</v>
      </c>
      <c r="AV27" s="42">
        <f>'LEGER KBM PAS'!AO27</f>
        <v>0</v>
      </c>
      <c r="AW27" s="42" t="e">
        <f>#REF!</f>
        <v>#REF!</v>
      </c>
      <c r="AX27" s="44"/>
      <c r="AY27" s="40" t="e">
        <f t="shared" si="11"/>
        <v>#REF!</v>
      </c>
      <c r="AZ27" s="42">
        <f>'LEGER KBM PAS'!AS27</f>
        <v>0</v>
      </c>
      <c r="BA27" s="42" t="e">
        <f>#REF!</f>
        <v>#REF!</v>
      </c>
      <c r="BB27" s="44"/>
      <c r="BC27" s="40" t="e">
        <f t="shared" si="12"/>
        <v>#REF!</v>
      </c>
      <c r="BD27" s="42">
        <f>'LEGER KBM PAS'!AX27</f>
        <v>0</v>
      </c>
      <c r="BE27" s="42" t="e">
        <f>#REF!</f>
        <v>#REF!</v>
      </c>
      <c r="BF27" s="44"/>
      <c r="BG27" s="40" t="e">
        <f t="shared" si="13"/>
        <v>#REF!</v>
      </c>
      <c r="BH27" s="45" t="e">
        <f t="shared" si="14"/>
        <v>#REF!</v>
      </c>
      <c r="BI27" s="106" t="e">
        <f t="shared" si="15"/>
        <v>#REF!</v>
      </c>
      <c r="BJ27" s="45" t="e">
        <f t="shared" si="16"/>
        <v>#REF!</v>
      </c>
      <c r="BK27" s="49"/>
      <c r="BL27" s="49"/>
      <c r="BM27" s="49"/>
      <c r="BP27" s="47"/>
    </row>
    <row r="28" spans="1:68" ht="17.100000000000001" customHeight="1" x14ac:dyDescent="0.25">
      <c r="A28" s="48">
        <f>A27+1</f>
        <v>19</v>
      </c>
      <c r="B28" s="36"/>
      <c r="C28" s="37"/>
      <c r="D28" s="38">
        <f>'LEGER KBM PAS'!H28</f>
        <v>0</v>
      </c>
      <c r="E28" s="38" t="e">
        <f>#REF!</f>
        <v>#REF!</v>
      </c>
      <c r="F28" s="39"/>
      <c r="G28" s="40" t="e">
        <f t="shared" si="0"/>
        <v>#REF!</v>
      </c>
      <c r="H28" s="38">
        <f>'LEGER KBM PAS'!K28</f>
        <v>0</v>
      </c>
      <c r="I28" s="38" t="e">
        <f>#REF!</f>
        <v>#REF!</v>
      </c>
      <c r="J28" s="39"/>
      <c r="K28" s="40" t="e">
        <f t="shared" si="1"/>
        <v>#REF!</v>
      </c>
      <c r="L28" s="41">
        <f>'LEGER KBM PAS'!N28</f>
        <v>0</v>
      </c>
      <c r="M28" s="41" t="e">
        <f>#REF!</f>
        <v>#REF!</v>
      </c>
      <c r="N28" s="39"/>
      <c r="O28" s="40" t="e">
        <f t="shared" si="2"/>
        <v>#REF!</v>
      </c>
      <c r="P28" s="41">
        <f>'LEGER KBM PAS'!Q28</f>
        <v>0</v>
      </c>
      <c r="Q28" s="41" t="e">
        <f>#REF!</f>
        <v>#REF!</v>
      </c>
      <c r="R28" s="39"/>
      <c r="S28" s="40" t="e">
        <f t="shared" si="3"/>
        <v>#REF!</v>
      </c>
      <c r="T28" s="41">
        <f>'LEGER KBM PAS'!T28</f>
        <v>0</v>
      </c>
      <c r="U28" s="41" t="e">
        <f>#REF!</f>
        <v>#REF!</v>
      </c>
      <c r="V28" s="39"/>
      <c r="W28" s="40" t="e">
        <f t="shared" si="4"/>
        <v>#REF!</v>
      </c>
      <c r="X28" s="42">
        <f>'LEGER KBM PAS'!W28</f>
        <v>0</v>
      </c>
      <c r="Y28" s="42" t="e">
        <f>#REF!</f>
        <v>#REF!</v>
      </c>
      <c r="Z28" s="43"/>
      <c r="AA28" s="40" t="e">
        <f t="shared" si="5"/>
        <v>#REF!</v>
      </c>
      <c r="AB28" s="42">
        <f>'LEGER KBM PAS'!Z28</f>
        <v>0</v>
      </c>
      <c r="AC28" s="42" t="e">
        <f>#REF!</f>
        <v>#REF!</v>
      </c>
      <c r="AD28" s="44"/>
      <c r="AE28" s="40" t="e">
        <f t="shared" si="6"/>
        <v>#REF!</v>
      </c>
      <c r="AF28" s="42">
        <f>'LEGER KBM PAS'!AC28</f>
        <v>0</v>
      </c>
      <c r="AG28" s="42" t="e">
        <f>#REF!</f>
        <v>#REF!</v>
      </c>
      <c r="AH28" s="44"/>
      <c r="AI28" s="40" t="e">
        <f t="shared" si="7"/>
        <v>#REF!</v>
      </c>
      <c r="AJ28" s="42">
        <f>'LEGER KBM PAS'!AF28</f>
        <v>0</v>
      </c>
      <c r="AK28" s="42" t="e">
        <f>#REF!</f>
        <v>#REF!</v>
      </c>
      <c r="AL28" s="44"/>
      <c r="AM28" s="40" t="e">
        <f t="shared" si="8"/>
        <v>#REF!</v>
      </c>
      <c r="AN28" s="42">
        <f>'LEGER KBM PAS'!AI28</f>
        <v>0</v>
      </c>
      <c r="AO28" s="42" t="e">
        <f>#REF!</f>
        <v>#REF!</v>
      </c>
      <c r="AP28" s="44"/>
      <c r="AQ28" s="40" t="e">
        <f t="shared" si="9"/>
        <v>#REF!</v>
      </c>
      <c r="AR28" s="42">
        <f>'LEGER KBM PAS'!AL28</f>
        <v>0</v>
      </c>
      <c r="AS28" s="42" t="e">
        <f>#REF!</f>
        <v>#REF!</v>
      </c>
      <c r="AT28" s="44"/>
      <c r="AU28" s="40" t="e">
        <f t="shared" si="10"/>
        <v>#REF!</v>
      </c>
      <c r="AV28" s="42">
        <f>'LEGER KBM PAS'!AO28</f>
        <v>0</v>
      </c>
      <c r="AW28" s="42" t="e">
        <f>#REF!</f>
        <v>#REF!</v>
      </c>
      <c r="AX28" s="44"/>
      <c r="AY28" s="40" t="e">
        <f t="shared" si="11"/>
        <v>#REF!</v>
      </c>
      <c r="AZ28" s="42">
        <f>'LEGER KBM PAS'!AS28</f>
        <v>0</v>
      </c>
      <c r="BA28" s="42" t="e">
        <f>#REF!</f>
        <v>#REF!</v>
      </c>
      <c r="BB28" s="44"/>
      <c r="BC28" s="40" t="e">
        <f t="shared" si="12"/>
        <v>#REF!</v>
      </c>
      <c r="BD28" s="42">
        <f>'LEGER KBM PAS'!AX28</f>
        <v>0</v>
      </c>
      <c r="BE28" s="42" t="e">
        <f>#REF!</f>
        <v>#REF!</v>
      </c>
      <c r="BF28" s="44"/>
      <c r="BG28" s="40" t="e">
        <f t="shared" si="13"/>
        <v>#REF!</v>
      </c>
      <c r="BH28" s="45" t="e">
        <f t="shared" si="14"/>
        <v>#REF!</v>
      </c>
      <c r="BI28" s="106" t="e">
        <f t="shared" si="15"/>
        <v>#REF!</v>
      </c>
      <c r="BJ28" s="45" t="e">
        <f t="shared" si="16"/>
        <v>#REF!</v>
      </c>
      <c r="BK28" s="49"/>
      <c r="BL28" s="49"/>
      <c r="BM28" s="49"/>
      <c r="BP28" s="47"/>
    </row>
    <row r="29" spans="1:68" ht="17.100000000000001" customHeight="1" x14ac:dyDescent="0.25">
      <c r="A29" s="48">
        <f>+A28+1</f>
        <v>20</v>
      </c>
      <c r="B29" s="36"/>
      <c r="C29" s="37"/>
      <c r="D29" s="38">
        <f>'LEGER KBM PAS'!H29</f>
        <v>0</v>
      </c>
      <c r="E29" s="38" t="e">
        <f>#REF!</f>
        <v>#REF!</v>
      </c>
      <c r="F29" s="39"/>
      <c r="G29" s="40" t="e">
        <f t="shared" si="0"/>
        <v>#REF!</v>
      </c>
      <c r="H29" s="38">
        <f>'LEGER KBM PAS'!K29</f>
        <v>0</v>
      </c>
      <c r="I29" s="38" t="e">
        <f>#REF!</f>
        <v>#REF!</v>
      </c>
      <c r="J29" s="39"/>
      <c r="K29" s="40" t="e">
        <f t="shared" si="1"/>
        <v>#REF!</v>
      </c>
      <c r="L29" s="41">
        <f>'LEGER KBM PAS'!N29</f>
        <v>0</v>
      </c>
      <c r="M29" s="41" t="e">
        <f>#REF!</f>
        <v>#REF!</v>
      </c>
      <c r="N29" s="39"/>
      <c r="O29" s="40" t="e">
        <f t="shared" si="2"/>
        <v>#REF!</v>
      </c>
      <c r="P29" s="41">
        <f>'LEGER KBM PAS'!Q29</f>
        <v>0</v>
      </c>
      <c r="Q29" s="41" t="e">
        <f>#REF!</f>
        <v>#REF!</v>
      </c>
      <c r="R29" s="39"/>
      <c r="S29" s="40" t="e">
        <f t="shared" si="3"/>
        <v>#REF!</v>
      </c>
      <c r="T29" s="41">
        <f>'LEGER KBM PAS'!T29</f>
        <v>0</v>
      </c>
      <c r="U29" s="41" t="e">
        <f>#REF!</f>
        <v>#REF!</v>
      </c>
      <c r="V29" s="39"/>
      <c r="W29" s="40" t="e">
        <f t="shared" si="4"/>
        <v>#REF!</v>
      </c>
      <c r="X29" s="42">
        <f>'LEGER KBM PAS'!W29</f>
        <v>0</v>
      </c>
      <c r="Y29" s="42" t="e">
        <f>#REF!</f>
        <v>#REF!</v>
      </c>
      <c r="Z29" s="43"/>
      <c r="AA29" s="40" t="e">
        <f t="shared" si="5"/>
        <v>#REF!</v>
      </c>
      <c r="AB29" s="42">
        <f>'LEGER KBM PAS'!Z29</f>
        <v>0</v>
      </c>
      <c r="AC29" s="42" t="e">
        <f>#REF!</f>
        <v>#REF!</v>
      </c>
      <c r="AD29" s="44"/>
      <c r="AE29" s="40" t="e">
        <f t="shared" si="6"/>
        <v>#REF!</v>
      </c>
      <c r="AF29" s="42">
        <f>'LEGER KBM PAS'!AC29</f>
        <v>0</v>
      </c>
      <c r="AG29" s="42" t="e">
        <f>#REF!</f>
        <v>#REF!</v>
      </c>
      <c r="AH29" s="44"/>
      <c r="AI29" s="40" t="e">
        <f t="shared" si="7"/>
        <v>#REF!</v>
      </c>
      <c r="AJ29" s="42">
        <f>'LEGER KBM PAS'!AF29</f>
        <v>0</v>
      </c>
      <c r="AK29" s="42" t="e">
        <f>#REF!</f>
        <v>#REF!</v>
      </c>
      <c r="AL29" s="44"/>
      <c r="AM29" s="40" t="e">
        <f t="shared" si="8"/>
        <v>#REF!</v>
      </c>
      <c r="AN29" s="42">
        <f>'LEGER KBM PAS'!AI29</f>
        <v>0</v>
      </c>
      <c r="AO29" s="42" t="e">
        <f>#REF!</f>
        <v>#REF!</v>
      </c>
      <c r="AP29" s="44"/>
      <c r="AQ29" s="40" t="e">
        <f t="shared" si="9"/>
        <v>#REF!</v>
      </c>
      <c r="AR29" s="42">
        <f>'LEGER KBM PAS'!AL29</f>
        <v>0</v>
      </c>
      <c r="AS29" s="42" t="e">
        <f>#REF!</f>
        <v>#REF!</v>
      </c>
      <c r="AT29" s="44"/>
      <c r="AU29" s="40" t="e">
        <f t="shared" si="10"/>
        <v>#REF!</v>
      </c>
      <c r="AV29" s="42">
        <f>'LEGER KBM PAS'!AO29</f>
        <v>0</v>
      </c>
      <c r="AW29" s="42" t="e">
        <f>#REF!</f>
        <v>#REF!</v>
      </c>
      <c r="AX29" s="44"/>
      <c r="AY29" s="40" t="e">
        <f t="shared" si="11"/>
        <v>#REF!</v>
      </c>
      <c r="AZ29" s="42">
        <f>'LEGER KBM PAS'!AS29</f>
        <v>0</v>
      </c>
      <c r="BA29" s="42" t="e">
        <f>#REF!</f>
        <v>#REF!</v>
      </c>
      <c r="BB29" s="44"/>
      <c r="BC29" s="40" t="e">
        <f t="shared" si="12"/>
        <v>#REF!</v>
      </c>
      <c r="BD29" s="42">
        <f>'LEGER KBM PAS'!AX29</f>
        <v>0</v>
      </c>
      <c r="BE29" s="42" t="e">
        <f>#REF!</f>
        <v>#REF!</v>
      </c>
      <c r="BF29" s="44"/>
      <c r="BG29" s="40" t="e">
        <f t="shared" si="13"/>
        <v>#REF!</v>
      </c>
      <c r="BH29" s="45" t="e">
        <f t="shared" si="14"/>
        <v>#REF!</v>
      </c>
      <c r="BI29" s="106" t="e">
        <f t="shared" si="15"/>
        <v>#REF!</v>
      </c>
      <c r="BJ29" s="45" t="e">
        <f t="shared" si="16"/>
        <v>#REF!</v>
      </c>
      <c r="BK29" s="49"/>
      <c r="BL29" s="49"/>
      <c r="BM29" s="49"/>
      <c r="BP29" s="47"/>
    </row>
    <row r="30" spans="1:68" ht="17.100000000000001" customHeight="1" x14ac:dyDescent="0.25">
      <c r="A30" s="48">
        <f>A29+1</f>
        <v>21</v>
      </c>
      <c r="B30" s="36"/>
      <c r="C30" s="37"/>
      <c r="D30" s="38">
        <f>'LEGER KBM PAS'!H30</f>
        <v>0</v>
      </c>
      <c r="E30" s="38" t="e">
        <f>#REF!</f>
        <v>#REF!</v>
      </c>
      <c r="F30" s="39"/>
      <c r="G30" s="40" t="e">
        <f t="shared" si="0"/>
        <v>#REF!</v>
      </c>
      <c r="H30" s="38">
        <f>'LEGER KBM PAS'!K30</f>
        <v>0</v>
      </c>
      <c r="I30" s="38" t="e">
        <f>#REF!</f>
        <v>#REF!</v>
      </c>
      <c r="J30" s="39"/>
      <c r="K30" s="40" t="e">
        <f t="shared" si="1"/>
        <v>#REF!</v>
      </c>
      <c r="L30" s="41">
        <f>'LEGER KBM PAS'!N30</f>
        <v>0</v>
      </c>
      <c r="M30" s="41" t="e">
        <f>#REF!</f>
        <v>#REF!</v>
      </c>
      <c r="N30" s="39"/>
      <c r="O30" s="40" t="e">
        <f t="shared" si="2"/>
        <v>#REF!</v>
      </c>
      <c r="P30" s="41">
        <f>'LEGER KBM PAS'!Q30</f>
        <v>0</v>
      </c>
      <c r="Q30" s="41" t="e">
        <f>#REF!</f>
        <v>#REF!</v>
      </c>
      <c r="R30" s="39"/>
      <c r="S30" s="40" t="e">
        <f t="shared" si="3"/>
        <v>#REF!</v>
      </c>
      <c r="T30" s="41">
        <f>'LEGER KBM PAS'!T30</f>
        <v>0</v>
      </c>
      <c r="U30" s="41" t="e">
        <f>#REF!</f>
        <v>#REF!</v>
      </c>
      <c r="V30" s="39"/>
      <c r="W30" s="40" t="e">
        <f t="shared" si="4"/>
        <v>#REF!</v>
      </c>
      <c r="X30" s="42">
        <f>'LEGER KBM PAS'!W30</f>
        <v>0</v>
      </c>
      <c r="Y30" s="42" t="e">
        <f>#REF!</f>
        <v>#REF!</v>
      </c>
      <c r="Z30" s="43"/>
      <c r="AA30" s="40" t="e">
        <f t="shared" si="5"/>
        <v>#REF!</v>
      </c>
      <c r="AB30" s="42">
        <f>'LEGER KBM PAS'!Z30</f>
        <v>0</v>
      </c>
      <c r="AC30" s="42" t="e">
        <f>#REF!</f>
        <v>#REF!</v>
      </c>
      <c r="AD30" s="44"/>
      <c r="AE30" s="40" t="e">
        <f t="shared" si="6"/>
        <v>#REF!</v>
      </c>
      <c r="AF30" s="42">
        <f>'LEGER KBM PAS'!AC30</f>
        <v>0</v>
      </c>
      <c r="AG30" s="42" t="e">
        <f>#REF!</f>
        <v>#REF!</v>
      </c>
      <c r="AH30" s="44"/>
      <c r="AI30" s="40" t="e">
        <f t="shared" si="7"/>
        <v>#REF!</v>
      </c>
      <c r="AJ30" s="42">
        <f>'LEGER KBM PAS'!AF30</f>
        <v>0</v>
      </c>
      <c r="AK30" s="42" t="e">
        <f>#REF!</f>
        <v>#REF!</v>
      </c>
      <c r="AL30" s="44"/>
      <c r="AM30" s="40" t="e">
        <f t="shared" si="8"/>
        <v>#REF!</v>
      </c>
      <c r="AN30" s="42">
        <f>'LEGER KBM PAS'!AI30</f>
        <v>0</v>
      </c>
      <c r="AO30" s="42" t="e">
        <f>#REF!</f>
        <v>#REF!</v>
      </c>
      <c r="AP30" s="44"/>
      <c r="AQ30" s="40" t="e">
        <f t="shared" si="9"/>
        <v>#REF!</v>
      </c>
      <c r="AR30" s="42">
        <f>'LEGER KBM PAS'!AL30</f>
        <v>0</v>
      </c>
      <c r="AS30" s="42" t="e">
        <f>#REF!</f>
        <v>#REF!</v>
      </c>
      <c r="AT30" s="44"/>
      <c r="AU30" s="40" t="e">
        <f t="shared" si="10"/>
        <v>#REF!</v>
      </c>
      <c r="AV30" s="42">
        <f>'LEGER KBM PAS'!AO30</f>
        <v>0</v>
      </c>
      <c r="AW30" s="42" t="e">
        <f>#REF!</f>
        <v>#REF!</v>
      </c>
      <c r="AX30" s="44"/>
      <c r="AY30" s="40" t="e">
        <f t="shared" si="11"/>
        <v>#REF!</v>
      </c>
      <c r="AZ30" s="42">
        <f>'LEGER KBM PAS'!AS30</f>
        <v>0</v>
      </c>
      <c r="BA30" s="42" t="e">
        <f>#REF!</f>
        <v>#REF!</v>
      </c>
      <c r="BB30" s="44"/>
      <c r="BC30" s="40" t="e">
        <f t="shared" si="12"/>
        <v>#REF!</v>
      </c>
      <c r="BD30" s="42">
        <f>'LEGER KBM PAS'!AX30</f>
        <v>0</v>
      </c>
      <c r="BE30" s="42" t="e">
        <f>#REF!</f>
        <v>#REF!</v>
      </c>
      <c r="BF30" s="44"/>
      <c r="BG30" s="40" t="e">
        <f t="shared" si="13"/>
        <v>#REF!</v>
      </c>
      <c r="BH30" s="45" t="e">
        <f t="shared" si="14"/>
        <v>#REF!</v>
      </c>
      <c r="BI30" s="106" t="e">
        <f t="shared" si="15"/>
        <v>#REF!</v>
      </c>
      <c r="BJ30" s="45" t="e">
        <f t="shared" si="16"/>
        <v>#REF!</v>
      </c>
      <c r="BK30" s="49"/>
      <c r="BL30" s="49"/>
      <c r="BM30" s="49"/>
      <c r="BP30" s="47"/>
    </row>
    <row r="31" spans="1:68" ht="17.100000000000001" customHeight="1" x14ac:dyDescent="0.25">
      <c r="A31" s="48">
        <f>A30+1</f>
        <v>22</v>
      </c>
      <c r="B31" s="36"/>
      <c r="C31" s="37"/>
      <c r="D31" s="38">
        <f>'LEGER KBM PAS'!H31</f>
        <v>0</v>
      </c>
      <c r="E31" s="38" t="e">
        <f>#REF!</f>
        <v>#REF!</v>
      </c>
      <c r="F31" s="39"/>
      <c r="G31" s="40" t="e">
        <f t="shared" si="0"/>
        <v>#REF!</v>
      </c>
      <c r="H31" s="38">
        <f>'LEGER KBM PAS'!K31</f>
        <v>0</v>
      </c>
      <c r="I31" s="38" t="e">
        <f>#REF!</f>
        <v>#REF!</v>
      </c>
      <c r="J31" s="39"/>
      <c r="K31" s="40" t="e">
        <f t="shared" si="1"/>
        <v>#REF!</v>
      </c>
      <c r="L31" s="41">
        <f>'LEGER KBM PAS'!N31</f>
        <v>0</v>
      </c>
      <c r="M31" s="41" t="e">
        <f>#REF!</f>
        <v>#REF!</v>
      </c>
      <c r="N31" s="39"/>
      <c r="O31" s="40" t="e">
        <f t="shared" si="2"/>
        <v>#REF!</v>
      </c>
      <c r="P31" s="41">
        <f>'LEGER KBM PAS'!Q31</f>
        <v>0</v>
      </c>
      <c r="Q31" s="41" t="e">
        <f>#REF!</f>
        <v>#REF!</v>
      </c>
      <c r="R31" s="39"/>
      <c r="S31" s="40" t="e">
        <f t="shared" si="3"/>
        <v>#REF!</v>
      </c>
      <c r="T31" s="41">
        <f>'LEGER KBM PAS'!T31</f>
        <v>0</v>
      </c>
      <c r="U31" s="41" t="e">
        <f>#REF!</f>
        <v>#REF!</v>
      </c>
      <c r="V31" s="39"/>
      <c r="W31" s="40" t="e">
        <f t="shared" si="4"/>
        <v>#REF!</v>
      </c>
      <c r="X31" s="42">
        <f>'LEGER KBM PAS'!W31</f>
        <v>0</v>
      </c>
      <c r="Y31" s="42" t="e">
        <f>#REF!</f>
        <v>#REF!</v>
      </c>
      <c r="Z31" s="43"/>
      <c r="AA31" s="40" t="e">
        <f t="shared" si="5"/>
        <v>#REF!</v>
      </c>
      <c r="AB31" s="42">
        <f>'LEGER KBM PAS'!Z31</f>
        <v>0</v>
      </c>
      <c r="AC31" s="42" t="e">
        <f>#REF!</f>
        <v>#REF!</v>
      </c>
      <c r="AD31" s="44"/>
      <c r="AE31" s="40" t="e">
        <f t="shared" si="6"/>
        <v>#REF!</v>
      </c>
      <c r="AF31" s="42">
        <f>'LEGER KBM PAS'!AC31</f>
        <v>0</v>
      </c>
      <c r="AG31" s="42" t="e">
        <f>#REF!</f>
        <v>#REF!</v>
      </c>
      <c r="AH31" s="44"/>
      <c r="AI31" s="40" t="e">
        <f t="shared" si="7"/>
        <v>#REF!</v>
      </c>
      <c r="AJ31" s="42">
        <f>'LEGER KBM PAS'!AF31</f>
        <v>0</v>
      </c>
      <c r="AK31" s="42" t="e">
        <f>#REF!</f>
        <v>#REF!</v>
      </c>
      <c r="AL31" s="44"/>
      <c r="AM31" s="40" t="e">
        <f t="shared" si="8"/>
        <v>#REF!</v>
      </c>
      <c r="AN31" s="42">
        <f>'LEGER KBM PAS'!AI31</f>
        <v>0</v>
      </c>
      <c r="AO31" s="42" t="e">
        <f>#REF!</f>
        <v>#REF!</v>
      </c>
      <c r="AP31" s="44"/>
      <c r="AQ31" s="40" t="e">
        <f t="shared" si="9"/>
        <v>#REF!</v>
      </c>
      <c r="AR31" s="42">
        <f>'LEGER KBM PAS'!AL31</f>
        <v>0</v>
      </c>
      <c r="AS31" s="42" t="e">
        <f>#REF!</f>
        <v>#REF!</v>
      </c>
      <c r="AT31" s="44"/>
      <c r="AU31" s="40" t="e">
        <f t="shared" si="10"/>
        <v>#REF!</v>
      </c>
      <c r="AV31" s="42">
        <f>'LEGER KBM PAS'!AO31</f>
        <v>0</v>
      </c>
      <c r="AW31" s="42" t="e">
        <f>#REF!</f>
        <v>#REF!</v>
      </c>
      <c r="AX31" s="44"/>
      <c r="AY31" s="40" t="e">
        <f t="shared" si="11"/>
        <v>#REF!</v>
      </c>
      <c r="AZ31" s="42">
        <f>'LEGER KBM PAS'!AS31</f>
        <v>0</v>
      </c>
      <c r="BA31" s="42" t="e">
        <f>#REF!</f>
        <v>#REF!</v>
      </c>
      <c r="BB31" s="44"/>
      <c r="BC31" s="40" t="e">
        <f t="shared" si="12"/>
        <v>#REF!</v>
      </c>
      <c r="BD31" s="42">
        <f>'LEGER KBM PAS'!AX31</f>
        <v>0</v>
      </c>
      <c r="BE31" s="42" t="e">
        <f>#REF!</f>
        <v>#REF!</v>
      </c>
      <c r="BF31" s="44"/>
      <c r="BG31" s="40" t="e">
        <f t="shared" si="13"/>
        <v>#REF!</v>
      </c>
      <c r="BH31" s="45" t="e">
        <f t="shared" si="14"/>
        <v>#REF!</v>
      </c>
      <c r="BI31" s="106" t="e">
        <f t="shared" si="15"/>
        <v>#REF!</v>
      </c>
      <c r="BJ31" s="45" t="e">
        <f t="shared" si="16"/>
        <v>#REF!</v>
      </c>
      <c r="BK31" s="49"/>
      <c r="BL31" s="49"/>
      <c r="BM31" s="49"/>
      <c r="BP31" s="47"/>
    </row>
    <row r="32" spans="1:68" ht="17.100000000000001" customHeight="1" x14ac:dyDescent="0.25">
      <c r="A32" s="48">
        <f>+A31+1</f>
        <v>23</v>
      </c>
      <c r="B32" s="36"/>
      <c r="C32" s="37"/>
      <c r="D32" s="38">
        <f>'LEGER KBM PAS'!H32</f>
        <v>0</v>
      </c>
      <c r="E32" s="38" t="e">
        <f>#REF!</f>
        <v>#REF!</v>
      </c>
      <c r="F32" s="39"/>
      <c r="G32" s="40" t="e">
        <f t="shared" si="0"/>
        <v>#REF!</v>
      </c>
      <c r="H32" s="38">
        <f>'LEGER KBM PAS'!K32</f>
        <v>0</v>
      </c>
      <c r="I32" s="38" t="e">
        <f>#REF!</f>
        <v>#REF!</v>
      </c>
      <c r="J32" s="39"/>
      <c r="K32" s="40" t="e">
        <f t="shared" si="1"/>
        <v>#REF!</v>
      </c>
      <c r="L32" s="41">
        <f>'LEGER KBM PAS'!N32</f>
        <v>0</v>
      </c>
      <c r="M32" s="41" t="e">
        <f>#REF!</f>
        <v>#REF!</v>
      </c>
      <c r="N32" s="39"/>
      <c r="O32" s="40" t="e">
        <f t="shared" si="2"/>
        <v>#REF!</v>
      </c>
      <c r="P32" s="41">
        <f>'LEGER KBM PAS'!Q32</f>
        <v>0</v>
      </c>
      <c r="Q32" s="41" t="e">
        <f>#REF!</f>
        <v>#REF!</v>
      </c>
      <c r="R32" s="39"/>
      <c r="S32" s="40" t="e">
        <f t="shared" si="3"/>
        <v>#REF!</v>
      </c>
      <c r="T32" s="41">
        <f>'LEGER KBM PAS'!T32</f>
        <v>0</v>
      </c>
      <c r="U32" s="41" t="e">
        <f>#REF!</f>
        <v>#REF!</v>
      </c>
      <c r="V32" s="39"/>
      <c r="W32" s="40" t="e">
        <f t="shared" si="4"/>
        <v>#REF!</v>
      </c>
      <c r="X32" s="42">
        <f>'LEGER KBM PAS'!W32</f>
        <v>0</v>
      </c>
      <c r="Y32" s="42" t="e">
        <f>#REF!</f>
        <v>#REF!</v>
      </c>
      <c r="Z32" s="43"/>
      <c r="AA32" s="40" t="e">
        <f t="shared" si="5"/>
        <v>#REF!</v>
      </c>
      <c r="AB32" s="42">
        <f>'LEGER KBM PAS'!Z32</f>
        <v>0</v>
      </c>
      <c r="AC32" s="42" t="e">
        <f>#REF!</f>
        <v>#REF!</v>
      </c>
      <c r="AD32" s="44"/>
      <c r="AE32" s="40" t="e">
        <f t="shared" si="6"/>
        <v>#REF!</v>
      </c>
      <c r="AF32" s="42">
        <f>'LEGER KBM PAS'!AC32</f>
        <v>0</v>
      </c>
      <c r="AG32" s="42" t="e">
        <f>#REF!</f>
        <v>#REF!</v>
      </c>
      <c r="AH32" s="44"/>
      <c r="AI32" s="40" t="e">
        <f t="shared" si="7"/>
        <v>#REF!</v>
      </c>
      <c r="AJ32" s="42">
        <f>'LEGER KBM PAS'!AF32</f>
        <v>0</v>
      </c>
      <c r="AK32" s="42" t="e">
        <f>#REF!</f>
        <v>#REF!</v>
      </c>
      <c r="AL32" s="44"/>
      <c r="AM32" s="40" t="e">
        <f t="shared" si="8"/>
        <v>#REF!</v>
      </c>
      <c r="AN32" s="42">
        <f>'LEGER KBM PAS'!AI32</f>
        <v>0</v>
      </c>
      <c r="AO32" s="42" t="e">
        <f>#REF!</f>
        <v>#REF!</v>
      </c>
      <c r="AP32" s="44"/>
      <c r="AQ32" s="40" t="e">
        <f t="shared" si="9"/>
        <v>#REF!</v>
      </c>
      <c r="AR32" s="42">
        <f>'LEGER KBM PAS'!AL32</f>
        <v>0</v>
      </c>
      <c r="AS32" s="42" t="e">
        <f>#REF!</f>
        <v>#REF!</v>
      </c>
      <c r="AT32" s="44"/>
      <c r="AU32" s="40" t="e">
        <f t="shared" si="10"/>
        <v>#REF!</v>
      </c>
      <c r="AV32" s="42">
        <f>'LEGER KBM PAS'!AO32</f>
        <v>0</v>
      </c>
      <c r="AW32" s="42" t="e">
        <f>#REF!</f>
        <v>#REF!</v>
      </c>
      <c r="AX32" s="44"/>
      <c r="AY32" s="40" t="e">
        <f t="shared" si="11"/>
        <v>#REF!</v>
      </c>
      <c r="AZ32" s="42">
        <f>'LEGER KBM PAS'!AS32</f>
        <v>0</v>
      </c>
      <c r="BA32" s="42" t="e">
        <f>#REF!</f>
        <v>#REF!</v>
      </c>
      <c r="BB32" s="44"/>
      <c r="BC32" s="40" t="e">
        <f t="shared" si="12"/>
        <v>#REF!</v>
      </c>
      <c r="BD32" s="42">
        <f>'LEGER KBM PAS'!AX32</f>
        <v>0</v>
      </c>
      <c r="BE32" s="42" t="e">
        <f>#REF!</f>
        <v>#REF!</v>
      </c>
      <c r="BF32" s="44"/>
      <c r="BG32" s="40" t="e">
        <f t="shared" si="13"/>
        <v>#REF!</v>
      </c>
      <c r="BH32" s="45" t="e">
        <f t="shared" si="14"/>
        <v>#REF!</v>
      </c>
      <c r="BI32" s="106" t="e">
        <f t="shared" si="15"/>
        <v>#REF!</v>
      </c>
      <c r="BJ32" s="45" t="e">
        <f t="shared" si="16"/>
        <v>#REF!</v>
      </c>
      <c r="BK32" s="49"/>
      <c r="BL32" s="49"/>
      <c r="BM32" s="49"/>
      <c r="BP32" s="47"/>
    </row>
    <row r="33" spans="1:68" ht="17.100000000000001" customHeight="1" x14ac:dyDescent="0.25">
      <c r="A33" s="48">
        <f>A32+1</f>
        <v>24</v>
      </c>
      <c r="B33" s="36"/>
      <c r="C33" s="37"/>
      <c r="D33" s="38">
        <f>'LEGER KBM PAS'!H33</f>
        <v>0</v>
      </c>
      <c r="E33" s="38" t="e">
        <f>#REF!</f>
        <v>#REF!</v>
      </c>
      <c r="F33" s="39"/>
      <c r="G33" s="40" t="e">
        <f t="shared" si="0"/>
        <v>#REF!</v>
      </c>
      <c r="H33" s="38">
        <f>'LEGER KBM PAS'!K33</f>
        <v>0</v>
      </c>
      <c r="I33" s="38" t="e">
        <f>#REF!</f>
        <v>#REF!</v>
      </c>
      <c r="J33" s="39"/>
      <c r="K33" s="40" t="e">
        <f t="shared" si="1"/>
        <v>#REF!</v>
      </c>
      <c r="L33" s="41">
        <f>'LEGER KBM PAS'!N33</f>
        <v>0</v>
      </c>
      <c r="M33" s="41" t="e">
        <f>#REF!</f>
        <v>#REF!</v>
      </c>
      <c r="N33" s="39"/>
      <c r="O33" s="40" t="e">
        <f t="shared" si="2"/>
        <v>#REF!</v>
      </c>
      <c r="P33" s="41">
        <f>'LEGER KBM PAS'!Q33</f>
        <v>0</v>
      </c>
      <c r="Q33" s="41" t="e">
        <f>#REF!</f>
        <v>#REF!</v>
      </c>
      <c r="R33" s="39"/>
      <c r="S33" s="40" t="e">
        <f t="shared" si="3"/>
        <v>#REF!</v>
      </c>
      <c r="T33" s="41">
        <f>'LEGER KBM PAS'!T33</f>
        <v>0</v>
      </c>
      <c r="U33" s="41" t="e">
        <f>#REF!</f>
        <v>#REF!</v>
      </c>
      <c r="V33" s="39"/>
      <c r="W33" s="40" t="e">
        <f t="shared" si="4"/>
        <v>#REF!</v>
      </c>
      <c r="X33" s="42">
        <f>'LEGER KBM PAS'!W33</f>
        <v>0</v>
      </c>
      <c r="Y33" s="42" t="e">
        <f>#REF!</f>
        <v>#REF!</v>
      </c>
      <c r="Z33" s="43"/>
      <c r="AA33" s="40" t="e">
        <f t="shared" si="5"/>
        <v>#REF!</v>
      </c>
      <c r="AB33" s="42">
        <f>'LEGER KBM PAS'!Z33</f>
        <v>0</v>
      </c>
      <c r="AC33" s="42" t="e">
        <f>#REF!</f>
        <v>#REF!</v>
      </c>
      <c r="AD33" s="44"/>
      <c r="AE33" s="40" t="e">
        <f t="shared" si="6"/>
        <v>#REF!</v>
      </c>
      <c r="AF33" s="42">
        <f>'LEGER KBM PAS'!AC33</f>
        <v>0</v>
      </c>
      <c r="AG33" s="42" t="e">
        <f>#REF!</f>
        <v>#REF!</v>
      </c>
      <c r="AH33" s="44"/>
      <c r="AI33" s="40" t="e">
        <f t="shared" si="7"/>
        <v>#REF!</v>
      </c>
      <c r="AJ33" s="42">
        <f>'LEGER KBM PAS'!AF33</f>
        <v>0</v>
      </c>
      <c r="AK33" s="42" t="e">
        <f>#REF!</f>
        <v>#REF!</v>
      </c>
      <c r="AL33" s="44"/>
      <c r="AM33" s="40" t="e">
        <f t="shared" si="8"/>
        <v>#REF!</v>
      </c>
      <c r="AN33" s="42">
        <f>'LEGER KBM PAS'!AI33</f>
        <v>0</v>
      </c>
      <c r="AO33" s="42" t="e">
        <f>#REF!</f>
        <v>#REF!</v>
      </c>
      <c r="AP33" s="44"/>
      <c r="AQ33" s="40" t="e">
        <f t="shared" si="9"/>
        <v>#REF!</v>
      </c>
      <c r="AR33" s="42">
        <f>'LEGER KBM PAS'!AL33</f>
        <v>0</v>
      </c>
      <c r="AS33" s="42" t="e">
        <f>#REF!</f>
        <v>#REF!</v>
      </c>
      <c r="AT33" s="44"/>
      <c r="AU33" s="40" t="e">
        <f t="shared" si="10"/>
        <v>#REF!</v>
      </c>
      <c r="AV33" s="42">
        <f>'LEGER KBM PAS'!AO33</f>
        <v>0</v>
      </c>
      <c r="AW33" s="42" t="e">
        <f>#REF!</f>
        <v>#REF!</v>
      </c>
      <c r="AX33" s="44"/>
      <c r="AY33" s="40" t="e">
        <f t="shared" si="11"/>
        <v>#REF!</v>
      </c>
      <c r="AZ33" s="42">
        <f>'LEGER KBM PAS'!AS33</f>
        <v>0</v>
      </c>
      <c r="BA33" s="42" t="e">
        <f>#REF!</f>
        <v>#REF!</v>
      </c>
      <c r="BB33" s="44"/>
      <c r="BC33" s="40" t="e">
        <f t="shared" si="12"/>
        <v>#REF!</v>
      </c>
      <c r="BD33" s="42">
        <f>'LEGER KBM PAS'!AX33</f>
        <v>0</v>
      </c>
      <c r="BE33" s="42" t="e">
        <f>#REF!</f>
        <v>#REF!</v>
      </c>
      <c r="BF33" s="44"/>
      <c r="BG33" s="40" t="e">
        <f t="shared" si="13"/>
        <v>#REF!</v>
      </c>
      <c r="BH33" s="45" t="e">
        <f t="shared" si="14"/>
        <v>#REF!</v>
      </c>
      <c r="BI33" s="106" t="e">
        <f t="shared" si="15"/>
        <v>#REF!</v>
      </c>
      <c r="BJ33" s="45" t="e">
        <f t="shared" si="16"/>
        <v>#REF!</v>
      </c>
      <c r="BK33" s="49"/>
      <c r="BL33" s="49"/>
      <c r="BM33" s="49"/>
      <c r="BP33" s="47"/>
    </row>
    <row r="34" spans="1:68" ht="17.100000000000001" customHeight="1" x14ac:dyDescent="0.25">
      <c r="A34" s="48">
        <f>A33+1</f>
        <v>25</v>
      </c>
      <c r="B34" s="36"/>
      <c r="C34" s="37"/>
      <c r="D34" s="38">
        <f>'LEGER KBM PAS'!H34</f>
        <v>0</v>
      </c>
      <c r="E34" s="38" t="e">
        <f>#REF!</f>
        <v>#REF!</v>
      </c>
      <c r="F34" s="39"/>
      <c r="G34" s="40" t="e">
        <f t="shared" si="0"/>
        <v>#REF!</v>
      </c>
      <c r="H34" s="38">
        <f>'LEGER KBM PAS'!K34</f>
        <v>0</v>
      </c>
      <c r="I34" s="38" t="e">
        <f>#REF!</f>
        <v>#REF!</v>
      </c>
      <c r="J34" s="39"/>
      <c r="K34" s="40" t="e">
        <f t="shared" si="1"/>
        <v>#REF!</v>
      </c>
      <c r="L34" s="41">
        <f>'LEGER KBM PAS'!N34</f>
        <v>0</v>
      </c>
      <c r="M34" s="41" t="e">
        <f>#REF!</f>
        <v>#REF!</v>
      </c>
      <c r="N34" s="39"/>
      <c r="O34" s="40" t="e">
        <f t="shared" si="2"/>
        <v>#REF!</v>
      </c>
      <c r="P34" s="41">
        <f>'LEGER KBM PAS'!Q34</f>
        <v>0</v>
      </c>
      <c r="Q34" s="41" t="e">
        <f>#REF!</f>
        <v>#REF!</v>
      </c>
      <c r="R34" s="39"/>
      <c r="S34" s="40" t="e">
        <f t="shared" si="3"/>
        <v>#REF!</v>
      </c>
      <c r="T34" s="41">
        <f>'LEGER KBM PAS'!T34</f>
        <v>0</v>
      </c>
      <c r="U34" s="41" t="e">
        <f>#REF!</f>
        <v>#REF!</v>
      </c>
      <c r="V34" s="39"/>
      <c r="W34" s="40" t="e">
        <f t="shared" si="4"/>
        <v>#REF!</v>
      </c>
      <c r="X34" s="42">
        <f>'LEGER KBM PAS'!W34</f>
        <v>0</v>
      </c>
      <c r="Y34" s="42" t="e">
        <f>#REF!</f>
        <v>#REF!</v>
      </c>
      <c r="Z34" s="43"/>
      <c r="AA34" s="40" t="e">
        <f t="shared" si="5"/>
        <v>#REF!</v>
      </c>
      <c r="AB34" s="42">
        <f>'LEGER KBM PAS'!Z34</f>
        <v>0</v>
      </c>
      <c r="AC34" s="42" t="e">
        <f>#REF!</f>
        <v>#REF!</v>
      </c>
      <c r="AD34" s="44"/>
      <c r="AE34" s="40" t="e">
        <f t="shared" si="6"/>
        <v>#REF!</v>
      </c>
      <c r="AF34" s="42">
        <f>'LEGER KBM PAS'!AC34</f>
        <v>0</v>
      </c>
      <c r="AG34" s="42" t="e">
        <f>#REF!</f>
        <v>#REF!</v>
      </c>
      <c r="AH34" s="44"/>
      <c r="AI34" s="40" t="e">
        <f t="shared" si="7"/>
        <v>#REF!</v>
      </c>
      <c r="AJ34" s="42">
        <f>'LEGER KBM PAS'!AF34</f>
        <v>0</v>
      </c>
      <c r="AK34" s="42" t="e">
        <f>#REF!</f>
        <v>#REF!</v>
      </c>
      <c r="AL34" s="44"/>
      <c r="AM34" s="40" t="e">
        <f t="shared" si="8"/>
        <v>#REF!</v>
      </c>
      <c r="AN34" s="42">
        <f>'LEGER KBM PAS'!AI34</f>
        <v>0</v>
      </c>
      <c r="AO34" s="42" t="e">
        <f>#REF!</f>
        <v>#REF!</v>
      </c>
      <c r="AP34" s="44"/>
      <c r="AQ34" s="40" t="e">
        <f t="shared" si="9"/>
        <v>#REF!</v>
      </c>
      <c r="AR34" s="42">
        <f>'LEGER KBM PAS'!AL34</f>
        <v>0</v>
      </c>
      <c r="AS34" s="42" t="e">
        <f>#REF!</f>
        <v>#REF!</v>
      </c>
      <c r="AT34" s="44"/>
      <c r="AU34" s="40" t="e">
        <f t="shared" si="10"/>
        <v>#REF!</v>
      </c>
      <c r="AV34" s="42">
        <f>'LEGER KBM PAS'!AO34</f>
        <v>0</v>
      </c>
      <c r="AW34" s="42" t="e">
        <f>#REF!</f>
        <v>#REF!</v>
      </c>
      <c r="AX34" s="44"/>
      <c r="AY34" s="40" t="e">
        <f t="shared" si="11"/>
        <v>#REF!</v>
      </c>
      <c r="AZ34" s="42">
        <f>'LEGER KBM PAS'!AS34</f>
        <v>0</v>
      </c>
      <c r="BA34" s="42" t="e">
        <f>#REF!</f>
        <v>#REF!</v>
      </c>
      <c r="BB34" s="44"/>
      <c r="BC34" s="40" t="e">
        <f t="shared" si="12"/>
        <v>#REF!</v>
      </c>
      <c r="BD34" s="42">
        <f>'LEGER KBM PAS'!AX34</f>
        <v>0</v>
      </c>
      <c r="BE34" s="42" t="e">
        <f>#REF!</f>
        <v>#REF!</v>
      </c>
      <c r="BF34" s="44"/>
      <c r="BG34" s="40" t="e">
        <f t="shared" si="13"/>
        <v>#REF!</v>
      </c>
      <c r="BH34" s="45" t="e">
        <f t="shared" si="14"/>
        <v>#REF!</v>
      </c>
      <c r="BI34" s="106" t="e">
        <f t="shared" si="15"/>
        <v>#REF!</v>
      </c>
      <c r="BJ34" s="45" t="e">
        <f t="shared" si="16"/>
        <v>#REF!</v>
      </c>
      <c r="BK34" s="49"/>
      <c r="BL34" s="49"/>
      <c r="BM34" s="49"/>
      <c r="BP34" s="47"/>
    </row>
    <row r="35" spans="1:68" ht="17.100000000000001" customHeight="1" x14ac:dyDescent="0.25">
      <c r="A35" s="48">
        <f>+A34+1</f>
        <v>26</v>
      </c>
      <c r="B35" s="36"/>
      <c r="C35" s="37"/>
      <c r="D35" s="38">
        <f>'LEGER KBM PAS'!H35</f>
        <v>0</v>
      </c>
      <c r="E35" s="38" t="e">
        <f>#REF!</f>
        <v>#REF!</v>
      </c>
      <c r="F35" s="39"/>
      <c r="G35" s="40" t="e">
        <f t="shared" si="0"/>
        <v>#REF!</v>
      </c>
      <c r="H35" s="38">
        <f>'LEGER KBM PAS'!K35</f>
        <v>0</v>
      </c>
      <c r="I35" s="38" t="e">
        <f>#REF!</f>
        <v>#REF!</v>
      </c>
      <c r="J35" s="39"/>
      <c r="K35" s="40" t="e">
        <f t="shared" si="1"/>
        <v>#REF!</v>
      </c>
      <c r="L35" s="41">
        <f>'LEGER KBM PAS'!N35</f>
        <v>0</v>
      </c>
      <c r="M35" s="41" t="e">
        <f>#REF!</f>
        <v>#REF!</v>
      </c>
      <c r="N35" s="39"/>
      <c r="O35" s="40" t="e">
        <f t="shared" si="2"/>
        <v>#REF!</v>
      </c>
      <c r="P35" s="41">
        <f>'LEGER KBM PAS'!Q35</f>
        <v>0</v>
      </c>
      <c r="Q35" s="41" t="e">
        <f>#REF!</f>
        <v>#REF!</v>
      </c>
      <c r="R35" s="39"/>
      <c r="S35" s="40" t="e">
        <f t="shared" si="3"/>
        <v>#REF!</v>
      </c>
      <c r="T35" s="41">
        <f>'LEGER KBM PAS'!T35</f>
        <v>0</v>
      </c>
      <c r="U35" s="41" t="e">
        <f>#REF!</f>
        <v>#REF!</v>
      </c>
      <c r="V35" s="39"/>
      <c r="W35" s="40" t="e">
        <f t="shared" si="4"/>
        <v>#REF!</v>
      </c>
      <c r="X35" s="42">
        <f>'LEGER KBM PAS'!W35</f>
        <v>0</v>
      </c>
      <c r="Y35" s="42" t="e">
        <f>#REF!</f>
        <v>#REF!</v>
      </c>
      <c r="Z35" s="43"/>
      <c r="AA35" s="40" t="e">
        <f t="shared" si="5"/>
        <v>#REF!</v>
      </c>
      <c r="AB35" s="42">
        <f>'LEGER KBM PAS'!Z35</f>
        <v>0</v>
      </c>
      <c r="AC35" s="42" t="e">
        <f>#REF!</f>
        <v>#REF!</v>
      </c>
      <c r="AD35" s="44"/>
      <c r="AE35" s="40" t="e">
        <f t="shared" si="6"/>
        <v>#REF!</v>
      </c>
      <c r="AF35" s="42">
        <f>'LEGER KBM PAS'!AC35</f>
        <v>0</v>
      </c>
      <c r="AG35" s="42" t="e">
        <f>#REF!</f>
        <v>#REF!</v>
      </c>
      <c r="AH35" s="44"/>
      <c r="AI35" s="40" t="e">
        <f t="shared" si="7"/>
        <v>#REF!</v>
      </c>
      <c r="AJ35" s="42">
        <f>'LEGER KBM PAS'!AF35</f>
        <v>0</v>
      </c>
      <c r="AK35" s="42" t="e">
        <f>#REF!</f>
        <v>#REF!</v>
      </c>
      <c r="AL35" s="44"/>
      <c r="AM35" s="40" t="e">
        <f t="shared" si="8"/>
        <v>#REF!</v>
      </c>
      <c r="AN35" s="42">
        <f>'LEGER KBM PAS'!AI35</f>
        <v>0</v>
      </c>
      <c r="AO35" s="42" t="e">
        <f>#REF!</f>
        <v>#REF!</v>
      </c>
      <c r="AP35" s="44"/>
      <c r="AQ35" s="40" t="e">
        <f t="shared" si="9"/>
        <v>#REF!</v>
      </c>
      <c r="AR35" s="42">
        <f>'LEGER KBM PAS'!AL35</f>
        <v>0</v>
      </c>
      <c r="AS35" s="42" t="e">
        <f>#REF!</f>
        <v>#REF!</v>
      </c>
      <c r="AT35" s="44"/>
      <c r="AU35" s="40" t="e">
        <f t="shared" si="10"/>
        <v>#REF!</v>
      </c>
      <c r="AV35" s="42">
        <f>'LEGER KBM PAS'!AO35</f>
        <v>0</v>
      </c>
      <c r="AW35" s="42" t="e">
        <f>#REF!</f>
        <v>#REF!</v>
      </c>
      <c r="AX35" s="44"/>
      <c r="AY35" s="40" t="e">
        <f t="shared" si="11"/>
        <v>#REF!</v>
      </c>
      <c r="AZ35" s="42">
        <f>'LEGER KBM PAS'!AS35</f>
        <v>0</v>
      </c>
      <c r="BA35" s="42" t="e">
        <f>#REF!</f>
        <v>#REF!</v>
      </c>
      <c r="BB35" s="44"/>
      <c r="BC35" s="40" t="e">
        <f t="shared" si="12"/>
        <v>#REF!</v>
      </c>
      <c r="BD35" s="42">
        <f>'LEGER KBM PAS'!AX35</f>
        <v>0</v>
      </c>
      <c r="BE35" s="42" t="e">
        <f>#REF!</f>
        <v>#REF!</v>
      </c>
      <c r="BF35" s="44"/>
      <c r="BG35" s="40" t="e">
        <f t="shared" si="13"/>
        <v>#REF!</v>
      </c>
      <c r="BH35" s="45" t="e">
        <f t="shared" si="14"/>
        <v>#REF!</v>
      </c>
      <c r="BI35" s="106" t="e">
        <f t="shared" si="15"/>
        <v>#REF!</v>
      </c>
      <c r="BJ35" s="45" t="e">
        <f t="shared" si="16"/>
        <v>#REF!</v>
      </c>
      <c r="BK35" s="49"/>
      <c r="BL35" s="49"/>
      <c r="BM35" s="49"/>
      <c r="BP35" s="47"/>
    </row>
    <row r="36" spans="1:68" ht="39.950000000000003" customHeight="1" x14ac:dyDescent="0.2">
      <c r="A36" s="127" t="s">
        <v>10</v>
      </c>
      <c r="B36" s="127"/>
      <c r="C36" s="128"/>
      <c r="D36" s="50"/>
      <c r="E36" s="50"/>
      <c r="F36" s="50"/>
      <c r="G36" s="51" t="e">
        <f>IF(SUM(G10:G35)=0,"",AVERAGE(G10:G35))</f>
        <v>#REF!</v>
      </c>
      <c r="H36" s="50"/>
      <c r="I36" s="50"/>
      <c r="J36" s="50"/>
      <c r="K36" s="51" t="e">
        <f>IF(SUM(K10:K35)=0,"",AVERAGE(K10:K35))</f>
        <v>#REF!</v>
      </c>
      <c r="L36" s="52"/>
      <c r="M36" s="52"/>
      <c r="N36" s="52"/>
      <c r="O36" s="51" t="e">
        <f>IF(SUM(O10:O35)=0,"",AVERAGE(O10:O35))</f>
        <v>#REF!</v>
      </c>
      <c r="P36" s="52"/>
      <c r="Q36" s="52"/>
      <c r="R36" s="52"/>
      <c r="S36" s="51" t="e">
        <f>IF(SUM(S10:S35)=0,"",AVERAGE(S10:S35))</f>
        <v>#REF!</v>
      </c>
      <c r="T36" s="52"/>
      <c r="U36" s="52"/>
      <c r="V36" s="52"/>
      <c r="W36" s="51" t="e">
        <f>IF(SUM(W10:W35)=0,"",AVERAGE(W10:W35))</f>
        <v>#REF!</v>
      </c>
      <c r="X36" s="52"/>
      <c r="Y36" s="52"/>
      <c r="Z36" s="52"/>
      <c r="AA36" s="51" t="e">
        <f>IF(SUM(AA10:AA35)=0,"",AVERAGE(AA10:AA35))</f>
        <v>#REF!</v>
      </c>
      <c r="AB36" s="52"/>
      <c r="AC36" s="52"/>
      <c r="AD36" s="52"/>
      <c r="AE36" s="51" t="e">
        <f>IF(SUM(AE10:AE35)=0,"",AVERAGE(AE10:AE35))</f>
        <v>#REF!</v>
      </c>
      <c r="AF36" s="52"/>
      <c r="AG36" s="52"/>
      <c r="AH36" s="52"/>
      <c r="AI36" s="51" t="e">
        <f>IF(SUM(AI10:AI35)=0,"",AVERAGE(AI10:AI35))</f>
        <v>#REF!</v>
      </c>
      <c r="AJ36" s="52"/>
      <c r="AK36" s="52"/>
      <c r="AL36" s="52"/>
      <c r="AM36" s="51" t="e">
        <f>IF(SUM(AM10:AM35)=0,"",AVERAGE(AM10:AM35))</f>
        <v>#REF!</v>
      </c>
      <c r="AN36" s="52"/>
      <c r="AO36" s="52"/>
      <c r="AP36" s="52"/>
      <c r="AQ36" s="51" t="e">
        <f>IF(SUM(AQ10:AQ35)=0,"",AVERAGE(AQ10:AQ35))</f>
        <v>#REF!</v>
      </c>
      <c r="AR36" s="52"/>
      <c r="AS36" s="52"/>
      <c r="AT36" s="52"/>
      <c r="AU36" s="51" t="e">
        <f>IF(SUM(AU10:AU35)=0,"",AVERAGE(AU10:AU35))</f>
        <v>#REF!</v>
      </c>
      <c r="AV36" s="52"/>
      <c r="AW36" s="52"/>
      <c r="AX36" s="52"/>
      <c r="AY36" s="51" t="e">
        <f>IF(SUM(AY10:AY35)=0,"",AVERAGE(AY10:AY35))</f>
        <v>#REF!</v>
      </c>
      <c r="AZ36" s="52"/>
      <c r="BA36" s="52"/>
      <c r="BB36" s="52"/>
      <c r="BC36" s="51" t="e">
        <f>IF(SUM(BC10:BC35)=0,"",AVERAGE(BC10:BC35))</f>
        <v>#REF!</v>
      </c>
      <c r="BD36" s="52"/>
      <c r="BE36" s="52"/>
      <c r="BF36" s="52"/>
      <c r="BG36" s="51" t="e">
        <f>IF(SUM(BG10:BG35)=0,"",AVERAGE(BG10:BG35))</f>
        <v>#REF!</v>
      </c>
      <c r="BH36" s="51" t="e">
        <f>IF(SUM(BH10:BH35)=0,"",AVERAGE(BH10:BH35))</f>
        <v>#REF!</v>
      </c>
      <c r="BI36" s="51" t="e">
        <f>IF(SUM(BI10:BI35)=0,"",AVERAGE(BI10:BI35))</f>
        <v>#REF!</v>
      </c>
      <c r="BJ36" s="53" t="s">
        <v>73</v>
      </c>
      <c r="BK36" s="54" t="s">
        <v>73</v>
      </c>
      <c r="BL36" s="54" t="s">
        <v>73</v>
      </c>
      <c r="BM36" s="54" t="s">
        <v>73</v>
      </c>
    </row>
    <row r="40" spans="1:68" ht="18.75" x14ac:dyDescent="0.2">
      <c r="BI40" s="55" t="s">
        <v>74</v>
      </c>
      <c r="BJ40" s="55"/>
      <c r="BK40" s="55"/>
      <c r="BL40" s="56"/>
    </row>
    <row r="41" spans="1:68" ht="18.75" x14ac:dyDescent="0.2">
      <c r="BI41" s="55" t="s">
        <v>123</v>
      </c>
      <c r="BJ41" s="55"/>
      <c r="BK41" s="55"/>
      <c r="BL41" s="56"/>
    </row>
    <row r="42" spans="1:68" ht="18" x14ac:dyDescent="0.2">
      <c r="BI42" s="57"/>
      <c r="BJ42" s="57"/>
      <c r="BK42" s="57"/>
    </row>
    <row r="43" spans="1:68" ht="18" x14ac:dyDescent="0.2">
      <c r="BI43" s="57"/>
      <c r="BJ43" s="57"/>
      <c r="BK43" s="57"/>
    </row>
    <row r="44" spans="1:68" ht="18" x14ac:dyDescent="0.2">
      <c r="BI44" s="58" t="s">
        <v>122</v>
      </c>
      <c r="BJ44" s="58"/>
      <c r="BK44" s="58"/>
    </row>
  </sheetData>
  <mergeCells count="30">
    <mergeCell ref="BI6:BI8"/>
    <mergeCell ref="T7:W7"/>
    <mergeCell ref="X7:AA7"/>
    <mergeCell ref="AB7:AE7"/>
    <mergeCell ref="AR7:AU7"/>
    <mergeCell ref="A1:BM1"/>
    <mergeCell ref="A2:BM2"/>
    <mergeCell ref="A3:BM3"/>
    <mergeCell ref="A4:BM4"/>
    <mergeCell ref="A6:A8"/>
    <mergeCell ref="B6:B8"/>
    <mergeCell ref="BD7:BG7"/>
    <mergeCell ref="BK7:BK8"/>
    <mergeCell ref="BL7:BL8"/>
    <mergeCell ref="BM7:BM8"/>
    <mergeCell ref="BJ6:BJ8"/>
    <mergeCell ref="BK6:BM6"/>
    <mergeCell ref="AZ7:BC7"/>
    <mergeCell ref="C6:C8"/>
    <mergeCell ref="D6:BG6"/>
    <mergeCell ref="BH6:BH8"/>
    <mergeCell ref="A36:C36"/>
    <mergeCell ref="AF7:AI7"/>
    <mergeCell ref="AJ7:AM7"/>
    <mergeCell ref="AN7:AQ7"/>
    <mergeCell ref="AV7:AY7"/>
    <mergeCell ref="D7:G7"/>
    <mergeCell ref="H7:K7"/>
    <mergeCell ref="L7:O7"/>
    <mergeCell ref="P7:S7"/>
  </mergeCells>
  <printOptions horizontalCentered="1"/>
  <pageMargins left="0.23622047244094491" right="0.23622047244094491" top="0.39370078740157483" bottom="0.23622047244094491" header="0.11811023622047245" footer="0.11811023622047245"/>
  <pageSetup paperSize="5" scale="55" fitToWidth="2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"/>
  <sheetViews>
    <sheetView tabSelected="1" topLeftCell="A13" zoomScaleNormal="100" workbookViewId="0">
      <selection activeCell="N18" sqref="N18"/>
    </sheetView>
  </sheetViews>
  <sheetFormatPr defaultColWidth="9.140625" defaultRowHeight="15" x14ac:dyDescent="0.25"/>
  <cols>
    <col min="1" max="1" width="4.28515625" style="59" customWidth="1"/>
    <col min="2" max="2" width="36.140625" style="59" customWidth="1"/>
    <col min="3" max="3" width="12.5703125" style="59" customWidth="1"/>
    <col min="4" max="4" width="8.5703125" style="59" customWidth="1"/>
    <col min="5" max="5" width="12" style="59" customWidth="1"/>
    <col min="6" max="6" width="9.5703125" style="59" customWidth="1"/>
    <col min="7" max="7" width="16.28515625" style="59" customWidth="1"/>
    <col min="8" max="8" width="10.140625" style="59" customWidth="1"/>
    <col min="9" max="9" width="11" style="59" customWidth="1"/>
    <col min="10" max="16384" width="9.140625" style="59"/>
  </cols>
  <sheetData>
    <row r="1" spans="1:9" ht="19.5" x14ac:dyDescent="0.25">
      <c r="A1" s="198" t="s">
        <v>117</v>
      </c>
      <c r="B1" s="198"/>
      <c r="C1" s="198"/>
      <c r="D1" s="198"/>
      <c r="E1" s="198"/>
      <c r="F1" s="198"/>
      <c r="G1" s="198"/>
      <c r="H1" s="198"/>
      <c r="I1" s="198"/>
    </row>
    <row r="2" spans="1:9" ht="20.25" thickBot="1" x14ac:dyDescent="0.3">
      <c r="A2" s="60"/>
      <c r="B2" s="60"/>
      <c r="C2" s="60"/>
      <c r="D2" s="60"/>
      <c r="E2" s="60"/>
      <c r="F2" s="60"/>
      <c r="G2" s="60"/>
      <c r="H2" s="60"/>
      <c r="I2" s="60"/>
    </row>
    <row r="3" spans="1:9" ht="18" x14ac:dyDescent="0.25">
      <c r="A3" s="199" t="s">
        <v>75</v>
      </c>
      <c r="B3" s="199"/>
      <c r="C3" s="199" t="s">
        <v>76</v>
      </c>
      <c r="D3" s="199"/>
      <c r="E3" s="199"/>
      <c r="F3" s="199"/>
      <c r="G3" s="61" t="s">
        <v>19</v>
      </c>
      <c r="H3" s="199" t="s">
        <v>118</v>
      </c>
      <c r="I3" s="199"/>
    </row>
    <row r="4" spans="1:9" s="63" customFormat="1" ht="46.5" customHeight="1" x14ac:dyDescent="0.2">
      <c r="A4" s="200" t="s">
        <v>77</v>
      </c>
      <c r="B4" s="200"/>
      <c r="C4" s="200" t="s">
        <v>78</v>
      </c>
      <c r="D4" s="200"/>
      <c r="E4" s="200"/>
      <c r="F4" s="200"/>
      <c r="G4" s="62" t="s">
        <v>79</v>
      </c>
      <c r="H4" s="200" t="s">
        <v>126</v>
      </c>
      <c r="I4" s="200"/>
    </row>
    <row r="5" spans="1:9" s="63" customFormat="1" ht="16.5" customHeight="1" x14ac:dyDescent="0.2">
      <c r="A5" s="62"/>
      <c r="B5" s="62"/>
      <c r="C5" s="200" t="s">
        <v>80</v>
      </c>
      <c r="D5" s="200"/>
      <c r="E5" s="200"/>
      <c r="F5" s="200"/>
      <c r="G5" s="62"/>
      <c r="H5" s="62"/>
      <c r="I5" s="62"/>
    </row>
    <row r="6" spans="1:9" s="63" customFormat="1" ht="18" customHeight="1" x14ac:dyDescent="0.2">
      <c r="A6" s="200" t="s">
        <v>81</v>
      </c>
      <c r="B6" s="200"/>
      <c r="C6" s="201" t="s">
        <v>133</v>
      </c>
      <c r="D6" s="201"/>
      <c r="E6" s="201"/>
      <c r="F6" s="201"/>
      <c r="G6" s="62" t="s">
        <v>82</v>
      </c>
      <c r="H6" s="200" t="s">
        <v>83</v>
      </c>
      <c r="I6" s="200"/>
    </row>
    <row r="7" spans="1:9" s="63" customFormat="1" ht="18.75" thickBot="1" x14ac:dyDescent="0.25">
      <c r="A7" s="202" t="s">
        <v>20</v>
      </c>
      <c r="B7" s="202"/>
      <c r="C7" s="202" t="s">
        <v>134</v>
      </c>
      <c r="D7" s="202"/>
      <c r="E7" s="202"/>
      <c r="F7" s="202"/>
      <c r="G7" s="64" t="s">
        <v>84</v>
      </c>
      <c r="H7" s="202"/>
      <c r="I7" s="202"/>
    </row>
    <row r="8" spans="1:9" s="63" customFormat="1" ht="18" x14ac:dyDescent="0.2">
      <c r="A8" s="65"/>
      <c r="B8" s="65"/>
      <c r="C8" s="65"/>
      <c r="D8" s="65"/>
      <c r="E8" s="65"/>
      <c r="F8" s="65"/>
      <c r="G8" s="65"/>
      <c r="H8" s="65"/>
      <c r="I8" s="65"/>
    </row>
    <row r="9" spans="1:9" s="63" customFormat="1" ht="25.5" customHeight="1" x14ac:dyDescent="0.25">
      <c r="A9" s="66" t="s">
        <v>85</v>
      </c>
      <c r="B9" s="67" t="s">
        <v>86</v>
      </c>
      <c r="C9" s="68" t="s">
        <v>31</v>
      </c>
      <c r="D9" s="181" t="s">
        <v>32</v>
      </c>
      <c r="E9" s="181"/>
      <c r="F9" s="181"/>
      <c r="G9" s="181"/>
      <c r="H9" s="181"/>
      <c r="I9" s="182"/>
    </row>
    <row r="10" spans="1:9" s="63" customFormat="1" ht="56.25" customHeight="1" x14ac:dyDescent="0.2">
      <c r="A10" s="69">
        <v>1</v>
      </c>
      <c r="B10" s="70" t="s">
        <v>87</v>
      </c>
      <c r="C10" s="71" t="s">
        <v>41</v>
      </c>
      <c r="D10" s="183" t="s">
        <v>135</v>
      </c>
      <c r="E10" s="184"/>
      <c r="F10" s="184"/>
      <c r="G10" s="184"/>
      <c r="H10" s="184"/>
      <c r="I10" s="185"/>
    </row>
    <row r="11" spans="1:9" s="63" customFormat="1" ht="66" customHeight="1" x14ac:dyDescent="0.2">
      <c r="A11" s="69">
        <v>2</v>
      </c>
      <c r="B11" s="70" t="s">
        <v>33</v>
      </c>
      <c r="C11" s="71" t="s">
        <v>41</v>
      </c>
      <c r="D11" s="186" t="s">
        <v>136</v>
      </c>
      <c r="E11" s="187"/>
      <c r="F11" s="187"/>
      <c r="G11" s="187"/>
      <c r="H11" s="187"/>
      <c r="I11" s="188"/>
    </row>
    <row r="12" spans="1:9" s="63" customFormat="1" ht="24" customHeight="1" x14ac:dyDescent="0.2">
      <c r="A12" s="72"/>
      <c r="B12" s="73"/>
      <c r="C12" s="74"/>
      <c r="D12" s="75"/>
      <c r="E12" s="75"/>
      <c r="F12" s="75"/>
      <c r="G12" s="75"/>
      <c r="H12" s="75"/>
      <c r="I12" s="75"/>
    </row>
    <row r="13" spans="1:9" ht="18.75" x14ac:dyDescent="0.3">
      <c r="A13" s="76" t="s">
        <v>41</v>
      </c>
      <c r="B13" s="76" t="s">
        <v>88</v>
      </c>
      <c r="C13" s="76"/>
      <c r="D13" s="76"/>
      <c r="E13" s="76"/>
      <c r="F13" s="77"/>
      <c r="G13" s="77"/>
      <c r="H13" s="77"/>
    </row>
    <row r="14" spans="1:9" ht="18.75" x14ac:dyDescent="0.3">
      <c r="A14" s="76"/>
      <c r="B14" s="76"/>
      <c r="C14" s="76"/>
      <c r="D14" s="76"/>
      <c r="E14" s="76"/>
      <c r="F14" s="77"/>
      <c r="G14" s="77"/>
      <c r="H14" s="77"/>
    </row>
    <row r="15" spans="1:9" s="63" customFormat="1" ht="22.5" customHeight="1" x14ac:dyDescent="0.2">
      <c r="A15" s="189" t="s">
        <v>0</v>
      </c>
      <c r="B15" s="189" t="s">
        <v>21</v>
      </c>
      <c r="C15" s="189" t="s">
        <v>22</v>
      </c>
      <c r="D15" s="192" t="s">
        <v>23</v>
      </c>
      <c r="E15" s="193"/>
      <c r="F15" s="192" t="s">
        <v>24</v>
      </c>
      <c r="G15" s="193"/>
      <c r="H15" s="194" t="s">
        <v>25</v>
      </c>
      <c r="I15" s="195"/>
    </row>
    <row r="16" spans="1:9" s="63" customFormat="1" ht="22.5" customHeight="1" x14ac:dyDescent="0.2">
      <c r="A16" s="190"/>
      <c r="B16" s="191"/>
      <c r="C16" s="191"/>
      <c r="D16" s="78" t="s">
        <v>89</v>
      </c>
      <c r="E16" s="78" t="s">
        <v>31</v>
      </c>
      <c r="F16" s="78" t="s">
        <v>89</v>
      </c>
      <c r="G16" s="78" t="s">
        <v>31</v>
      </c>
      <c r="H16" s="196"/>
      <c r="I16" s="197"/>
    </row>
    <row r="17" spans="1:15" s="63" customFormat="1" ht="36.75" customHeight="1" x14ac:dyDescent="0.2">
      <c r="A17" s="147" t="s">
        <v>26</v>
      </c>
      <c r="B17" s="155"/>
      <c r="C17" s="155"/>
      <c r="D17" s="155"/>
      <c r="E17" s="155"/>
      <c r="F17" s="155"/>
      <c r="G17" s="79"/>
      <c r="H17" s="161"/>
      <c r="I17" s="162"/>
    </row>
    <row r="18" spans="1:15" s="63" customFormat="1" ht="44.25" customHeight="1" x14ac:dyDescent="0.2">
      <c r="A18" s="80">
        <v>1</v>
      </c>
      <c r="B18" s="17" t="s">
        <v>57</v>
      </c>
      <c r="C18" s="16">
        <v>75</v>
      </c>
      <c r="D18" s="82">
        <f>'LEGER PAS SMA'!G10</f>
        <v>80</v>
      </c>
      <c r="E18" s="80" t="str">
        <f t="shared" ref="E18:E23" si="0">IF(D18&gt;85,"A",IF(D18&gt;74,"B",IF(D18&gt;59,"C","D")))</f>
        <v>B</v>
      </c>
      <c r="F18" s="80">
        <v>80</v>
      </c>
      <c r="G18" s="80" t="str">
        <f t="shared" ref="G18:G23" si="1">IF(F18&gt;85,"A",IF(F18&gt;74,"B",IF(F18&gt;59,"C","D")))</f>
        <v>B</v>
      </c>
      <c r="H18" s="152" t="s">
        <v>27</v>
      </c>
      <c r="I18" s="154"/>
      <c r="J18" s="203" t="s">
        <v>140</v>
      </c>
    </row>
    <row r="19" spans="1:15" s="63" customFormat="1" ht="44.25" customHeight="1" x14ac:dyDescent="0.2">
      <c r="A19" s="80">
        <f>SUM(A18+1)</f>
        <v>2</v>
      </c>
      <c r="B19" s="17" t="s">
        <v>58</v>
      </c>
      <c r="C19" s="16">
        <v>75</v>
      </c>
      <c r="D19" s="82">
        <f>'LEGER PAS SMA'!K10</f>
        <v>80.7</v>
      </c>
      <c r="E19" s="80" t="str">
        <f t="shared" si="0"/>
        <v>B</v>
      </c>
      <c r="F19" s="80">
        <v>85</v>
      </c>
      <c r="G19" s="80" t="str">
        <f t="shared" si="1"/>
        <v>B</v>
      </c>
      <c r="H19" s="152" t="s">
        <v>27</v>
      </c>
      <c r="I19" s="154"/>
      <c r="J19" s="180"/>
      <c r="K19" s="180"/>
      <c r="L19" s="180"/>
      <c r="M19" s="180"/>
      <c r="N19" s="180"/>
      <c r="O19" s="180"/>
    </row>
    <row r="20" spans="1:15" s="63" customFormat="1" ht="24" customHeight="1" x14ac:dyDescent="0.2">
      <c r="A20" s="80">
        <f>SUM(A19+1)</f>
        <v>3</v>
      </c>
      <c r="B20" s="17" t="s">
        <v>28</v>
      </c>
      <c r="C20" s="16">
        <v>72</v>
      </c>
      <c r="D20" s="82">
        <f>'LEGER PAS SMA'!O10</f>
        <v>82.7</v>
      </c>
      <c r="E20" s="80" t="str">
        <f t="shared" si="0"/>
        <v>B</v>
      </c>
      <c r="F20" s="80">
        <v>86</v>
      </c>
      <c r="G20" s="80" t="str">
        <f t="shared" si="1"/>
        <v>A</v>
      </c>
      <c r="H20" s="152" t="s">
        <v>27</v>
      </c>
      <c r="I20" s="154"/>
      <c r="J20" s="83"/>
      <c r="K20" s="83"/>
      <c r="L20" s="83"/>
    </row>
    <row r="21" spans="1:15" s="63" customFormat="1" ht="23.25" customHeight="1" x14ac:dyDescent="0.2">
      <c r="A21" s="80">
        <v>4</v>
      </c>
      <c r="B21" s="17" t="s">
        <v>29</v>
      </c>
      <c r="C21" s="16">
        <v>70</v>
      </c>
      <c r="D21" s="82">
        <f>'LEGER PAS SMA'!W10</f>
        <v>77.100000000000009</v>
      </c>
      <c r="E21" s="80" t="str">
        <f t="shared" si="0"/>
        <v>B</v>
      </c>
      <c r="F21" s="80">
        <v>80</v>
      </c>
      <c r="G21" s="80" t="str">
        <f t="shared" si="1"/>
        <v>B</v>
      </c>
      <c r="H21" s="152" t="s">
        <v>27</v>
      </c>
      <c r="I21" s="154"/>
      <c r="J21" s="83"/>
      <c r="K21" s="83"/>
      <c r="L21" s="83"/>
    </row>
    <row r="22" spans="1:15" s="63" customFormat="1" ht="24" customHeight="1" x14ac:dyDescent="0.2">
      <c r="A22" s="80">
        <v>5</v>
      </c>
      <c r="B22" s="17" t="s">
        <v>48</v>
      </c>
      <c r="C22" s="16">
        <v>70</v>
      </c>
      <c r="D22" s="82">
        <f>'LEGER PAS SMA'!AA10</f>
        <v>80.2</v>
      </c>
      <c r="E22" s="80" t="str">
        <f t="shared" si="0"/>
        <v>B</v>
      </c>
      <c r="F22" s="80">
        <v>82</v>
      </c>
      <c r="G22" s="80" t="str">
        <f t="shared" si="1"/>
        <v>B</v>
      </c>
      <c r="H22" s="152" t="s">
        <v>27</v>
      </c>
      <c r="I22" s="154"/>
    </row>
    <row r="23" spans="1:15" s="63" customFormat="1" ht="24.75" customHeight="1" x14ac:dyDescent="0.2">
      <c r="A23" s="80">
        <v>6</v>
      </c>
      <c r="B23" s="17" t="s">
        <v>30</v>
      </c>
      <c r="C23" s="16">
        <v>75</v>
      </c>
      <c r="D23" s="82">
        <f>'LEGER PAS SMA'!S10</f>
        <v>78.5</v>
      </c>
      <c r="E23" s="80" t="str">
        <f t="shared" si="0"/>
        <v>B</v>
      </c>
      <c r="F23" s="80">
        <v>80</v>
      </c>
      <c r="G23" s="80" t="str">
        <f t="shared" si="1"/>
        <v>B</v>
      </c>
      <c r="H23" s="152" t="s">
        <v>27</v>
      </c>
      <c r="I23" s="154"/>
    </row>
    <row r="24" spans="1:15" s="63" customFormat="1" ht="27.75" customHeight="1" x14ac:dyDescent="0.2">
      <c r="A24" s="147" t="s">
        <v>59</v>
      </c>
      <c r="B24" s="155"/>
      <c r="C24" s="155"/>
      <c r="D24" s="84"/>
      <c r="E24" s="84"/>
      <c r="F24" s="84"/>
      <c r="G24" s="79"/>
      <c r="H24" s="161"/>
      <c r="I24" s="162"/>
    </row>
    <row r="25" spans="1:15" s="63" customFormat="1" ht="21" customHeight="1" x14ac:dyDescent="0.2">
      <c r="A25" s="16">
        <v>1</v>
      </c>
      <c r="B25" s="17" t="s">
        <v>60</v>
      </c>
      <c r="C25" s="16">
        <v>71</v>
      </c>
      <c r="D25" s="82">
        <f>'LEGER PAS SMA'!AE10</f>
        <v>77.100000000000009</v>
      </c>
      <c r="E25" s="80" t="str">
        <f>IF(D25&gt;85,"A",IF(D25&gt;74,"B",IF(D25&gt;59,"C","D")))</f>
        <v>B</v>
      </c>
      <c r="F25" s="80">
        <v>80</v>
      </c>
      <c r="G25" s="80" t="s">
        <v>41</v>
      </c>
      <c r="H25" s="152" t="s">
        <v>27</v>
      </c>
      <c r="I25" s="154"/>
    </row>
    <row r="26" spans="1:15" s="63" customFormat="1" ht="21" customHeight="1" x14ac:dyDescent="0.2">
      <c r="A26" s="16">
        <v>2</v>
      </c>
      <c r="B26" s="17" t="s">
        <v>50</v>
      </c>
      <c r="C26" s="16">
        <v>70</v>
      </c>
      <c r="D26" s="82">
        <f>'LEGER PAS SMA'!AM10</f>
        <v>80.2</v>
      </c>
      <c r="E26" s="80" t="str">
        <f>IF(D26&gt;85,"A",IF(D26&gt;74,"B",IF(D26&gt;59,"C","D")))</f>
        <v>B</v>
      </c>
      <c r="F26" s="80">
        <v>85</v>
      </c>
      <c r="G26" s="80" t="s">
        <v>41</v>
      </c>
      <c r="H26" s="152" t="s">
        <v>27</v>
      </c>
      <c r="I26" s="154"/>
    </row>
    <row r="27" spans="1:15" s="63" customFormat="1" ht="18" customHeight="1" x14ac:dyDescent="0.2">
      <c r="A27" s="16">
        <v>3</v>
      </c>
      <c r="B27" s="17" t="s">
        <v>49</v>
      </c>
      <c r="C27" s="16">
        <v>71</v>
      </c>
      <c r="D27" s="82">
        <f>'LEGER PAS SMA'!AI10</f>
        <v>78.800000000000011</v>
      </c>
      <c r="E27" s="80" t="str">
        <f>IF(D27&gt;85,"A",IF(D27&gt;74,"B",IF(D27&gt;59,"C","D")))</f>
        <v>B</v>
      </c>
      <c r="F27" s="80">
        <v>82</v>
      </c>
      <c r="G27" s="80" t="s">
        <v>41</v>
      </c>
      <c r="H27" s="152" t="s">
        <v>27</v>
      </c>
      <c r="I27" s="154"/>
    </row>
    <row r="28" spans="1:15" s="63" customFormat="1" ht="20.25" customHeight="1" x14ac:dyDescent="0.2">
      <c r="A28" s="16">
        <v>4</v>
      </c>
      <c r="B28" s="17" t="s">
        <v>51</v>
      </c>
      <c r="C28" s="16">
        <v>72</v>
      </c>
      <c r="D28" s="82">
        <f>'LEGER PAS SMA'!AQ10</f>
        <v>81.2</v>
      </c>
      <c r="E28" s="80" t="str">
        <f>IF(D28&gt;85,"A",IF(D28&gt;74,"B",IF(D28&gt;59,"C","D")))</f>
        <v>B</v>
      </c>
      <c r="F28" s="80">
        <v>82</v>
      </c>
      <c r="G28" s="80" t="s">
        <v>41</v>
      </c>
      <c r="H28" s="152" t="s">
        <v>27</v>
      </c>
      <c r="I28" s="154"/>
    </row>
    <row r="29" spans="1:15" s="63" customFormat="1" ht="30" customHeight="1" x14ac:dyDescent="0.2">
      <c r="A29" s="147" t="s">
        <v>120</v>
      </c>
      <c r="B29" s="155"/>
      <c r="C29" s="155"/>
      <c r="D29" s="155"/>
      <c r="E29" s="155"/>
      <c r="F29" s="155"/>
      <c r="G29" s="155"/>
      <c r="H29" s="155"/>
      <c r="I29" s="148"/>
    </row>
    <row r="30" spans="1:15" s="63" customFormat="1" ht="39.75" customHeight="1" x14ac:dyDescent="0.2">
      <c r="A30" s="80">
        <v>1</v>
      </c>
      <c r="B30" s="81" t="s">
        <v>90</v>
      </c>
      <c r="C30" s="85">
        <v>75</v>
      </c>
      <c r="D30" s="82">
        <f>'LEGER PAS SMA'!BG10</f>
        <v>85</v>
      </c>
      <c r="E30" s="80" t="str">
        <f>IF(D30&gt;85,"A",IF(D30&gt;74,"B",IF(D30&gt;59,"C","D")))</f>
        <v>B</v>
      </c>
      <c r="F30" s="80">
        <v>85</v>
      </c>
      <c r="G30" s="80" t="s">
        <v>41</v>
      </c>
      <c r="H30" s="152" t="s">
        <v>27</v>
      </c>
      <c r="I30" s="154"/>
    </row>
    <row r="31" spans="1:15" s="63" customFormat="1" ht="32.25" customHeight="1" x14ac:dyDescent="0.2">
      <c r="A31" s="147" t="s">
        <v>121</v>
      </c>
      <c r="B31" s="155"/>
      <c r="C31" s="155"/>
      <c r="D31" s="84"/>
      <c r="E31" s="84"/>
      <c r="F31" s="84"/>
      <c r="G31" s="79"/>
      <c r="H31" s="161"/>
      <c r="I31" s="162"/>
    </row>
    <row r="32" spans="1:15" s="63" customFormat="1" ht="21.75" customHeight="1" x14ac:dyDescent="0.2">
      <c r="A32" s="80">
        <v>1</v>
      </c>
      <c r="B32" s="81" t="s">
        <v>91</v>
      </c>
      <c r="C32" s="174">
        <v>75</v>
      </c>
      <c r="D32" s="177">
        <f>AVERAGE('LEGER PAS SMA'!AU10,'LEGER PAS SMA'!AY10,'LEGER PAS SMA'!BC10)</f>
        <v>80.333333333333329</v>
      </c>
      <c r="E32" s="174" t="str">
        <f>IF(D32&gt;85,"A",IF(D32&gt;74,"B",IF(D32&gt;59,"C","D")))</f>
        <v>B</v>
      </c>
      <c r="F32" s="174">
        <v>80</v>
      </c>
      <c r="G32" s="174" t="s">
        <v>41</v>
      </c>
      <c r="H32" s="157" t="s">
        <v>27</v>
      </c>
      <c r="I32" s="159"/>
    </row>
    <row r="33" spans="1:9" s="63" customFormat="1" ht="36.75" customHeight="1" x14ac:dyDescent="0.2">
      <c r="A33" s="80">
        <v>2</v>
      </c>
      <c r="B33" s="81" t="s">
        <v>92</v>
      </c>
      <c r="C33" s="175"/>
      <c r="D33" s="178"/>
      <c r="E33" s="175"/>
      <c r="F33" s="175"/>
      <c r="G33" s="175"/>
      <c r="H33" s="160"/>
      <c r="I33" s="162"/>
    </row>
    <row r="34" spans="1:9" s="63" customFormat="1" ht="24" customHeight="1" x14ac:dyDescent="0.2">
      <c r="A34" s="80">
        <v>3</v>
      </c>
      <c r="B34" s="81" t="s">
        <v>93</v>
      </c>
      <c r="C34" s="176"/>
      <c r="D34" s="179"/>
      <c r="E34" s="176"/>
      <c r="F34" s="176"/>
      <c r="G34" s="176"/>
      <c r="H34" s="163"/>
      <c r="I34" s="165"/>
    </row>
    <row r="35" spans="1:9" s="63" customFormat="1" ht="28.5" customHeight="1" x14ac:dyDescent="0.2">
      <c r="A35" s="147" t="s">
        <v>61</v>
      </c>
      <c r="B35" s="155"/>
      <c r="C35" s="155"/>
      <c r="D35" s="155"/>
      <c r="E35" s="155"/>
      <c r="F35" s="155"/>
      <c r="G35" s="155"/>
      <c r="H35" s="155"/>
      <c r="I35" s="148"/>
    </row>
    <row r="36" spans="1:9" s="63" customFormat="1" ht="28.5" customHeight="1" x14ac:dyDescent="0.2">
      <c r="A36" s="80">
        <v>1</v>
      </c>
      <c r="B36" s="86" t="s">
        <v>94</v>
      </c>
      <c r="C36" s="80">
        <v>75</v>
      </c>
      <c r="D36" s="82">
        <f>D30</f>
        <v>85</v>
      </c>
      <c r="E36" s="80" t="str">
        <f>IF(D36&gt;85,"A",IF(D36&gt;74,"B",IF(D36&gt;59,"C","D")))</f>
        <v>B</v>
      </c>
      <c r="F36" s="80">
        <f>F30</f>
        <v>85</v>
      </c>
      <c r="G36" s="80" t="s">
        <v>41</v>
      </c>
      <c r="H36" s="152" t="s">
        <v>27</v>
      </c>
      <c r="I36" s="154"/>
    </row>
    <row r="37" spans="1:9" s="63" customFormat="1" ht="31.5" customHeight="1" x14ac:dyDescent="0.2">
      <c r="A37" s="170" t="s">
        <v>95</v>
      </c>
      <c r="B37" s="171"/>
      <c r="C37" s="171"/>
      <c r="D37" s="87">
        <f>AVERAGE(D36,D32,D30,D28,D27,D26,D25,D23,D22,D21,D20,D19,D18)</f>
        <v>80.525641025641036</v>
      </c>
      <c r="E37" s="87"/>
      <c r="F37" s="87">
        <f>AVERAGE(F36,F32,F30,F28,F27,F26,F25,F23,F22,F21,F20,F19,F18)</f>
        <v>82.461538461538467</v>
      </c>
      <c r="G37" s="88"/>
      <c r="H37" s="172"/>
      <c r="I37" s="173"/>
    </row>
    <row r="38" spans="1:9" s="63" customFormat="1" ht="20.25" customHeight="1" x14ac:dyDescent="0.2">
      <c r="A38" s="89"/>
      <c r="B38" s="90"/>
      <c r="C38" s="90"/>
      <c r="D38" s="90"/>
      <c r="E38" s="90"/>
      <c r="F38" s="90"/>
      <c r="G38" s="90"/>
      <c r="H38" s="90"/>
    </row>
    <row r="39" spans="1:9" s="63" customFormat="1" ht="27" customHeight="1" x14ac:dyDescent="0.2">
      <c r="A39" s="149" t="s">
        <v>96</v>
      </c>
      <c r="B39" s="149"/>
      <c r="C39" s="91"/>
      <c r="D39" s="91"/>
      <c r="E39" s="91"/>
      <c r="F39" s="91"/>
      <c r="G39" s="91"/>
      <c r="H39" s="91"/>
      <c r="I39" s="91"/>
    </row>
    <row r="40" spans="1:9" s="63" customFormat="1" ht="20.25" customHeight="1" x14ac:dyDescent="0.2">
      <c r="A40" s="92" t="s">
        <v>97</v>
      </c>
      <c r="B40" s="92" t="s">
        <v>98</v>
      </c>
      <c r="C40" s="156" t="s">
        <v>99</v>
      </c>
      <c r="D40" s="156"/>
      <c r="E40" s="156"/>
      <c r="F40" s="156"/>
      <c r="G40" s="156"/>
      <c r="H40" s="156"/>
      <c r="I40" s="156"/>
    </row>
    <row r="41" spans="1:9" s="63" customFormat="1" ht="38.25" customHeight="1" x14ac:dyDescent="0.2">
      <c r="A41" s="69">
        <v>1</v>
      </c>
      <c r="B41" s="70"/>
      <c r="C41" s="147"/>
      <c r="D41" s="155"/>
      <c r="E41" s="155"/>
      <c r="F41" s="155"/>
      <c r="G41" s="155"/>
      <c r="H41" s="155"/>
      <c r="I41" s="148"/>
    </row>
    <row r="42" spans="1:9" s="63" customFormat="1" ht="36" customHeight="1" x14ac:dyDescent="0.2">
      <c r="A42" s="69">
        <v>2</v>
      </c>
      <c r="B42" s="70"/>
      <c r="C42" s="147"/>
      <c r="D42" s="155"/>
      <c r="E42" s="155"/>
      <c r="F42" s="155"/>
      <c r="G42" s="155"/>
      <c r="H42" s="155"/>
      <c r="I42" s="148"/>
    </row>
    <row r="43" spans="1:9" s="63" customFormat="1" ht="28.35" customHeight="1" x14ac:dyDescent="0.2">
      <c r="A43" s="69">
        <v>3</v>
      </c>
      <c r="B43" s="70"/>
      <c r="C43" s="152"/>
      <c r="D43" s="153"/>
      <c r="E43" s="153"/>
      <c r="F43" s="153"/>
      <c r="G43" s="153"/>
      <c r="H43" s="153"/>
      <c r="I43" s="154"/>
    </row>
    <row r="44" spans="1:9" s="63" customFormat="1" ht="20.25" customHeight="1" x14ac:dyDescent="0.2">
      <c r="A44" s="89"/>
      <c r="B44" s="90"/>
      <c r="C44" s="90"/>
      <c r="D44" s="90"/>
      <c r="E44" s="90"/>
      <c r="F44" s="90"/>
      <c r="G44" s="90"/>
      <c r="H44" s="90"/>
    </row>
    <row r="45" spans="1:9" s="63" customFormat="1" ht="20.25" customHeight="1" x14ac:dyDescent="0.2">
      <c r="A45" s="149" t="s">
        <v>100</v>
      </c>
      <c r="B45" s="149"/>
      <c r="C45" s="91"/>
      <c r="D45" s="91"/>
      <c r="E45" s="91"/>
      <c r="F45" s="91"/>
      <c r="G45" s="91"/>
      <c r="H45" s="91"/>
      <c r="I45" s="91"/>
    </row>
    <row r="46" spans="1:9" s="63" customFormat="1" ht="20.25" customHeight="1" x14ac:dyDescent="0.2">
      <c r="A46" s="93"/>
      <c r="B46" s="93"/>
      <c r="C46" s="91"/>
      <c r="D46" s="91"/>
      <c r="E46" s="91"/>
      <c r="F46" s="91"/>
      <c r="G46" s="91"/>
      <c r="H46" s="91"/>
      <c r="I46" s="91"/>
    </row>
    <row r="47" spans="1:9" s="63" customFormat="1" ht="28.35" customHeight="1" x14ac:dyDescent="0.2">
      <c r="A47" s="157" t="s">
        <v>137</v>
      </c>
      <c r="B47" s="158"/>
      <c r="C47" s="158"/>
      <c r="D47" s="158"/>
      <c r="E47" s="158"/>
      <c r="F47" s="158"/>
      <c r="G47" s="158"/>
      <c r="H47" s="158"/>
      <c r="I47" s="159"/>
    </row>
    <row r="48" spans="1:9" s="63" customFormat="1" ht="26.25" customHeight="1" x14ac:dyDescent="0.2">
      <c r="A48" s="160"/>
      <c r="B48" s="161"/>
      <c r="C48" s="161"/>
      <c r="D48" s="161"/>
      <c r="E48" s="161"/>
      <c r="F48" s="161"/>
      <c r="G48" s="161"/>
      <c r="H48" s="161"/>
      <c r="I48" s="162"/>
    </row>
    <row r="49" spans="1:9" s="63" customFormat="1" ht="21" customHeight="1" x14ac:dyDescent="0.2">
      <c r="A49" s="163"/>
      <c r="B49" s="164"/>
      <c r="C49" s="164"/>
      <c r="D49" s="164"/>
      <c r="E49" s="164"/>
      <c r="F49" s="164"/>
      <c r="G49" s="164"/>
      <c r="H49" s="164"/>
      <c r="I49" s="165"/>
    </row>
    <row r="50" spans="1:9" s="63" customFormat="1" ht="20.25" customHeight="1" x14ac:dyDescent="0.2">
      <c r="A50" s="166"/>
      <c r="B50" s="166"/>
      <c r="C50" s="166"/>
      <c r="D50" s="166"/>
      <c r="E50" s="166"/>
      <c r="F50" s="166"/>
      <c r="G50" s="166"/>
      <c r="H50" s="91"/>
    </row>
    <row r="51" spans="1:9" s="63" customFormat="1" ht="26.25" customHeight="1" x14ac:dyDescent="0.2">
      <c r="A51" s="149" t="s">
        <v>101</v>
      </c>
      <c r="B51" s="149"/>
      <c r="C51" s="91"/>
      <c r="D51" s="91"/>
      <c r="E51" s="91"/>
      <c r="F51" s="91"/>
      <c r="G51" s="91"/>
      <c r="H51" s="91"/>
      <c r="I51" s="91"/>
    </row>
    <row r="52" spans="1:9" s="63" customFormat="1" ht="20.25" customHeight="1" x14ac:dyDescent="0.2">
      <c r="A52" s="92" t="s">
        <v>97</v>
      </c>
      <c r="B52" s="92" t="s">
        <v>102</v>
      </c>
      <c r="C52" s="156" t="s">
        <v>99</v>
      </c>
      <c r="D52" s="156"/>
      <c r="E52" s="156"/>
      <c r="F52" s="156"/>
      <c r="G52" s="156"/>
      <c r="H52" s="156"/>
      <c r="I52" s="156"/>
    </row>
    <row r="53" spans="1:9" s="63" customFormat="1" ht="28.35" customHeight="1" x14ac:dyDescent="0.2">
      <c r="A53" s="69"/>
      <c r="B53" s="70"/>
      <c r="C53" s="152"/>
      <c r="D53" s="153"/>
      <c r="E53" s="153"/>
      <c r="F53" s="153"/>
      <c r="G53" s="153"/>
      <c r="H53" s="153"/>
      <c r="I53" s="154"/>
    </row>
    <row r="54" spans="1:9" s="63" customFormat="1" ht="21.75" customHeight="1" x14ac:dyDescent="0.2">
      <c r="A54" s="70"/>
      <c r="B54" s="70"/>
      <c r="C54" s="152"/>
      <c r="D54" s="153"/>
      <c r="E54" s="153"/>
      <c r="F54" s="153"/>
      <c r="G54" s="153"/>
      <c r="H54" s="153"/>
      <c r="I54" s="154"/>
    </row>
    <row r="55" spans="1:9" s="63" customFormat="1" ht="19.5" customHeight="1" x14ac:dyDescent="0.2">
      <c r="A55" s="70"/>
      <c r="B55" s="70"/>
      <c r="C55" s="152"/>
      <c r="D55" s="153"/>
      <c r="E55" s="153"/>
      <c r="F55" s="153"/>
      <c r="G55" s="153"/>
      <c r="H55" s="153"/>
      <c r="I55" s="154"/>
    </row>
    <row r="56" spans="1:9" s="63" customFormat="1" ht="20.25" customHeight="1" x14ac:dyDescent="0.2">
      <c r="A56" s="94"/>
      <c r="B56" s="95"/>
      <c r="C56" s="95"/>
      <c r="D56" s="95"/>
      <c r="E56" s="95"/>
      <c r="F56" s="95"/>
      <c r="G56" s="95"/>
      <c r="H56" s="91"/>
    </row>
    <row r="57" spans="1:9" ht="18" x14ac:dyDescent="0.25">
      <c r="A57" s="149" t="s">
        <v>103</v>
      </c>
      <c r="B57" s="149"/>
      <c r="C57" s="91"/>
      <c r="D57" s="91"/>
      <c r="E57" s="167" t="s">
        <v>127</v>
      </c>
      <c r="F57" s="168"/>
      <c r="G57" s="168"/>
      <c r="H57" s="169"/>
      <c r="I57" s="91"/>
    </row>
    <row r="58" spans="1:9" ht="23.25" customHeight="1" x14ac:dyDescent="0.25">
      <c r="A58" s="147" t="s">
        <v>104</v>
      </c>
      <c r="B58" s="148"/>
      <c r="C58" s="70" t="s">
        <v>105</v>
      </c>
      <c r="D58" s="91"/>
      <c r="E58" s="152" t="s">
        <v>138</v>
      </c>
      <c r="F58" s="153"/>
      <c r="G58" s="153"/>
      <c r="H58" s="154"/>
      <c r="I58" s="91"/>
    </row>
    <row r="59" spans="1:9" ht="25.5" customHeight="1" x14ac:dyDescent="0.25">
      <c r="A59" s="147" t="s">
        <v>106</v>
      </c>
      <c r="B59" s="148"/>
      <c r="C59" s="70" t="s">
        <v>105</v>
      </c>
      <c r="D59" s="91"/>
      <c r="E59" s="152"/>
      <c r="F59" s="153"/>
      <c r="G59" s="153"/>
      <c r="H59" s="154"/>
      <c r="I59" s="91"/>
    </row>
    <row r="60" spans="1:9" ht="28.5" customHeight="1" x14ac:dyDescent="0.25">
      <c r="A60" s="147" t="s">
        <v>107</v>
      </c>
      <c r="B60" s="148"/>
      <c r="C60" s="70" t="s">
        <v>105</v>
      </c>
      <c r="D60" s="91"/>
      <c r="E60" s="152"/>
      <c r="F60" s="153"/>
      <c r="G60" s="153"/>
      <c r="H60" s="154"/>
      <c r="I60" s="91"/>
    </row>
    <row r="61" spans="1:9" ht="18" x14ac:dyDescent="0.25">
      <c r="A61" s="107"/>
      <c r="B61" s="107"/>
      <c r="C61" s="73"/>
      <c r="D61" s="91"/>
      <c r="E61" s="72"/>
      <c r="F61" s="72"/>
      <c r="G61" s="72"/>
      <c r="H61" s="72"/>
      <c r="I61" s="91"/>
    </row>
    <row r="62" spans="1:9" ht="18" x14ac:dyDescent="0.25">
      <c r="A62" s="94"/>
      <c r="B62" s="95"/>
      <c r="C62" s="95"/>
      <c r="D62" s="95"/>
      <c r="E62" s="95"/>
      <c r="F62" s="95"/>
      <c r="G62" s="95"/>
      <c r="H62" s="91"/>
      <c r="I62" s="63"/>
    </row>
    <row r="63" spans="1:9" ht="18" x14ac:dyDescent="0.25">
      <c r="A63" s="96"/>
      <c r="B63" s="97"/>
      <c r="C63" s="98"/>
      <c r="D63" s="98"/>
      <c r="E63" s="149" t="s">
        <v>108</v>
      </c>
      <c r="F63" s="149"/>
      <c r="G63" s="149" t="s">
        <v>109</v>
      </c>
      <c r="H63" s="149"/>
      <c r="I63" s="99"/>
    </row>
    <row r="64" spans="1:9" ht="18" x14ac:dyDescent="0.25">
      <c r="A64" s="96"/>
      <c r="B64" s="97"/>
      <c r="C64" s="98"/>
      <c r="D64" s="98"/>
      <c r="E64" s="149" t="s">
        <v>110</v>
      </c>
      <c r="F64" s="149"/>
      <c r="G64" s="149" t="s">
        <v>128</v>
      </c>
      <c r="H64" s="149"/>
      <c r="I64" s="149"/>
    </row>
    <row r="65" spans="1:9" ht="18" x14ac:dyDescent="0.25">
      <c r="A65" s="96" t="s">
        <v>111</v>
      </c>
      <c r="B65" s="96" t="s">
        <v>112</v>
      </c>
      <c r="C65" s="97"/>
      <c r="D65" s="97"/>
      <c r="E65" s="97"/>
      <c r="F65" s="97"/>
      <c r="G65" s="97"/>
      <c r="H65" s="97"/>
      <c r="I65" s="99"/>
    </row>
    <row r="66" spans="1:9" ht="18" x14ac:dyDescent="0.25">
      <c r="A66" s="150" t="s">
        <v>113</v>
      </c>
      <c r="B66" s="150"/>
      <c r="C66" s="97"/>
      <c r="D66" s="97"/>
      <c r="E66" s="98"/>
      <c r="F66" s="149" t="s">
        <v>114</v>
      </c>
      <c r="G66" s="149"/>
      <c r="H66" s="149"/>
      <c r="I66" s="99"/>
    </row>
    <row r="67" spans="1:9" ht="18" x14ac:dyDescent="0.25">
      <c r="A67" s="96"/>
      <c r="B67" s="97"/>
      <c r="C67" s="97"/>
      <c r="D67" s="97"/>
      <c r="E67" s="98"/>
      <c r="F67" s="97"/>
      <c r="G67" s="97"/>
      <c r="H67" s="97"/>
      <c r="I67" s="99"/>
    </row>
    <row r="68" spans="1:9" ht="18" x14ac:dyDescent="0.25">
      <c r="A68" s="96"/>
      <c r="B68" s="97"/>
      <c r="C68" s="97"/>
      <c r="D68" s="97"/>
      <c r="E68" s="98"/>
      <c r="F68" s="97"/>
      <c r="G68" s="97"/>
      <c r="H68" s="97"/>
      <c r="I68" s="99"/>
    </row>
    <row r="69" spans="1:9" ht="18" x14ac:dyDescent="0.25">
      <c r="A69" s="96"/>
      <c r="B69" s="97"/>
      <c r="C69" s="97"/>
      <c r="D69" s="97"/>
      <c r="E69" s="98"/>
      <c r="F69" s="97"/>
      <c r="G69" s="97"/>
      <c r="H69" s="97"/>
      <c r="I69" s="99"/>
    </row>
    <row r="70" spans="1:9" ht="18" x14ac:dyDescent="0.25">
      <c r="A70" s="100"/>
      <c r="B70" s="151" t="s">
        <v>115</v>
      </c>
      <c r="C70" s="151"/>
      <c r="D70" s="100"/>
      <c r="E70" s="100"/>
      <c r="F70" s="101" t="s">
        <v>139</v>
      </c>
      <c r="G70" s="101"/>
      <c r="H70" s="100"/>
      <c r="I70" s="102"/>
    </row>
    <row r="71" spans="1:9" ht="18" x14ac:dyDescent="0.25">
      <c r="A71" s="100"/>
      <c r="B71" s="103"/>
      <c r="C71" s="103"/>
      <c r="D71" s="100"/>
      <c r="E71" s="100"/>
      <c r="F71" s="101"/>
      <c r="G71" s="101"/>
      <c r="H71" s="100"/>
      <c r="I71" s="102"/>
    </row>
    <row r="72" spans="1:9" ht="18" x14ac:dyDescent="0.25">
      <c r="A72" s="150" t="s">
        <v>116</v>
      </c>
      <c r="B72" s="150"/>
      <c r="C72" s="150"/>
      <c r="D72" s="150"/>
      <c r="E72" s="150"/>
      <c r="F72" s="150"/>
      <c r="G72" s="150"/>
      <c r="H72" s="150"/>
      <c r="I72" s="150"/>
    </row>
    <row r="73" spans="1:9" ht="18" x14ac:dyDescent="0.25">
      <c r="A73" s="150" t="s">
        <v>34</v>
      </c>
      <c r="B73" s="150"/>
      <c r="C73" s="150"/>
      <c r="D73" s="150"/>
      <c r="E73" s="150"/>
      <c r="F73" s="150"/>
      <c r="G73" s="150"/>
      <c r="H73" s="150"/>
      <c r="I73" s="150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105"/>
      <c r="B75" s="105"/>
      <c r="C75" s="105"/>
      <c r="D75" s="105"/>
      <c r="E75" s="105"/>
      <c r="F75" s="105"/>
      <c r="G75" s="105"/>
      <c r="H75" s="105"/>
      <c r="I75" s="105"/>
    </row>
    <row r="76" spans="1:9" x14ac:dyDescent="0.25">
      <c r="A76" s="99"/>
      <c r="B76" s="99"/>
      <c r="C76" s="99"/>
      <c r="D76" s="99"/>
      <c r="E76" s="99"/>
      <c r="F76" s="99"/>
      <c r="G76" s="99"/>
      <c r="H76" s="99"/>
      <c r="I76" s="99"/>
    </row>
    <row r="77" spans="1:9" ht="18" x14ac:dyDescent="0.25">
      <c r="A77" s="146" t="s">
        <v>35</v>
      </c>
      <c r="B77" s="146"/>
      <c r="C77" s="146"/>
      <c r="D77" s="146"/>
      <c r="E77" s="146"/>
      <c r="F77" s="146"/>
      <c r="G77" s="146"/>
      <c r="H77" s="146"/>
      <c r="I77" s="146"/>
    </row>
    <row r="78" spans="1:9" s="63" customFormat="1" ht="25.5" customHeight="1" x14ac:dyDescent="0.2"/>
    <row r="79" spans="1:9" s="63" customFormat="1" ht="28.35" customHeight="1" x14ac:dyDescent="0.2"/>
    <row r="80" spans="1:9" s="63" customFormat="1" ht="28.35" customHeight="1" x14ac:dyDescent="0.2"/>
    <row r="81" spans="1:9" s="63" customFormat="1" ht="28.35" customHeight="1" x14ac:dyDescent="0.2"/>
    <row r="82" spans="1:9" s="63" customFormat="1" ht="14.25" customHeight="1" x14ac:dyDescent="0.2"/>
    <row r="83" spans="1:9" ht="22.5" customHeight="1" x14ac:dyDescent="0.25"/>
    <row r="84" spans="1:9" x14ac:dyDescent="0.25">
      <c r="A84" s="102"/>
      <c r="B84" s="102"/>
      <c r="C84" s="102"/>
      <c r="D84" s="102"/>
      <c r="E84" s="102"/>
      <c r="F84" s="102"/>
      <c r="G84" s="102"/>
      <c r="H84" s="102"/>
      <c r="I84" s="102"/>
    </row>
  </sheetData>
  <mergeCells count="80">
    <mergeCell ref="C5:F5"/>
    <mergeCell ref="A6:B6"/>
    <mergeCell ref="C6:F6"/>
    <mergeCell ref="H6:I7"/>
    <mergeCell ref="A7:B7"/>
    <mergeCell ref="C7:F7"/>
    <mergeCell ref="A1:I1"/>
    <mergeCell ref="A3:B3"/>
    <mergeCell ref="C3:F3"/>
    <mergeCell ref="H3:I3"/>
    <mergeCell ref="A4:B4"/>
    <mergeCell ref="C4:F4"/>
    <mergeCell ref="H4:I4"/>
    <mergeCell ref="J19:O19"/>
    <mergeCell ref="D9:I9"/>
    <mergeCell ref="D10:I10"/>
    <mergeCell ref="D11:I11"/>
    <mergeCell ref="A15:A16"/>
    <mergeCell ref="B15:B16"/>
    <mergeCell ref="C15:C16"/>
    <mergeCell ref="D15:E15"/>
    <mergeCell ref="F15:G15"/>
    <mergeCell ref="H15:I16"/>
    <mergeCell ref="H22:I22"/>
    <mergeCell ref="H23:I23"/>
    <mergeCell ref="H24:I24"/>
    <mergeCell ref="H27:I27"/>
    <mergeCell ref="A17:F17"/>
    <mergeCell ref="H17:I17"/>
    <mergeCell ref="H18:I18"/>
    <mergeCell ref="H19:I19"/>
    <mergeCell ref="H20:I20"/>
    <mergeCell ref="H21:I21"/>
    <mergeCell ref="H30:I30"/>
    <mergeCell ref="A31:C31"/>
    <mergeCell ref="H31:I31"/>
    <mergeCell ref="C32:C34"/>
    <mergeCell ref="D32:D34"/>
    <mergeCell ref="E32:E34"/>
    <mergeCell ref="F32:F34"/>
    <mergeCell ref="G32:G34"/>
    <mergeCell ref="H32:I34"/>
    <mergeCell ref="A35:I35"/>
    <mergeCell ref="H36:I36"/>
    <mergeCell ref="A37:C37"/>
    <mergeCell ref="H37:I37"/>
    <mergeCell ref="A39:B39"/>
    <mergeCell ref="C54:I54"/>
    <mergeCell ref="C40:I40"/>
    <mergeCell ref="C55:I55"/>
    <mergeCell ref="A57:B57"/>
    <mergeCell ref="C41:I41"/>
    <mergeCell ref="C42:I42"/>
    <mergeCell ref="C43:I43"/>
    <mergeCell ref="A45:B45"/>
    <mergeCell ref="A47:I49"/>
    <mergeCell ref="A50:G50"/>
    <mergeCell ref="A51:B51"/>
    <mergeCell ref="E57:H57"/>
    <mergeCell ref="C52:I52"/>
    <mergeCell ref="C53:I53"/>
    <mergeCell ref="A24:C24"/>
    <mergeCell ref="H25:I25"/>
    <mergeCell ref="H26:I26"/>
    <mergeCell ref="H28:I28"/>
    <mergeCell ref="A29:I29"/>
    <mergeCell ref="A77:I77"/>
    <mergeCell ref="A58:B58"/>
    <mergeCell ref="A59:B59"/>
    <mergeCell ref="A60:B60"/>
    <mergeCell ref="E63:F63"/>
    <mergeCell ref="A72:I72"/>
    <mergeCell ref="A73:I73"/>
    <mergeCell ref="A66:B66"/>
    <mergeCell ref="F66:H66"/>
    <mergeCell ref="B70:C70"/>
    <mergeCell ref="E58:H60"/>
    <mergeCell ref="G63:H63"/>
    <mergeCell ref="E64:F64"/>
    <mergeCell ref="G64:I64"/>
  </mergeCells>
  <printOptions horizontalCentered="1"/>
  <pageMargins left="0.5" right="0.8203125" top="0.75" bottom="0.75" header="0.3" footer="0.3"/>
  <pageSetup paperSize="9" scale="75" orientation="portrait" r:id="rId1"/>
  <headerFooter differentFirst="1">
    <oddFooter>&amp;R&amp;"Brush Script MT,Regular"&amp;14Paket C Kelas 10 IPA Semester 2: Hal 2</oddFooter>
    <firstFooter>&amp;R&amp;"Brush Script MT,Regular"&amp;14Paket C Kelas 10 IPA Semester 2 : Hal 1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LEGER KBM PAS</vt:lpstr>
      <vt:lpstr>LEGER PAS SMA</vt:lpstr>
      <vt:lpstr>RAPORT PAS</vt:lpstr>
      <vt:lpstr>'LEGER PAS SMA'!LEGERPTS</vt:lpstr>
      <vt:lpstr>'LEGER PAS SMA'!LEGERVIIA</vt:lpstr>
      <vt:lpstr>'LEGER PAS SMA'!legerxa</vt:lpstr>
      <vt:lpstr>'LEGER PAS SMA'!NILXA</vt:lpstr>
      <vt:lpstr>'RAPORT PAS'!Print_Area</vt:lpstr>
    </vt:vector>
  </TitlesOfParts>
  <Company>TU SMA I 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Irham</dc:creator>
  <cp:lastModifiedBy>Baboy</cp:lastModifiedBy>
  <cp:lastPrinted>2021-12-07T07:54:17Z</cp:lastPrinted>
  <dcterms:created xsi:type="dcterms:W3CDTF">2005-11-19T02:01:39Z</dcterms:created>
  <dcterms:modified xsi:type="dcterms:W3CDTF">2022-09-14T08:39:43Z</dcterms:modified>
</cp:coreProperties>
</file>