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Manasi\Topmentor\Github\"/>
    </mc:Choice>
  </mc:AlternateContent>
  <xr:revisionPtr revIDLastSave="0" documentId="8_{3BC43340-05F9-48BB-B3ED-8B577A904EBC}" xr6:coauthVersionLast="47" xr6:coauthVersionMax="47" xr10:uidLastSave="{00000000-0000-0000-0000-000000000000}"/>
  <bookViews>
    <workbookView xWindow="-108" yWindow="-108" windowWidth="23256" windowHeight="12456" firstSheet="11" activeTab="14" xr2:uid="{00000000-000D-0000-FFFF-FFFF00000000}"/>
  </bookViews>
  <sheets>
    <sheet name="Text Functions" sheetId="1" r:id="rId1"/>
    <sheet name="Text Functions_solved" sheetId="8" r:id="rId2"/>
    <sheet name="Exercise - 1" sheetId="2" r:id="rId3"/>
    <sheet name="Exercise - 1_solved" sheetId="9" r:id="rId4"/>
    <sheet name="Exercise - 2" sheetId="3" r:id="rId5"/>
    <sheet name="Exercise - 2_solved" sheetId="10" r:id="rId6"/>
    <sheet name="Exercise -3" sheetId="4" r:id="rId7"/>
    <sheet name="Exercise -3_solved" sheetId="11" r:id="rId8"/>
    <sheet name="Exercise - 4" sheetId="5" r:id="rId9"/>
    <sheet name="Exercise - 4_solved" sheetId="12" r:id="rId10"/>
    <sheet name="Exercise - 5" sheetId="6" r:id="rId11"/>
    <sheet name="Exercise - 5_solved" sheetId="13" r:id="rId12"/>
    <sheet name="Ex5_pivot" sheetId="14" r:id="rId13"/>
    <sheet name="Exercise -6" sheetId="7" r:id="rId14"/>
    <sheet name="Exercise -6_solved" sheetId="17" r:id="rId15"/>
    <sheet name="Ex6_pivot" sheetId="18" r:id="rId16"/>
  </sheets>
  <calcPr calcId="191029"/>
  <pivotCaches>
    <pivotCache cacheId="5" r:id="rId17"/>
    <pivotCache cacheId="10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3" l="1"/>
  <c r="H20" i="13"/>
  <c r="H18" i="13"/>
  <c r="C15" i="12"/>
  <c r="C14" i="12"/>
  <c r="C13" i="12"/>
  <c r="C12" i="12"/>
  <c r="C11" i="12"/>
  <c r="C14" i="11"/>
  <c r="C4" i="11"/>
  <c r="C5" i="11"/>
  <c r="C6" i="11"/>
  <c r="C7" i="11"/>
  <c r="C8" i="11"/>
  <c r="C9" i="11"/>
  <c r="C10" i="11"/>
  <c r="C11" i="11"/>
  <c r="C12" i="11"/>
  <c r="C13" i="11"/>
  <c r="C3" i="11"/>
  <c r="A22" i="11"/>
  <c r="A19" i="11"/>
  <c r="E19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5" i="10"/>
  <c r="D19" i="10"/>
  <c r="D12" i="9"/>
  <c r="D6" i="9"/>
  <c r="D7" i="9"/>
  <c r="D8" i="9"/>
  <c r="D9" i="9"/>
  <c r="D10" i="9"/>
  <c r="D11" i="9"/>
  <c r="D5" i="9"/>
  <c r="C12" i="9"/>
  <c r="C6" i="9"/>
  <c r="C7" i="9"/>
  <c r="C8" i="9"/>
  <c r="C9" i="9"/>
  <c r="C10" i="9"/>
  <c r="C11" i="9"/>
  <c r="C5" i="9"/>
  <c r="E25" i="8"/>
  <c r="E9" i="8"/>
  <c r="D9" i="8"/>
  <c r="C25" i="8"/>
  <c r="C9" i="8"/>
  <c r="G25" i="8"/>
  <c r="H23" i="8"/>
  <c r="B23" i="8"/>
  <c r="H22" i="8"/>
  <c r="E22" i="8"/>
  <c r="C22" i="8"/>
  <c r="B22" i="8"/>
  <c r="D22" i="8" s="1"/>
  <c r="H21" i="8"/>
  <c r="E21" i="8"/>
  <c r="C21" i="8"/>
  <c r="B21" i="8"/>
  <c r="D21" i="8" s="1"/>
  <c r="F21" i="8" s="1"/>
  <c r="H20" i="8"/>
  <c r="D20" i="8"/>
  <c r="F20" i="8" s="1"/>
  <c r="C20" i="8"/>
  <c r="B20" i="8"/>
  <c r="H19" i="8"/>
  <c r="B19" i="8"/>
  <c r="H18" i="8"/>
  <c r="E18" i="8"/>
  <c r="C18" i="8"/>
  <c r="B18" i="8"/>
  <c r="D18" i="8" s="1"/>
  <c r="H17" i="8"/>
  <c r="E17" i="8"/>
  <c r="C17" i="8"/>
  <c r="B17" i="8"/>
  <c r="D17" i="8" s="1"/>
  <c r="F17" i="8" s="1"/>
  <c r="H16" i="8"/>
  <c r="E16" i="8"/>
  <c r="D16" i="8"/>
  <c r="C16" i="8"/>
  <c r="B16" i="8"/>
  <c r="F16" i="8" s="1"/>
  <c r="H15" i="8"/>
  <c r="B15" i="8"/>
  <c r="H14" i="8"/>
  <c r="E14" i="8"/>
  <c r="C14" i="8"/>
  <c r="B14" i="8"/>
  <c r="D14" i="8" s="1"/>
  <c r="H13" i="8"/>
  <c r="C13" i="8"/>
  <c r="B13" i="8"/>
  <c r="D13" i="8" s="1"/>
  <c r="H12" i="8"/>
  <c r="E12" i="8"/>
  <c r="D12" i="8"/>
  <c r="C12" i="8"/>
  <c r="B12" i="8"/>
  <c r="F12" i="8" s="1"/>
  <c r="H11" i="8"/>
  <c r="B11" i="8"/>
  <c r="H10" i="8"/>
  <c r="E10" i="8"/>
  <c r="C10" i="8"/>
  <c r="B10" i="8"/>
  <c r="D10" i="8" s="1"/>
  <c r="H9" i="8"/>
  <c r="B9" i="8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I25" i="8" l="1"/>
  <c r="F9" i="8"/>
  <c r="F13" i="8"/>
  <c r="E13" i="8"/>
  <c r="F10" i="8"/>
  <c r="F14" i="8"/>
  <c r="F18" i="8"/>
  <c r="F22" i="8"/>
  <c r="C23" i="8"/>
  <c r="C11" i="8"/>
  <c r="C15" i="8"/>
  <c r="C19" i="8"/>
  <c r="E20" i="8"/>
  <c r="D11" i="8"/>
  <c r="F11" i="8" s="1"/>
  <c r="D15" i="8"/>
  <c r="F15" i="8" s="1"/>
  <c r="D19" i="8"/>
  <c r="E19" i="8" s="1"/>
  <c r="D23" i="8"/>
  <c r="E23" i="8" s="1"/>
  <c r="E11" i="8"/>
  <c r="E15" i="8"/>
  <c r="B10" i="1"/>
  <c r="B11" i="1"/>
  <c r="E11" i="1" s="1"/>
  <c r="B12" i="1"/>
  <c r="B13" i="1"/>
  <c r="C13" i="1" s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B9" i="1"/>
  <c r="A18" i="4"/>
  <c r="F23" i="8" l="1"/>
  <c r="F19" i="8"/>
  <c r="C9" i="1"/>
  <c r="E9" i="1"/>
  <c r="D12" i="1"/>
  <c r="E12" i="1"/>
  <c r="D17" i="1"/>
  <c r="E17" i="1"/>
  <c r="C16" i="1"/>
  <c r="E16" i="1"/>
  <c r="D15" i="1"/>
  <c r="E15" i="1"/>
  <c r="C22" i="1"/>
  <c r="E22" i="1"/>
  <c r="D14" i="1"/>
  <c r="F14" i="1" s="1"/>
  <c r="E14" i="1"/>
  <c r="C21" i="1"/>
  <c r="E21" i="1"/>
  <c r="D18" i="1"/>
  <c r="E18" i="1"/>
  <c r="D10" i="1"/>
  <c r="E10" i="1"/>
  <c r="D9" i="1"/>
  <c r="F9" i="1" s="1"/>
  <c r="D23" i="1"/>
  <c r="E23" i="1" s="1"/>
  <c r="D22" i="1"/>
  <c r="D13" i="1"/>
  <c r="D21" i="1"/>
  <c r="F21" i="1" s="1"/>
  <c r="D16" i="1"/>
  <c r="F16" i="1" s="1"/>
  <c r="C15" i="1"/>
  <c r="C14" i="1"/>
  <c r="C17" i="1"/>
  <c r="F18" i="1"/>
  <c r="F10" i="1"/>
  <c r="F23" i="1"/>
  <c r="C20" i="1"/>
  <c r="C12" i="1"/>
  <c r="C19" i="1"/>
  <c r="C11" i="1"/>
  <c r="F17" i="1"/>
  <c r="F15" i="1"/>
  <c r="F22" i="1"/>
  <c r="F20" i="1"/>
  <c r="F12" i="1"/>
  <c r="D19" i="1"/>
  <c r="D11" i="1"/>
  <c r="F11" i="1" s="1"/>
  <c r="C18" i="1"/>
  <c r="C10" i="1"/>
  <c r="F19" i="1" l="1"/>
  <c r="E19" i="1"/>
  <c r="F13" i="1"/>
  <c r="E13" i="1"/>
</calcChain>
</file>

<file path=xl/sharedStrings.xml><?xml version="1.0" encoding="utf-8"?>
<sst xmlns="http://schemas.openxmlformats.org/spreadsheetml/2006/main" count="449" uniqueCount="169">
  <si>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</si>
  <si>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</si>
  <si>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</si>
  <si>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</si>
  <si>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</si>
  <si>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</si>
  <si>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</si>
  <si>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</si>
  <si>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</si>
  <si>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</si>
  <si>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</si>
  <si>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</si>
  <si>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</si>
  <si>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</si>
  <si>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</si>
  <si>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</si>
  <si>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</si>
  <si>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</si>
  <si>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</si>
  <si>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</si>
  <si>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</si>
  <si>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</si>
  <si>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</si>
  <si>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</si>
  <si>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</si>
  <si>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</si>
  <si>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</si>
  <si>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</si>
  <si>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</si>
  <si>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</si>
  <si>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</si>
  <si>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</si>
  <si>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</si>
  <si>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</si>
  <si>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</si>
  <si>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</si>
  <si>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</si>
  <si>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</si>
  <si>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</si>
  <si>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</si>
  <si>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</si>
  <si>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</si>
  <si>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</si>
  <si>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</si>
  <si>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</si>
  <si>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</si>
  <si>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</si>
  <si>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</si>
  <si>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</si>
  <si>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</si>
  <si>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</si>
  <si>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</si>
  <si>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</si>
  <si>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</si>
  <si>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</si>
  <si>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</si>
  <si>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</si>
  <si>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</si>
  <si>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</si>
  <si>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</si>
  <si>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</si>
  <si>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</si>
  <si>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</si>
  <si>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</si>
  <si>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</si>
  <si>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</si>
  <si>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</si>
  <si>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</si>
  <si>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</si>
  <si>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</si>
  <si>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</si>
  <si>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</si>
  <si>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</si>
  <si>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</si>
  <si>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</si>
  <si>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</si>
  <si>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</si>
  <si>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</si>
  <si>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</si>
  <si>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</si>
  <si>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</si>
  <si>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</si>
  <si>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</si>
  <si>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</si>
  <si>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</si>
  <si>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</si>
  <si>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</si>
  <si>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</si>
  <si>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</si>
  <si>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</si>
  <si>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</si>
  <si>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</si>
  <si>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</si>
  <si>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</si>
  <si>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</si>
  <si>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</si>
  <si>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</si>
  <si>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</si>
  <si>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</si>
  <si>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</si>
  <si>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</si>
  <si>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</si>
  <si>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</si>
  <si>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</si>
  <si>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</si>
  <si>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</si>
  <si>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</si>
  <si>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</si>
  <si>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</si>
  <si>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</si>
  <si>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</si>
  <si>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</si>
  <si>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</si>
  <si>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</si>
  <si>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</si>
  <si>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</si>
  <si>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</si>
  <si>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</si>
  <si>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</si>
  <si>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</si>
  <si>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</si>
  <si>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</si>
  <si>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</si>
  <si>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</si>
  <si>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</si>
  <si>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</si>
  <si>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</si>
  <si>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</si>
  <si>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</si>
  <si>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</si>
  <si>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</si>
  <si>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</si>
  <si>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</si>
  <si>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</si>
  <si>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</si>
  <si>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</si>
  <si>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</si>
  <si>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</si>
  <si>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</si>
  <si>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</si>
  <si>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</si>
  <si>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</si>
  <si>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</si>
  <si>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</si>
  <si>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</si>
  <si>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</si>
  <si>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</si>
  <si>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</si>
  <si>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</si>
  <si>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</si>
  <si>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</si>
  <si>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</si>
  <si>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</si>
  <si>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</si>
  <si>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</si>
  <si>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</si>
  <si>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</si>
  <si>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</si>
  <si>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</si>
  <si>
    <t xml:space="preserve">Function </t>
  </si>
  <si>
    <t>=CHOOSE(RANDBETWEEN(1,3), "Male", "Female", "Transgender")</t>
  </si>
  <si>
    <t>=LOWER(C9&amp;E9)&amp;"@"&amp;CHOOSE(RANDBETWEEN(1,5),"gmail.com","yahoo.com","reddiff.com","outlook.com","topmentor.com")</t>
  </si>
  <si>
    <t>=LEFT(A9,B9)</t>
  </si>
  <si>
    <t>=RIGHT(A9,LEN(A9)-B9)</t>
  </si>
  <si>
    <t>Q1</t>
  </si>
  <si>
    <t>Q2</t>
  </si>
  <si>
    <t>Sum of Balance</t>
  </si>
  <si>
    <t>Sum of Medals Won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</si>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</sst>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4">
    <xf numFmtId="0" fontId="0" fillId="0" borderId="0"/>
    <xf numFmtId="0" fontId="31" fillId="0" borderId="0" applyNumberFormat="0" applyFill="0" applyBorder="0" applyAlignment="0" applyProtection="0"/>
    <xf numFmtId="0" fontId="36" fillId="8" borderId="0" applyNumberFormat="0" applyBorder="0" applyAlignment="0" applyProtection="0"/>
    <xf numFmtId="0" fontId="35" fillId="9" borderId="0" applyNumberFormat="0" applyBorder="0" applyAlignment="0" applyProtection="0"/>
  </cellStyleXfs>
  <cellXfs count="9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0" fontId="35" fillId="9" borderId="1" xfId="3" applyBorder="1"/>
    <xf numFmtId="49" fontId="35" fillId="9" borderId="1" xfId="3" applyNumberFormat="1" applyBorder="1"/>
    <xf numFmtId="0" fontId="36" fillId="8" borderId="1" xfId="2" applyBorder="1"/>
    <xf numFmtId="0" fontId="7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5" fillId="4" borderId="0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4" fontId="15" fillId="4" borderId="11" xfId="0" applyNumberFormat="1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5" fillId="10" borderId="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6" fillId="10" borderId="0" xfId="0" applyFont="1" applyFill="1"/>
    <xf numFmtId="0" fontId="7" fillId="5" borderId="12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/>
    </xf>
    <xf numFmtId="0" fontId="0" fillId="0" borderId="1" xfId="0" pivotButton="1" applyBorder="1"/>
    <xf numFmtId="0" fontId="0" fillId="0" borderId="1" xfId="0" applyNumberFormat="1" applyBorder="1"/>
  </cellXfs>
  <cellStyles count="4">
    <cellStyle name="40% - Accent6" xfId="3" builtinId="51"/>
    <cellStyle name="Good" xfId="2" builtinId="26"/>
    <cellStyle name="Hyperlink" xfId="1" builtinId="8"/>
    <cellStyle name="Normal" xfId="0" builtinId="0"/>
  </cellStyles>
  <dxfs count="4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gion" refreshedDate="45303.272079745373" createdVersion="8" refreshedVersion="8" minRefreshableVersion="3" recordCount="10" xr:uid="{BC7B1A88-26A9-4C1A-8D38-731583C22743}">
  <cacheSource type="worksheet">
    <worksheetSource ref="B1:E11" sheet="Exercise - 5_solved"/>
  </cacheSource>
  <cacheFields count="4">
    <cacheField name="Client #" numFmtId="0">
      <sharedItems containsSemiMixedTypes="0" containsString="0" containsNumber="1" containsInteger="1" minValue="1" maxValue="10"/>
    </cacheField>
    <cacheField name="Balance" numFmtId="3">
      <sharedItems containsSemiMixedTypes="0" containsString="0" containsNumber="1" containsInteger="1" minValue="6000" maxValue="15000"/>
    </cacheField>
    <cacheField name="VIP Account?" numFmtId="0">
      <sharedItems count="2">
        <s v="Yes"/>
        <s v="No"/>
      </sharedItems>
    </cacheField>
    <cacheField name="Total commisions" numFmtId="0">
      <sharedItems containsSemiMixedTypes="0" containsString="0" containsNumber="1" containsInteger="1" minValue="2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gion" refreshedDate="45303.275839467591" createdVersion="8" refreshedVersion="8" minRefreshableVersion="3" recordCount="11" xr:uid="{B8E8DD9E-3BF3-4CC3-B5A2-EA156FA59BC8}">
  <cacheSource type="worksheet">
    <worksheetSource ref="B1:E12" sheet="Exercise -6_solved"/>
  </cacheSource>
  <cacheFields count="4">
    <cacheField name="Name" numFmtId="0">
      <sharedItems containsBlank="1"/>
    </cacheField>
    <cacheField name="Sport" numFmtId="0">
      <sharedItems containsBlank="1" count="5">
        <s v="Swimming"/>
        <s v="Athletics"/>
        <s v="Gymnastics"/>
        <s v="Figure Skating"/>
        <m/>
      </sharedItems>
    </cacheField>
    <cacheField name="Country" numFmtId="0">
      <sharedItems containsBlank="1" count="8">
        <s v="USA"/>
        <s v="Jamaica"/>
        <s v="Germany"/>
        <s v="Romania"/>
        <s v="USSR"/>
        <s v="Norway"/>
        <s v="Russia"/>
        <m/>
      </sharedItems>
    </cacheField>
    <cacheField name="Medals Won" numFmtId="0">
      <sharedItems containsString="0" containsBlank="1" containsNumber="1" containsInteger="1" minValue="2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n v="8000"/>
    <x v="0"/>
    <n v="10"/>
  </r>
  <r>
    <n v="2"/>
    <n v="11000"/>
    <x v="0"/>
    <n v="9"/>
  </r>
  <r>
    <n v="3"/>
    <n v="6000"/>
    <x v="1"/>
    <n v="5"/>
  </r>
  <r>
    <n v="4"/>
    <n v="15000"/>
    <x v="0"/>
    <n v="10"/>
  </r>
  <r>
    <n v="5"/>
    <n v="10000"/>
    <x v="1"/>
    <n v="2"/>
  </r>
  <r>
    <n v="6"/>
    <n v="15000"/>
    <x v="0"/>
    <n v="5"/>
  </r>
  <r>
    <n v="7"/>
    <n v="13000"/>
    <x v="0"/>
    <n v="999"/>
  </r>
  <r>
    <n v="8"/>
    <n v="8000"/>
    <x v="0"/>
    <n v="2"/>
  </r>
  <r>
    <n v="9"/>
    <n v="11000"/>
    <x v="1"/>
    <n v="5"/>
  </r>
  <r>
    <n v="10"/>
    <n v="9000"/>
    <x v="0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Michael Phelps"/>
    <x v="0"/>
    <x v="0"/>
    <n v="28"/>
  </r>
  <r>
    <s v="Usain Bolt"/>
    <x v="1"/>
    <x v="1"/>
    <n v="8"/>
  </r>
  <r>
    <s v="Simone Biles"/>
    <x v="2"/>
    <x v="0"/>
    <n v="19"/>
  </r>
  <r>
    <s v="Katarina Witt"/>
    <x v="3"/>
    <x v="2"/>
    <n v="2"/>
  </r>
  <r>
    <s v="Nadia Comaneci"/>
    <x v="2"/>
    <x v="3"/>
    <n v="5"/>
  </r>
  <r>
    <s v="Carl Lewis"/>
    <x v="1"/>
    <x v="0"/>
    <n v="9"/>
  </r>
  <r>
    <s v="Larisa Latynina"/>
    <x v="2"/>
    <x v="4"/>
    <n v="18"/>
  </r>
  <r>
    <s v="Mark Spitz"/>
    <x v="0"/>
    <x v="0"/>
    <n v="11"/>
  </r>
  <r>
    <s v="Sonja Henie"/>
    <x v="3"/>
    <x v="5"/>
    <n v="3"/>
  </r>
  <r>
    <s v="Yelena Isinbayeva"/>
    <x v="1"/>
    <x v="6"/>
    <n v="15"/>
  </r>
  <r>
    <m/>
    <x v="4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EE76F-D393-4B8B-B395-A0012D28B81E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D4" firstHeaderRow="1" firstDataRow="1" firstDataCol="0" rowPageCount="1" colPageCount="1"/>
  <pivotFields count="4">
    <pivotField showAll="0"/>
    <pivotField dataField="1" numFmtId="3" showAll="0"/>
    <pivotField axis="axisPage" showAll="0">
      <items count="3">
        <item x="1"/>
        <item x="0"/>
        <item t="default"/>
      </items>
    </pivotField>
    <pivotField showAll="0"/>
  </pivotFields>
  <rowItems count="1">
    <i/>
  </rowItems>
  <colItems count="1">
    <i/>
  </colItems>
  <pageFields count="1">
    <pageField fld="2" item="0" hier="-1"/>
  </pageFields>
  <dataFields count="1">
    <dataField name="Sum of Balance" fld="1" baseField="0" baseItem="0"/>
  </dataFields>
  <formats count="3">
    <format dxfId="34">
      <pivotArea type="all" dataOnly="0" outline="0" fieldPosition="0"/>
    </format>
    <format dxfId="35">
      <pivotArea outline="0" collapsedLevelsAreSubtotals="1" fieldPosition="0"/>
    </format>
    <format dxfId="3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8BD31-C2F4-4665-8041-F9EB91134B5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4">
    <pivotField showAll="0"/>
    <pivotField dataField="1" numFmtId="3" showAll="0"/>
    <pivotField axis="axisPage" showAll="0">
      <items count="3">
        <item x="1"/>
        <item x="0"/>
        <item t="default"/>
      </items>
    </pivotField>
    <pivotField showAll="0"/>
  </pivotFields>
  <rowItems count="1">
    <i/>
  </rowItems>
  <colItems count="1">
    <i/>
  </colItems>
  <pageFields count="1">
    <pageField fld="2" item="1" hier="-1"/>
  </pageFields>
  <dataFields count="1">
    <dataField name="Sum of Balance" fld="1" baseField="0" baseItem="0"/>
  </dataFields>
  <formats count="3">
    <format dxfId="40">
      <pivotArea type="all" dataOnly="0" outline="0" fieldPosition="0"/>
    </format>
    <format dxfId="39">
      <pivotArea outline="0" collapsedLevelsAreSubtotals="1" fieldPosition="0"/>
    </format>
    <format dxfId="3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6CBAD-0F8B-4A16-8BC5-4A493A6AE7BB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J4" firstHeaderRow="1" firstDataRow="1" firstDataCol="0" rowPageCount="1" colPageCount="1"/>
  <pivotFields count="4">
    <pivotField dataField="1" showAll="0"/>
    <pivotField showAll="0"/>
    <pivotField axis="axisPage" multipleItemSelectionAllowed="1" showAll="0">
      <items count="9">
        <item h="1" x="2"/>
        <item h="1" x="1"/>
        <item h="1" x="5"/>
        <item h="1" x="3"/>
        <item h="1" x="6"/>
        <item x="0"/>
        <item h="1" x="4"/>
        <item h="1" x="7"/>
        <item t="default"/>
      </items>
    </pivotField>
    <pivotField showAll="0"/>
  </pivotFields>
  <rowItems count="1">
    <i/>
  </rowItems>
  <colItems count="1">
    <i/>
  </colItems>
  <pageFields count="1">
    <pageField fld="2" hier="-1"/>
  </pageFields>
  <dataFields count="1">
    <dataField name="Count of Name" fld="0" subtotal="count" baseField="0" baseItem="0"/>
  </dataFields>
  <formats count="3">
    <format dxfId="6">
      <pivotArea type="all" dataOnly="0" outline="0" fieldPosition="0"/>
    </format>
    <format dxfId="7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F99FE-FE74-4D57-BDD0-6EFA2991EB8C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G4" firstHeaderRow="1" firstDataRow="1" firstDataCol="0" rowPageCount="1" colPageCount="1"/>
  <pivotFields count="4">
    <pivotField showAll="0"/>
    <pivotField showAll="0"/>
    <pivotField axis="axisPage" multipleItemSelectionAllowed="1" showAll="0">
      <items count="9">
        <item h="1" x="2"/>
        <item h="1" x="1"/>
        <item h="1" x="5"/>
        <item h="1" x="3"/>
        <item h="1" x="6"/>
        <item x="0"/>
        <item h="1" x="4"/>
        <item h="1" x="7"/>
        <item t="default"/>
      </items>
    </pivotField>
    <pivotField dataField="1" showAll="0"/>
  </pivotFields>
  <rowItems count="1">
    <i/>
  </rowItems>
  <colItems count="1">
    <i/>
  </colItems>
  <pageFields count="1">
    <pageField fld="2" hier="-1"/>
  </pageFields>
  <dataFields count="1">
    <dataField name="Sum of Medals Won" fld="3" baseField="0" baseItem="0"/>
  </dataFields>
  <formats count="3">
    <format dxfId="12">
      <pivotArea type="all" dataOnly="0" outline="0" fieldPosition="0"/>
    </format>
    <format dxfId="13">
      <pivotArea outline="0" collapsedLevelsAreSubtotals="1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B939C4-4689-4563-BBA4-76076571ED93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D4" firstHeaderRow="1" firstDataRow="1" firstDataCol="0" rowPageCount="1" colPageCount="1"/>
  <pivotFields count="4">
    <pivotField showAll="0"/>
    <pivotField axis="axisPage" showAll="0">
      <items count="6">
        <item x="1"/>
        <item x="3"/>
        <item x="2"/>
        <item x="0"/>
        <item x="4"/>
        <item t="default"/>
      </items>
    </pivotField>
    <pivotField showAll="0">
      <items count="9">
        <item x="2"/>
        <item x="1"/>
        <item x="5"/>
        <item x="3"/>
        <item x="6"/>
        <item x="0"/>
        <item x="4"/>
        <item x="7"/>
        <item t="default"/>
      </items>
    </pivotField>
    <pivotField dataField="1" showAll="0"/>
  </pivotFields>
  <rowItems count="1">
    <i/>
  </rowItems>
  <colItems count="1">
    <i/>
  </colItems>
  <pageFields count="1">
    <pageField fld="1" item="1" hier="-1"/>
  </pageFields>
  <dataFields count="1">
    <dataField name="Sum of Medals Won" fld="3" baseField="0" baseItem="0"/>
  </dataFields>
  <formats count="3">
    <format dxfId="24">
      <pivotArea type="all" dataOnly="0" outline="0" fieldPosition="0"/>
    </format>
    <format dxfId="25">
      <pivotArea outline="0" collapsedLevelsAreSubtotals="1" fieldPosition="0"/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1E1AB-48B9-4A8D-86FC-A15E20455E3E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4">
    <pivotField showAll="0"/>
    <pivotField showAll="0"/>
    <pivotField axis="axisPage" showAll="0">
      <items count="9">
        <item x="2"/>
        <item x="1"/>
        <item x="5"/>
        <item x="3"/>
        <item x="6"/>
        <item x="0"/>
        <item x="4"/>
        <item x="7"/>
        <item t="default"/>
      </items>
    </pivotField>
    <pivotField dataField="1" showAll="0"/>
  </pivotFields>
  <rowItems count="1">
    <i/>
  </rowItems>
  <colItems count="1">
    <i/>
  </colItems>
  <pageFields count="1">
    <pageField fld="2" item="5" hier="-1"/>
  </pageFields>
  <dataFields count="1">
    <dataField name="Sum of Medals Won" fld="3" baseField="0" baseItem="0"/>
  </dataFields>
  <formats count="3">
    <format dxfId="30">
      <pivotArea type="all" dataOnly="0" outline="0" fieldPosition="0"/>
    </format>
    <format dxfId="29">
      <pivotArea outline="0" collapsedLevelsAreSubtotals="1" fieldPosition="0"/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topLeftCell="A5" workbookViewId="0">
      <selection activeCell="K11" sqref="K11"/>
    </sheetView>
  </sheetViews>
  <sheetFormatPr defaultRowHeight="14.4" x14ac:dyDescent="0.3"/>
  <cols>
    <col min="1" max="2" width="26" customWidth="1"/>
    <col min="3" max="3" width="14.44140625" customWidth="1"/>
    <col min="4" max="5" width="13.44140625" customWidth="1"/>
    <col min="6" max="6" width="13.33203125" customWidth="1"/>
    <col min="7" max="7" width="12.44140625" customWidth="1"/>
    <col min="8" max="8" width="23.33203125" customWidth="1"/>
    <col min="9" max="9" width="36.33203125" customWidth="1"/>
  </cols>
  <sheetData>
    <row r="1" spans="1:15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4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" x14ac:dyDescent="0.45">
      <c r="A5" s="8" t="s">
        <v>25</v>
      </c>
      <c r="B5" s="8"/>
    </row>
    <row r="8" spans="1:15" x14ac:dyDescent="0.3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4" t="s">
        <v>144</v>
      </c>
      <c r="K9" t="s">
        <v>138</v>
      </c>
    </row>
    <row r="10" spans="1:15" x14ac:dyDescent="0.3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4" t="s">
        <v>148</v>
      </c>
      <c r="K10">
        <v>1</v>
      </c>
      <c r="L10" t="s">
        <v>133</v>
      </c>
    </row>
    <row r="11" spans="1:15" x14ac:dyDescent="0.3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4" t="s">
        <v>149</v>
      </c>
      <c r="K11">
        <v>2</v>
      </c>
      <c r="L11" t="s">
        <v>134</v>
      </c>
    </row>
    <row r="12" spans="1:15" x14ac:dyDescent="0.3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4" t="s">
        <v>150</v>
      </c>
      <c r="K12">
        <v>3</v>
      </c>
      <c r="L12" t="s">
        <v>135</v>
      </c>
    </row>
    <row r="13" spans="1:15" x14ac:dyDescent="0.3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4" t="s">
        <v>151</v>
      </c>
    </row>
    <row r="14" spans="1:15" x14ac:dyDescent="0.3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4" t="s">
        <v>152</v>
      </c>
      <c r="K14" t="s">
        <v>138</v>
      </c>
    </row>
    <row r="15" spans="1:15" x14ac:dyDescent="0.3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4" t="s">
        <v>153</v>
      </c>
      <c r="K15">
        <v>1</v>
      </c>
      <c r="L15" t="s">
        <v>139</v>
      </c>
    </row>
    <row r="16" spans="1:15" x14ac:dyDescent="0.3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4" t="s">
        <v>154</v>
      </c>
      <c r="K16">
        <v>2</v>
      </c>
      <c r="L16" t="s">
        <v>140</v>
      </c>
    </row>
    <row r="17" spans="1:12" x14ac:dyDescent="0.3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4" t="s">
        <v>155</v>
      </c>
      <c r="K17">
        <v>3</v>
      </c>
      <c r="L17" t="s">
        <v>143</v>
      </c>
    </row>
    <row r="18" spans="1:12" x14ac:dyDescent="0.3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4" t="s">
        <v>145</v>
      </c>
      <c r="K18">
        <v>4</v>
      </c>
      <c r="L18" t="s">
        <v>141</v>
      </c>
    </row>
    <row r="19" spans="1:12" x14ac:dyDescent="0.3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4" t="s">
        <v>156</v>
      </c>
      <c r="K19">
        <v>5</v>
      </c>
      <c r="L19" t="s">
        <v>142</v>
      </c>
    </row>
    <row r="20" spans="1:12" x14ac:dyDescent="0.3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4" t="s">
        <v>157</v>
      </c>
    </row>
    <row r="21" spans="1:12" x14ac:dyDescent="0.3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4" t="s">
        <v>158</v>
      </c>
    </row>
    <row r="22" spans="1:12" x14ac:dyDescent="0.3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4" t="s">
        <v>146</v>
      </c>
    </row>
    <row r="23" spans="1:12" x14ac:dyDescent="0.3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4" t="s">
        <v>147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BA91-1E8C-4201-A281-695D9859C986}">
  <dimension ref="A1:D15"/>
  <sheetViews>
    <sheetView showGridLines="0" topLeftCell="E1" workbookViewId="0">
      <selection activeCell="C16" sqref="C16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6"/>
      <c r="B1" s="46" t="s">
        <v>77</v>
      </c>
      <c r="C1" s="37"/>
    </row>
    <row r="2" spans="1:4" x14ac:dyDescent="0.3">
      <c r="A2" s="40">
        <v>1</v>
      </c>
      <c r="B2" s="41" t="s">
        <v>78</v>
      </c>
      <c r="C2" s="32"/>
    </row>
    <row r="3" spans="1:4" x14ac:dyDescent="0.3">
      <c r="A3" s="47"/>
      <c r="B3" s="48" t="s">
        <v>3</v>
      </c>
      <c r="C3" s="44" t="s">
        <v>79</v>
      </c>
    </row>
    <row r="4" spans="1:4" x14ac:dyDescent="0.3">
      <c r="A4" s="40"/>
      <c r="B4" s="41" t="s">
        <v>80</v>
      </c>
      <c r="C4" s="45">
        <v>200</v>
      </c>
    </row>
    <row r="5" spans="1:4" x14ac:dyDescent="0.3">
      <c r="A5" s="40"/>
      <c r="B5" s="41" t="s">
        <v>81</v>
      </c>
      <c r="C5" s="45">
        <v>120</v>
      </c>
    </row>
    <row r="6" spans="1:4" x14ac:dyDescent="0.3">
      <c r="A6" s="40"/>
      <c r="B6" s="41" t="s">
        <v>82</v>
      </c>
      <c r="C6" s="45">
        <v>156</v>
      </c>
    </row>
    <row r="7" spans="1:4" x14ac:dyDescent="0.3">
      <c r="A7" s="40"/>
      <c r="B7" s="41" t="s">
        <v>83</v>
      </c>
      <c r="C7" s="45">
        <v>190</v>
      </c>
    </row>
    <row r="8" spans="1:4" x14ac:dyDescent="0.3">
      <c r="A8" s="40"/>
      <c r="B8" s="41" t="s">
        <v>84</v>
      </c>
      <c r="C8" s="45">
        <v>320</v>
      </c>
    </row>
    <row r="9" spans="1:4" x14ac:dyDescent="0.3">
      <c r="A9" s="40"/>
      <c r="B9" s="41" t="s">
        <v>85</v>
      </c>
      <c r="C9" s="45">
        <v>89</v>
      </c>
    </row>
    <row r="10" spans="1:4" ht="15" thickBot="1" x14ac:dyDescent="0.35">
      <c r="A10" s="38"/>
      <c r="B10" s="32"/>
      <c r="C10" s="32"/>
    </row>
    <row r="11" spans="1:4" ht="15" thickBot="1" x14ac:dyDescent="0.35">
      <c r="A11" s="40">
        <v>1.1000000000000001</v>
      </c>
      <c r="B11" s="41" t="s">
        <v>86</v>
      </c>
      <c r="C11" s="94">
        <f>MAX(C4:C9)</f>
        <v>320</v>
      </c>
    </row>
    <row r="12" spans="1:4" ht="15" thickBot="1" x14ac:dyDescent="0.35">
      <c r="A12" s="40">
        <v>1.2</v>
      </c>
      <c r="B12" s="41" t="s">
        <v>87</v>
      </c>
      <c r="C12" s="94">
        <f>MIN(C4:C9)</f>
        <v>89</v>
      </c>
    </row>
    <row r="13" spans="1:4" ht="15" thickBot="1" x14ac:dyDescent="0.35">
      <c r="A13" s="40">
        <v>1.3</v>
      </c>
      <c r="B13" s="41" t="s">
        <v>88</v>
      </c>
      <c r="C13" s="94">
        <f>AVERAGE(C11,C12)</f>
        <v>204.5</v>
      </c>
    </row>
    <row r="14" spans="1:4" ht="15" thickBot="1" x14ac:dyDescent="0.35">
      <c r="A14" s="42">
        <v>1.4</v>
      </c>
      <c r="B14" s="43" t="s">
        <v>90</v>
      </c>
      <c r="C14" s="94" t="str">
        <f>LARGE(C4:C9, 2) &amp;" and "&amp;LARGE(C4:C9, 3)</f>
        <v>200 and 190</v>
      </c>
      <c r="D14" s="62"/>
    </row>
    <row r="15" spans="1:4" ht="15" thickBot="1" x14ac:dyDescent="0.35">
      <c r="A15" s="42">
        <v>1.5</v>
      </c>
      <c r="B15" s="41" t="s">
        <v>89</v>
      </c>
      <c r="C15" s="94">
        <f>SMALL(C4:C9,4)</f>
        <v>190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zoomScale="73" zoomScaleNormal="73" workbookViewId="0">
      <selection sqref="A1:I22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3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3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3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3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3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3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3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3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3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3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3">
      <c r="A12" s="71"/>
      <c r="B12" s="71"/>
      <c r="C12" s="21"/>
      <c r="D12" s="21"/>
      <c r="E12" s="21"/>
      <c r="F12" s="21"/>
      <c r="G12" s="21"/>
      <c r="H12" s="21"/>
      <c r="I12" s="21"/>
    </row>
    <row r="13" spans="1:9" x14ac:dyDescent="0.3">
      <c r="A13" s="71"/>
      <c r="B13" s="71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97</v>
      </c>
      <c r="C15" s="25"/>
      <c r="D15" s="25"/>
      <c r="E15" s="25"/>
      <c r="F15" s="25"/>
      <c r="G15" s="25"/>
      <c r="H15" s="50"/>
      <c r="I15" s="21"/>
    </row>
    <row r="16" spans="1:9" ht="18.600000000000001" thickBot="1" x14ac:dyDescent="0.4">
      <c r="A16" s="25">
        <v>2</v>
      </c>
      <c r="B16" s="25" t="s">
        <v>98</v>
      </c>
      <c r="C16" s="25"/>
      <c r="D16" s="25"/>
      <c r="E16" s="25"/>
      <c r="F16" s="25"/>
      <c r="G16" s="25"/>
      <c r="H16" s="50"/>
      <c r="I16" s="21"/>
    </row>
    <row r="17" spans="1:9" ht="18.600000000000001" thickBot="1" x14ac:dyDescent="0.4">
      <c r="A17" s="72"/>
      <c r="B17" s="72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99</v>
      </c>
      <c r="C18" s="25"/>
      <c r="D18" s="25"/>
      <c r="E18" s="25"/>
      <c r="F18" s="25"/>
      <c r="G18" s="25"/>
      <c r="H18" s="50"/>
      <c r="I18" s="21"/>
    </row>
    <row r="19" spans="1:9" ht="18.600000000000001" thickBot="1" x14ac:dyDescent="0.4">
      <c r="A19" s="72"/>
      <c r="B19" s="72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100</v>
      </c>
      <c r="C20" s="25"/>
      <c r="D20" s="25"/>
      <c r="E20" s="25"/>
      <c r="F20" s="25"/>
      <c r="G20" s="25"/>
      <c r="H20" s="63"/>
      <c r="I20" s="21"/>
    </row>
    <row r="21" spans="1:9" ht="18.600000000000001" thickBot="1" x14ac:dyDescent="0.4">
      <c r="A21" s="25">
        <v>5</v>
      </c>
      <c r="B21" s="25" t="s">
        <v>101</v>
      </c>
      <c r="C21" s="25"/>
      <c r="D21" s="25"/>
      <c r="E21" s="25"/>
      <c r="F21" s="25"/>
      <c r="G21" s="25"/>
      <c r="H21" s="50"/>
      <c r="I21" s="21"/>
    </row>
    <row r="22" spans="1:9" ht="18" x14ac:dyDescent="0.35">
      <c r="A22" s="72"/>
      <c r="B22" s="72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8937-2097-464E-BE60-E571BC49C92D}">
  <dimension ref="A1:I22"/>
  <sheetViews>
    <sheetView showGridLines="0" zoomScale="73" zoomScaleNormal="73" workbookViewId="0">
      <selection activeCell="H22" sqref="H22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3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3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3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3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3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3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3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3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3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3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3">
      <c r="A12" s="71"/>
      <c r="B12" s="71"/>
      <c r="C12" s="21"/>
      <c r="D12" s="21"/>
      <c r="E12" s="21"/>
      <c r="F12" s="21"/>
      <c r="G12" s="21"/>
      <c r="H12" s="21"/>
      <c r="I12" s="21"/>
    </row>
    <row r="13" spans="1:9" x14ac:dyDescent="0.3">
      <c r="A13" s="71"/>
      <c r="B13" s="71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v>79000</v>
      </c>
      <c r="I15" s="21"/>
    </row>
    <row r="16" spans="1:9" ht="18.600000000000001" thickBot="1" x14ac:dyDescent="0.4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v>27000</v>
      </c>
      <c r="I16" s="21"/>
    </row>
    <row r="17" spans="1:9" ht="18.600000000000001" thickBot="1" x14ac:dyDescent="0.4">
      <c r="A17" s="72"/>
      <c r="B17" s="72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SUMIFS(E2:E11, C2:C11, "&gt;10000")</f>
        <v>1028</v>
      </c>
      <c r="I18" s="21"/>
    </row>
    <row r="19" spans="1:9" ht="18.600000000000001" thickBot="1" x14ac:dyDescent="0.4">
      <c r="A19" s="72"/>
      <c r="B19" s="72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100</v>
      </c>
      <c r="C20" s="25"/>
      <c r="D20" s="25"/>
      <c r="E20" s="25"/>
      <c r="F20" s="25"/>
      <c r="G20" s="25"/>
      <c r="H20" s="63">
        <f>SUMIF(C2:C11, "&gt;10000")</f>
        <v>65000</v>
      </c>
      <c r="I20" s="21"/>
    </row>
    <row r="21" spans="1:9" ht="18.600000000000001" thickBot="1" x14ac:dyDescent="0.4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SUMIF(C2:C11, "&lt;9500")</f>
        <v>31000</v>
      </c>
      <c r="I21" s="21"/>
    </row>
    <row r="22" spans="1:9" ht="18" x14ac:dyDescent="0.35">
      <c r="A22" s="72"/>
      <c r="B22" s="72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0F6C-A5E3-4A77-96CD-5BE9546ACEEA}">
  <dimension ref="A1:E4"/>
  <sheetViews>
    <sheetView workbookViewId="0">
      <selection activeCell="D1" sqref="D1:E4"/>
    </sheetView>
  </sheetViews>
  <sheetFormatPr defaultRowHeight="14.4" x14ac:dyDescent="0.3"/>
  <cols>
    <col min="1" max="1" width="14.109375" bestFit="1" customWidth="1"/>
    <col min="2" max="2" width="6" bestFit="1" customWidth="1"/>
    <col min="4" max="4" width="14.109375" bestFit="1" customWidth="1"/>
    <col min="5" max="5" width="5.6640625" bestFit="1" customWidth="1"/>
  </cols>
  <sheetData>
    <row r="1" spans="1:5" x14ac:dyDescent="0.3">
      <c r="A1" s="95" t="s">
        <v>93</v>
      </c>
      <c r="B1" s="4" t="s">
        <v>95</v>
      </c>
      <c r="D1" s="95" t="s">
        <v>93</v>
      </c>
      <c r="E1" s="4" t="s">
        <v>96</v>
      </c>
    </row>
    <row r="2" spans="1:5" x14ac:dyDescent="0.3">
      <c r="A2" s="4"/>
      <c r="B2" s="4"/>
      <c r="D2" s="4"/>
      <c r="E2" s="4"/>
    </row>
    <row r="3" spans="1:5" x14ac:dyDescent="0.3">
      <c r="A3" s="4" t="s">
        <v>166</v>
      </c>
      <c r="B3" s="4"/>
      <c r="D3" s="4" t="s">
        <v>166</v>
      </c>
      <c r="E3" s="4"/>
    </row>
    <row r="4" spans="1:5" x14ac:dyDescent="0.3">
      <c r="A4" s="96">
        <v>79000</v>
      </c>
      <c r="B4" s="4"/>
      <c r="D4" s="96">
        <v>27000</v>
      </c>
      <c r="E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workbookViewId="0">
      <selection activeCell="C29" sqref="C29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3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3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3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3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3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3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3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3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3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3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3">
      <c r="A12" s="74"/>
      <c r="B12" s="74"/>
      <c r="C12" s="54"/>
      <c r="D12" s="54"/>
      <c r="E12" s="54"/>
      <c r="F12" s="54"/>
    </row>
    <row r="13" spans="1:6" ht="15.6" x14ac:dyDescent="0.3">
      <c r="A13" s="23"/>
      <c r="B13" s="58" t="s">
        <v>126</v>
      </c>
      <c r="C13" s="23"/>
      <c r="D13" s="23"/>
      <c r="E13" s="55"/>
      <c r="F13" s="54"/>
    </row>
    <row r="14" spans="1:6" ht="15.6" x14ac:dyDescent="0.3">
      <c r="A14" s="73"/>
      <c r="B14" s="73"/>
      <c r="C14" s="23"/>
      <c r="D14" s="23"/>
      <c r="E14" s="54"/>
      <c r="F14" s="54"/>
    </row>
    <row r="15" spans="1:6" ht="15.6" x14ac:dyDescent="0.3">
      <c r="A15" s="23">
        <v>1</v>
      </c>
      <c r="B15" s="59" t="s">
        <v>127</v>
      </c>
      <c r="C15" s="23"/>
      <c r="D15" s="23"/>
      <c r="E15" s="54"/>
      <c r="F15" s="54"/>
    </row>
    <row r="16" spans="1:6" ht="15.6" x14ac:dyDescent="0.3">
      <c r="A16" s="73"/>
      <c r="B16" s="73"/>
      <c r="C16" s="60" t="s">
        <v>128</v>
      </c>
      <c r="D16" s="60"/>
      <c r="E16" s="54"/>
      <c r="F16" s="54"/>
    </row>
    <row r="17" spans="1:6" ht="15.6" x14ac:dyDescent="0.3">
      <c r="A17" s="23"/>
      <c r="B17" s="22" t="s">
        <v>129</v>
      </c>
      <c r="C17" s="61"/>
      <c r="D17" s="23"/>
      <c r="E17" s="54"/>
      <c r="F17" s="54"/>
    </row>
    <row r="18" spans="1:6" ht="15.6" x14ac:dyDescent="0.3">
      <c r="A18" s="73"/>
      <c r="B18" s="73"/>
      <c r="C18" s="23"/>
      <c r="D18" s="23"/>
      <c r="E18" s="54"/>
      <c r="F18" s="54"/>
    </row>
    <row r="19" spans="1:6" ht="15.6" x14ac:dyDescent="0.3">
      <c r="A19" s="23">
        <v>2</v>
      </c>
      <c r="B19" s="59" t="s">
        <v>130</v>
      </c>
      <c r="C19" s="23"/>
      <c r="D19" s="23"/>
      <c r="E19" s="54"/>
      <c r="F19" s="54"/>
    </row>
    <row r="20" spans="1:6" ht="15.6" x14ac:dyDescent="0.3">
      <c r="A20" s="73"/>
      <c r="B20" s="73"/>
      <c r="C20" s="60" t="s">
        <v>128</v>
      </c>
      <c r="D20" s="60"/>
      <c r="E20" s="54"/>
      <c r="F20" s="54"/>
    </row>
    <row r="21" spans="1:6" ht="15.6" x14ac:dyDescent="0.3">
      <c r="A21" s="23"/>
      <c r="B21" s="22" t="s">
        <v>129</v>
      </c>
      <c r="C21" s="61"/>
      <c r="D21" s="23"/>
      <c r="E21" s="54"/>
      <c r="F21" s="54"/>
    </row>
    <row r="22" spans="1:6" ht="15.6" x14ac:dyDescent="0.3">
      <c r="A22" s="73"/>
      <c r="B22" s="73"/>
      <c r="C22" s="23"/>
      <c r="D22" s="23"/>
      <c r="E22" s="54"/>
      <c r="F22" s="54"/>
    </row>
    <row r="23" spans="1:6" ht="15.6" x14ac:dyDescent="0.3">
      <c r="A23" s="23">
        <v>3</v>
      </c>
      <c r="B23" s="59" t="s">
        <v>131</v>
      </c>
      <c r="C23" s="23"/>
      <c r="D23" s="23"/>
      <c r="E23" s="54"/>
      <c r="F23" s="54"/>
    </row>
    <row r="24" spans="1:6" ht="15.6" x14ac:dyDescent="0.3">
      <c r="A24" s="73"/>
      <c r="B24" s="73"/>
      <c r="C24" s="60" t="s">
        <v>128</v>
      </c>
      <c r="D24" s="60"/>
      <c r="E24" s="54"/>
      <c r="F24" s="54"/>
    </row>
    <row r="25" spans="1:6" ht="15.6" x14ac:dyDescent="0.3">
      <c r="A25" s="23"/>
      <c r="B25" s="22" t="s">
        <v>129</v>
      </c>
      <c r="C25" s="61"/>
      <c r="D25" s="23"/>
      <c r="E25" s="54"/>
      <c r="F25" s="54"/>
    </row>
    <row r="26" spans="1:6" x14ac:dyDescent="0.3">
      <c r="A26" s="74"/>
      <c r="B26" s="74"/>
      <c r="C26" s="54"/>
      <c r="D26" s="54"/>
      <c r="E26" s="54"/>
      <c r="F26" s="54"/>
    </row>
    <row r="27" spans="1:6" ht="15.6" x14ac:dyDescent="0.3">
      <c r="A27" s="23">
        <v>4</v>
      </c>
      <c r="B27" s="59" t="s">
        <v>132</v>
      </c>
      <c r="C27" s="23"/>
      <c r="D27" s="23"/>
    </row>
    <row r="28" spans="1:6" ht="15.6" x14ac:dyDescent="0.3">
      <c r="A28" s="73"/>
      <c r="B28" s="73"/>
      <c r="C28" s="60" t="s">
        <v>128</v>
      </c>
      <c r="D28" s="60"/>
    </row>
    <row r="29" spans="1:6" ht="15.6" x14ac:dyDescent="0.3">
      <c r="A29" s="23"/>
      <c r="B29" s="22" t="s">
        <v>129</v>
      </c>
      <c r="C29" s="61"/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91C5-65F8-4B08-82A7-2680861AA206}">
  <dimension ref="A1:F29"/>
  <sheetViews>
    <sheetView showGridLines="0" tabSelected="1" zoomScale="69" zoomScaleNormal="69" workbookViewId="0">
      <selection activeCell="C29" sqref="C29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3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3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3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3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3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3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3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3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3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3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3">
      <c r="A12" s="74"/>
      <c r="B12" s="74"/>
      <c r="C12" s="54"/>
      <c r="D12" s="54"/>
      <c r="E12" s="54"/>
      <c r="F12" s="54"/>
    </row>
    <row r="13" spans="1:6" ht="15.6" x14ac:dyDescent="0.3">
      <c r="A13" s="23"/>
      <c r="B13" s="58" t="s">
        <v>126</v>
      </c>
      <c r="C13" s="23"/>
      <c r="D13" s="23"/>
      <c r="E13" s="55"/>
      <c r="F13" s="54"/>
    </row>
    <row r="14" spans="1:6" ht="15.6" x14ac:dyDescent="0.3">
      <c r="A14" s="73"/>
      <c r="B14" s="73"/>
      <c r="C14" s="23"/>
      <c r="D14" s="23"/>
      <c r="E14" s="54"/>
      <c r="F14" s="54"/>
    </row>
    <row r="15" spans="1:6" ht="15.6" x14ac:dyDescent="0.3">
      <c r="A15" s="23">
        <v>1</v>
      </c>
      <c r="B15" s="59" t="s">
        <v>127</v>
      </c>
      <c r="C15" s="23"/>
      <c r="D15" s="23"/>
      <c r="E15" s="54"/>
      <c r="F15" s="54"/>
    </row>
    <row r="16" spans="1:6" ht="15.6" x14ac:dyDescent="0.3">
      <c r="A16" s="73"/>
      <c r="B16" s="73"/>
      <c r="C16" s="60" t="s">
        <v>128</v>
      </c>
      <c r="D16" s="60"/>
      <c r="E16" s="54"/>
      <c r="F16" s="54"/>
    </row>
    <row r="17" spans="1:6" ht="15.6" x14ac:dyDescent="0.3">
      <c r="A17" s="23"/>
      <c r="B17" s="22" t="s">
        <v>129</v>
      </c>
      <c r="C17" s="61">
        <v>67</v>
      </c>
      <c r="D17" s="23"/>
      <c r="E17" s="54"/>
      <c r="F17" s="54"/>
    </row>
    <row r="18" spans="1:6" ht="15.6" x14ac:dyDescent="0.3">
      <c r="A18" s="73"/>
      <c r="B18" s="73"/>
      <c r="C18" s="23"/>
      <c r="D18" s="23"/>
      <c r="E18" s="54"/>
      <c r="F18" s="54"/>
    </row>
    <row r="19" spans="1:6" ht="15.6" x14ac:dyDescent="0.3">
      <c r="A19" s="23">
        <v>2</v>
      </c>
      <c r="B19" s="59" t="s">
        <v>130</v>
      </c>
      <c r="C19" s="23"/>
      <c r="D19" s="23"/>
      <c r="E19" s="54"/>
      <c r="F19" s="54"/>
    </row>
    <row r="20" spans="1:6" ht="15.6" x14ac:dyDescent="0.3">
      <c r="A20" s="73"/>
      <c r="B20" s="73"/>
      <c r="C20" s="60" t="s">
        <v>128</v>
      </c>
      <c r="D20" s="60"/>
      <c r="E20" s="54"/>
      <c r="F20" s="54"/>
    </row>
    <row r="21" spans="1:6" ht="15.6" x14ac:dyDescent="0.3">
      <c r="A21" s="23"/>
      <c r="B21" s="22" t="s">
        <v>129</v>
      </c>
      <c r="C21" s="61">
        <v>5</v>
      </c>
      <c r="D21" s="23"/>
      <c r="E21" s="54"/>
      <c r="F21" s="54"/>
    </row>
    <row r="22" spans="1:6" ht="15.6" x14ac:dyDescent="0.3">
      <c r="A22" s="73"/>
      <c r="B22" s="73"/>
      <c r="C22" s="23"/>
      <c r="D22" s="23"/>
      <c r="E22" s="54"/>
      <c r="F22" s="54"/>
    </row>
    <row r="23" spans="1:6" ht="15.6" x14ac:dyDescent="0.3">
      <c r="A23" s="23">
        <v>3</v>
      </c>
      <c r="B23" s="59" t="s">
        <v>131</v>
      </c>
      <c r="C23" s="23"/>
      <c r="D23" s="23"/>
      <c r="E23" s="54"/>
      <c r="F23" s="54"/>
    </row>
    <row r="24" spans="1:6" ht="15.6" x14ac:dyDescent="0.3">
      <c r="A24" s="73"/>
      <c r="B24" s="73"/>
      <c r="C24" s="60" t="s">
        <v>128</v>
      </c>
      <c r="D24" s="60"/>
      <c r="E24" s="54"/>
      <c r="F24" s="54"/>
    </row>
    <row r="25" spans="1:6" ht="15.6" x14ac:dyDescent="0.3">
      <c r="A25" s="23"/>
      <c r="B25" s="22" t="s">
        <v>129</v>
      </c>
      <c r="C25" s="61">
        <v>67</v>
      </c>
      <c r="D25" s="23"/>
      <c r="E25" s="54"/>
      <c r="F25" s="54"/>
    </row>
    <row r="26" spans="1:6" x14ac:dyDescent="0.3">
      <c r="A26" s="74"/>
      <c r="B26" s="74"/>
      <c r="C26" s="54"/>
      <c r="D26" s="54"/>
      <c r="E26" s="54"/>
      <c r="F26" s="54"/>
    </row>
    <row r="27" spans="1:6" ht="15.6" x14ac:dyDescent="0.3">
      <c r="A27" s="23">
        <v>4</v>
      </c>
      <c r="B27" s="59" t="s">
        <v>132</v>
      </c>
      <c r="C27" s="23"/>
      <c r="D27" s="23"/>
    </row>
    <row r="28" spans="1:6" ht="15.6" x14ac:dyDescent="0.3">
      <c r="A28" s="73"/>
      <c r="B28" s="73"/>
      <c r="C28" s="60" t="s">
        <v>128</v>
      </c>
      <c r="D28" s="60"/>
    </row>
    <row r="29" spans="1:6" ht="15.6" x14ac:dyDescent="0.3">
      <c r="A29" s="23"/>
      <c r="B29" s="22" t="s">
        <v>129</v>
      </c>
      <c r="C29" s="61"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6BB3-ABC6-4EE8-93F1-1D07D89A32DE}">
  <dimension ref="A1:K4"/>
  <sheetViews>
    <sheetView workbookViewId="0">
      <selection activeCell="J1" sqref="J1:K4"/>
    </sheetView>
  </sheetViews>
  <sheetFormatPr defaultRowHeight="14.4" x14ac:dyDescent="0.3"/>
  <cols>
    <col min="1" max="1" width="18.21875" bestFit="1" customWidth="1"/>
    <col min="2" max="2" width="6.5546875" bestFit="1" customWidth="1"/>
    <col min="4" max="4" width="18.21875" bestFit="1" customWidth="1"/>
    <col min="5" max="5" width="14.33203125" bestFit="1" customWidth="1"/>
    <col min="7" max="7" width="18.21875" bestFit="1" customWidth="1"/>
    <col min="8" max="8" width="6.5546875" bestFit="1" customWidth="1"/>
    <col min="10" max="10" width="13.88671875" bestFit="1" customWidth="1"/>
    <col min="11" max="11" width="6.5546875" bestFit="1" customWidth="1"/>
  </cols>
  <sheetData>
    <row r="1" spans="1:11" x14ac:dyDescent="0.3">
      <c r="A1" s="95" t="s">
        <v>103</v>
      </c>
      <c r="B1" s="4" t="s">
        <v>107</v>
      </c>
      <c r="D1" s="95" t="s">
        <v>102</v>
      </c>
      <c r="E1" s="4" t="s">
        <v>114</v>
      </c>
      <c r="G1" s="95" t="s">
        <v>103</v>
      </c>
      <c r="H1" s="4" t="s">
        <v>107</v>
      </c>
      <c r="J1" s="95" t="s">
        <v>103</v>
      </c>
      <c r="K1" s="4" t="s">
        <v>107</v>
      </c>
    </row>
    <row r="2" spans="1:11" x14ac:dyDescent="0.3">
      <c r="A2" s="4"/>
      <c r="B2" s="4"/>
      <c r="D2" s="4"/>
      <c r="E2" s="4"/>
      <c r="G2" s="4"/>
      <c r="H2" s="4"/>
      <c r="J2" s="4"/>
      <c r="K2" s="4"/>
    </row>
    <row r="3" spans="1:11" x14ac:dyDescent="0.3">
      <c r="A3" s="4" t="s">
        <v>167</v>
      </c>
      <c r="B3" s="4"/>
      <c r="D3" s="4" t="s">
        <v>167</v>
      </c>
      <c r="E3" s="4"/>
      <c r="G3" s="4" t="s">
        <v>167</v>
      </c>
      <c r="H3" s="4"/>
      <c r="J3" s="4" t="s">
        <v>168</v>
      </c>
    </row>
    <row r="4" spans="1:11" x14ac:dyDescent="0.3">
      <c r="A4" s="96">
        <v>67</v>
      </c>
      <c r="B4" s="4"/>
      <c r="D4" s="96">
        <v>5</v>
      </c>
      <c r="E4" s="4"/>
      <c r="G4" s="96">
        <v>67</v>
      </c>
      <c r="H4" s="4"/>
      <c r="J4" s="9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68156-03B6-4D79-87DE-AB5EB304C157}">
  <dimension ref="A1:O26"/>
  <sheetViews>
    <sheetView showGridLines="0" topLeftCell="B14" workbookViewId="0">
      <selection activeCell="H29" sqref="H29"/>
    </sheetView>
  </sheetViews>
  <sheetFormatPr defaultRowHeight="14.4" x14ac:dyDescent="0.3"/>
  <cols>
    <col min="1" max="2" width="26" customWidth="1"/>
    <col min="3" max="3" width="14.44140625" customWidth="1"/>
    <col min="4" max="4" width="13.44140625" customWidth="1"/>
    <col min="5" max="5" width="20.21875" bestFit="1" customWidth="1"/>
    <col min="6" max="6" width="13.33203125" customWidth="1"/>
    <col min="7" max="7" width="12.44140625" customWidth="1"/>
    <col min="8" max="8" width="55.109375" bestFit="1" customWidth="1"/>
    <col min="9" max="9" width="36.33203125" customWidth="1"/>
  </cols>
  <sheetData>
    <row r="1" spans="1:15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4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" x14ac:dyDescent="0.45">
      <c r="A5" s="8" t="s">
        <v>25</v>
      </c>
      <c r="B5" s="8"/>
    </row>
    <row r="8" spans="1:15" x14ac:dyDescent="0.3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4" t="s">
        <v>144</v>
      </c>
      <c r="K9" t="s">
        <v>138</v>
      </c>
    </row>
    <row r="10" spans="1:15" x14ac:dyDescent="0.3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4" t="s">
        <v>148</v>
      </c>
      <c r="K10">
        <v>1</v>
      </c>
      <c r="L10" t="s">
        <v>133</v>
      </c>
    </row>
    <row r="11" spans="1:15" x14ac:dyDescent="0.3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4" t="s">
        <v>149</v>
      </c>
      <c r="K11">
        <v>2</v>
      </c>
      <c r="L11" t="s">
        <v>134</v>
      </c>
    </row>
    <row r="12" spans="1:15" x14ac:dyDescent="0.3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4" t="s">
        <v>150</v>
      </c>
      <c r="K12">
        <v>3</v>
      </c>
      <c r="L12" t="s">
        <v>135</v>
      </c>
    </row>
    <row r="13" spans="1:15" x14ac:dyDescent="0.3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4" t="s">
        <v>151</v>
      </c>
    </row>
    <row r="14" spans="1:15" x14ac:dyDescent="0.3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4" t="s">
        <v>152</v>
      </c>
      <c r="K14" t="s">
        <v>138</v>
      </c>
    </row>
    <row r="15" spans="1:15" x14ac:dyDescent="0.3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4" t="s">
        <v>153</v>
      </c>
      <c r="K15">
        <v>1</v>
      </c>
      <c r="L15" t="s">
        <v>139</v>
      </c>
    </row>
    <row r="16" spans="1:15" x14ac:dyDescent="0.3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4" t="s">
        <v>154</v>
      </c>
      <c r="K16">
        <v>2</v>
      </c>
      <c r="L16" t="s">
        <v>140</v>
      </c>
    </row>
    <row r="17" spans="1:12" x14ac:dyDescent="0.3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4" t="s">
        <v>155</v>
      </c>
      <c r="K17">
        <v>3</v>
      </c>
      <c r="L17" t="s">
        <v>143</v>
      </c>
    </row>
    <row r="18" spans="1:12" x14ac:dyDescent="0.3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4" t="s">
        <v>145</v>
      </c>
      <c r="K18">
        <v>4</v>
      </c>
      <c r="L18" t="s">
        <v>141</v>
      </c>
    </row>
    <row r="19" spans="1:12" x14ac:dyDescent="0.3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4" t="s">
        <v>156</v>
      </c>
      <c r="K19">
        <v>5</v>
      </c>
      <c r="L19" t="s">
        <v>142</v>
      </c>
    </row>
    <row r="20" spans="1:12" x14ac:dyDescent="0.3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4" t="s">
        <v>157</v>
      </c>
    </row>
    <row r="21" spans="1:12" x14ac:dyDescent="0.3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4" t="s">
        <v>158</v>
      </c>
    </row>
    <row r="22" spans="1:12" x14ac:dyDescent="0.3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4" t="s">
        <v>146</v>
      </c>
    </row>
    <row r="23" spans="1:12" x14ac:dyDescent="0.3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4" t="s">
        <v>147</v>
      </c>
    </row>
    <row r="25" spans="1:12" x14ac:dyDescent="0.3">
      <c r="C25" s="75" t="str">
        <f>LEFT(A9,B9)</f>
        <v xml:space="preserve">Rahul </v>
      </c>
      <c r="E25" s="75" t="str">
        <f>RIGHT(A9,LEN(A9)-B9)</f>
        <v>Roy</v>
      </c>
      <c r="G25" s="75" t="str">
        <f ca="1">CHOOSE(RANDBETWEEN(1,3), "Male", "Female", "Transgender")</f>
        <v>Female</v>
      </c>
      <c r="H25" s="75"/>
      <c r="I25" s="75" t="str">
        <f ca="1">LOWER(C9&amp;E9)&amp;"@"&amp;CHOOSE(RANDBETWEEN(1,5),"gmail.com","yahoo.com","reddiff.com","outlook.com","topmentor.com")</f>
        <v>rahulroy@topmentor.com</v>
      </c>
    </row>
    <row r="26" spans="1:12" x14ac:dyDescent="0.3">
      <c r="C26" s="76" t="s">
        <v>162</v>
      </c>
      <c r="E26" s="76" t="s">
        <v>163</v>
      </c>
      <c r="G26" s="75" t="s">
        <v>159</v>
      </c>
      <c r="H26" s="76" t="s">
        <v>160</v>
      </c>
      <c r="I26" s="76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zoomScale="68" zoomScaleNormal="68" workbookViewId="0">
      <selection activeCell="B17" sqref="B17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26</v>
      </c>
      <c r="B1" s="16"/>
      <c r="C1" s="16"/>
      <c r="D1" s="16"/>
      <c r="E1" s="9"/>
      <c r="F1" s="9"/>
      <c r="G1" s="9"/>
    </row>
    <row r="2" spans="1:7" ht="21" x14ac:dyDescent="0.4">
      <c r="A2" s="17" t="s">
        <v>27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3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3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3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3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3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3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3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3">
      <c r="C12" s="9"/>
      <c r="D12" s="9"/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ht="21" x14ac:dyDescent="0.4">
      <c r="A14" s="17" t="s">
        <v>42</v>
      </c>
      <c r="B14" s="16"/>
      <c r="C14" s="16"/>
      <c r="D14" s="16"/>
      <c r="E14" s="16"/>
      <c r="F14" s="16"/>
      <c r="G14" s="16"/>
    </row>
    <row r="15" spans="1:7" ht="20.399999999999999" x14ac:dyDescent="0.35">
      <c r="A15" s="16"/>
      <c r="B15" s="16"/>
      <c r="C15" s="16"/>
      <c r="D15" s="16"/>
      <c r="E15" s="16"/>
      <c r="F15" s="16"/>
      <c r="G15" s="16"/>
    </row>
    <row r="16" spans="1:7" ht="21.6" thickBot="1" x14ac:dyDescent="0.45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6" thickBot="1" x14ac:dyDescent="0.45">
      <c r="A17" s="17" t="s">
        <v>29</v>
      </c>
      <c r="B17" s="18"/>
      <c r="C17" s="17"/>
      <c r="D17" s="16"/>
      <c r="E17" s="16"/>
      <c r="F17" s="16"/>
      <c r="G17" s="16"/>
    </row>
    <row r="18" spans="1:7" ht="20.399999999999999" x14ac:dyDescent="0.35">
      <c r="A18" s="16"/>
      <c r="B18" s="16"/>
      <c r="C18" s="16"/>
      <c r="D18" s="16"/>
      <c r="E18" s="16"/>
      <c r="F18" s="16"/>
      <c r="G18" s="16"/>
    </row>
    <row r="19" spans="1:7" ht="21.6" thickBot="1" x14ac:dyDescent="0.45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6" thickBot="1" x14ac:dyDescent="0.45">
      <c r="A20" s="17" t="s">
        <v>29</v>
      </c>
      <c r="B20" s="18"/>
      <c r="C20" s="17"/>
      <c r="D20" s="16"/>
      <c r="E20" s="16"/>
      <c r="F20" s="16"/>
      <c r="G20" s="16"/>
    </row>
    <row r="22" spans="1:7" ht="21.6" thickBot="1" x14ac:dyDescent="0.45">
      <c r="A22" s="17" t="s">
        <v>39</v>
      </c>
      <c r="B22" s="17" t="s">
        <v>43</v>
      </c>
    </row>
    <row r="23" spans="1:7" ht="21.6" thickBot="1" x14ac:dyDescent="0.45">
      <c r="A23" s="17" t="s">
        <v>29</v>
      </c>
      <c r="B23" s="18"/>
    </row>
    <row r="25" spans="1:7" ht="21" x14ac:dyDescent="0.4">
      <c r="A25" s="17"/>
    </row>
    <row r="26" spans="1:7" ht="21" x14ac:dyDescent="0.4">
      <c r="A26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45DE-939F-4D80-9BF2-3286789E79FD}">
  <dimension ref="A1:G27"/>
  <sheetViews>
    <sheetView showGridLines="0" zoomScale="68" zoomScaleNormal="68" workbookViewId="0">
      <selection activeCell="E26" sqref="E26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26</v>
      </c>
      <c r="B1" s="16"/>
      <c r="C1" s="16"/>
      <c r="D1" s="16"/>
      <c r="E1" s="9"/>
      <c r="F1" s="9"/>
      <c r="G1" s="9"/>
    </row>
    <row r="2" spans="1:7" ht="21" x14ac:dyDescent="0.4">
      <c r="A2" s="17" t="s">
        <v>27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78" t="s">
        <v>28</v>
      </c>
      <c r="B4" s="79" t="s">
        <v>29</v>
      </c>
      <c r="C4" s="80" t="s">
        <v>164</v>
      </c>
      <c r="D4" s="80" t="s">
        <v>165</v>
      </c>
      <c r="F4" s="9"/>
      <c r="G4" s="9"/>
    </row>
    <row r="5" spans="1:7" x14ac:dyDescent="0.3">
      <c r="A5" s="78" t="s">
        <v>30</v>
      </c>
      <c r="B5" s="81">
        <v>7</v>
      </c>
      <c r="C5" s="82" t="b">
        <f>ISNUMBER(B5)</f>
        <v>1</v>
      </c>
      <c r="D5" s="82" t="b">
        <f>ISBLANK(B5)</f>
        <v>0</v>
      </c>
      <c r="E5" s="9"/>
      <c r="F5" s="9"/>
      <c r="G5" s="9"/>
    </row>
    <row r="6" spans="1:7" x14ac:dyDescent="0.3">
      <c r="A6" s="78" t="s">
        <v>31</v>
      </c>
      <c r="B6" s="81">
        <v>5</v>
      </c>
      <c r="C6" s="82" t="b">
        <f t="shared" ref="C6:C11" si="0">ISNUMBER(B6)</f>
        <v>1</v>
      </c>
      <c r="D6" s="82" t="b">
        <f t="shared" ref="D6:D11" si="1">ISBLANK(B6)</f>
        <v>0</v>
      </c>
      <c r="E6" s="9"/>
      <c r="F6" s="9"/>
      <c r="G6" s="9"/>
    </row>
    <row r="7" spans="1:7" x14ac:dyDescent="0.3">
      <c r="A7" s="78" t="s">
        <v>32</v>
      </c>
      <c r="B7" s="81">
        <v>6</v>
      </c>
      <c r="C7" s="82" t="b">
        <f t="shared" si="0"/>
        <v>1</v>
      </c>
      <c r="D7" s="82" t="b">
        <f t="shared" si="1"/>
        <v>0</v>
      </c>
      <c r="E7" s="9"/>
      <c r="F7" s="9"/>
      <c r="G7" s="9"/>
    </row>
    <row r="8" spans="1:7" x14ac:dyDescent="0.3">
      <c r="A8" s="78" t="s">
        <v>33</v>
      </c>
      <c r="B8" s="81">
        <v>4</v>
      </c>
      <c r="C8" s="82" t="b">
        <f t="shared" si="0"/>
        <v>1</v>
      </c>
      <c r="D8" s="82" t="b">
        <f t="shared" si="1"/>
        <v>0</v>
      </c>
      <c r="E8" s="9"/>
      <c r="F8" s="9"/>
      <c r="G8" s="9"/>
    </row>
    <row r="9" spans="1:7" x14ac:dyDescent="0.3">
      <c r="A9" s="78" t="s">
        <v>34</v>
      </c>
      <c r="B9" s="81" t="s">
        <v>35</v>
      </c>
      <c r="C9" s="82" t="b">
        <f t="shared" si="0"/>
        <v>0</v>
      </c>
      <c r="D9" s="82" t="b">
        <f t="shared" si="1"/>
        <v>0</v>
      </c>
      <c r="E9" s="9"/>
      <c r="F9" s="9"/>
      <c r="G9" s="9"/>
    </row>
    <row r="10" spans="1:7" x14ac:dyDescent="0.3">
      <c r="A10" s="78" t="s">
        <v>36</v>
      </c>
      <c r="B10" s="81" t="s">
        <v>37</v>
      </c>
      <c r="C10" s="82" t="b">
        <f t="shared" si="0"/>
        <v>0</v>
      </c>
      <c r="D10" s="82" t="b">
        <f t="shared" si="1"/>
        <v>0</v>
      </c>
      <c r="E10" s="9"/>
      <c r="F10" s="9"/>
      <c r="G10" s="9"/>
    </row>
    <row r="11" spans="1:7" x14ac:dyDescent="0.3">
      <c r="A11" s="78" t="s">
        <v>38</v>
      </c>
      <c r="B11" s="81" t="s">
        <v>38</v>
      </c>
      <c r="C11" s="82" t="b">
        <f t="shared" si="0"/>
        <v>0</v>
      </c>
      <c r="D11" s="82" t="b">
        <f t="shared" si="1"/>
        <v>0</v>
      </c>
      <c r="E11" s="9"/>
      <c r="F11" s="9"/>
      <c r="G11" s="9"/>
    </row>
    <row r="12" spans="1:7" x14ac:dyDescent="0.3">
      <c r="A12" s="78"/>
      <c r="B12" s="81"/>
      <c r="C12" s="77">
        <f>COUNTIF(C5:C11,TRUE)</f>
        <v>4</v>
      </c>
      <c r="D12" s="77">
        <f>COUNTIF(D5:D11,TRUE)</f>
        <v>0</v>
      </c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x14ac:dyDescent="0.3">
      <c r="C14" s="9"/>
      <c r="D14" s="9"/>
      <c r="E14" s="9"/>
      <c r="F14" s="9"/>
      <c r="G14" s="9"/>
    </row>
    <row r="15" spans="1:7" ht="21" x14ac:dyDescent="0.4">
      <c r="A15" s="17" t="s">
        <v>42</v>
      </c>
      <c r="B15" s="16"/>
      <c r="C15" s="16"/>
      <c r="D15" s="16"/>
      <c r="E15" s="16"/>
      <c r="F15" s="16"/>
      <c r="G15" s="16"/>
    </row>
    <row r="16" spans="1:7" ht="20.399999999999999" x14ac:dyDescent="0.35">
      <c r="A16" s="16"/>
      <c r="B16" s="16"/>
      <c r="C16" s="16"/>
      <c r="D16" s="16"/>
      <c r="E16" s="16"/>
      <c r="F16" s="16"/>
      <c r="G16" s="16"/>
    </row>
    <row r="17" spans="1:7" ht="21.6" thickBot="1" x14ac:dyDescent="0.45">
      <c r="A17" s="17" t="s">
        <v>39</v>
      </c>
      <c r="B17" s="17" t="s">
        <v>40</v>
      </c>
      <c r="C17" s="16"/>
      <c r="D17" s="16"/>
      <c r="E17" s="16"/>
      <c r="F17" s="16"/>
      <c r="G17" s="16"/>
    </row>
    <row r="18" spans="1:7" ht="21.6" thickBot="1" x14ac:dyDescent="0.45">
      <c r="A18" s="17" t="s">
        <v>29</v>
      </c>
      <c r="B18" s="18">
        <v>4</v>
      </c>
      <c r="C18" s="17"/>
      <c r="D18" s="16"/>
      <c r="E18" s="16"/>
      <c r="F18" s="16"/>
      <c r="G18" s="16"/>
    </row>
    <row r="19" spans="1:7" ht="20.399999999999999" x14ac:dyDescent="0.35">
      <c r="A19" s="16"/>
      <c r="B19" s="16"/>
      <c r="C19" s="16"/>
      <c r="D19" s="16"/>
      <c r="E19" s="16"/>
      <c r="F19" s="16"/>
      <c r="G19" s="16"/>
    </row>
    <row r="20" spans="1:7" ht="21.6" thickBot="1" x14ac:dyDescent="0.45">
      <c r="A20" s="17" t="s">
        <v>39</v>
      </c>
      <c r="B20" s="17" t="s">
        <v>41</v>
      </c>
      <c r="C20" s="16"/>
      <c r="D20" s="16"/>
      <c r="E20" s="16"/>
      <c r="F20" s="16"/>
      <c r="G20" s="16"/>
    </row>
    <row r="21" spans="1:7" ht="21.6" thickBot="1" x14ac:dyDescent="0.45">
      <c r="A21" s="17" t="s">
        <v>29</v>
      </c>
      <c r="B21" s="18">
        <v>0</v>
      </c>
      <c r="C21" s="17"/>
      <c r="D21" s="16"/>
      <c r="E21" s="16"/>
      <c r="F21" s="16"/>
      <c r="G21" s="16"/>
    </row>
    <row r="23" spans="1:7" ht="21.6" thickBot="1" x14ac:dyDescent="0.45">
      <c r="A23" s="17" t="s">
        <v>39</v>
      </c>
      <c r="B23" s="17" t="s">
        <v>43</v>
      </c>
    </row>
    <row r="24" spans="1:7" ht="21.6" thickBot="1" x14ac:dyDescent="0.45">
      <c r="A24" s="17" t="s">
        <v>29</v>
      </c>
      <c r="B24" s="18">
        <v>7</v>
      </c>
    </row>
    <row r="26" spans="1:7" ht="21" x14ac:dyDescent="0.4">
      <c r="A26" s="17"/>
    </row>
    <row r="27" spans="1:7" ht="21" x14ac:dyDescent="0.4">
      <c r="A27" s="17"/>
    </row>
  </sheetData>
  <phoneticPr fontId="3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zoomScale="81" zoomScaleNormal="81" workbookViewId="0">
      <selection activeCell="D7" sqref="D7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3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3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3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3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3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3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3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3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3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3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3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3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3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3">
      <c r="A19" s="20"/>
      <c r="B19" s="20"/>
      <c r="C19" s="20"/>
      <c r="D19" s="20"/>
      <c r="E19" s="20"/>
      <c r="F19" s="20"/>
      <c r="G19" s="21"/>
    </row>
    <row r="20" spans="1:7" x14ac:dyDescent="0.3">
      <c r="A20" s="19" t="s">
        <v>66</v>
      </c>
      <c r="B20" s="20"/>
      <c r="C20" s="20"/>
      <c r="D20" s="20"/>
      <c r="E20" s="20"/>
      <c r="F20" s="20"/>
      <c r="G20" s="21"/>
    </row>
    <row r="21" spans="1:7" ht="18.600000000000001" thickBot="1" x14ac:dyDescent="0.4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8.600000000000001" thickBot="1" x14ac:dyDescent="0.4">
      <c r="A22" s="24" t="s">
        <v>29</v>
      </c>
      <c r="B22" s="31"/>
      <c r="C22" s="24"/>
      <c r="D22" s="20"/>
      <c r="E22" s="20"/>
      <c r="F22" s="20"/>
      <c r="G22" s="21"/>
    </row>
    <row r="23" spans="1:7" ht="18" x14ac:dyDescent="0.35">
      <c r="A23" s="24"/>
      <c r="B23" s="24"/>
      <c r="C23" s="24"/>
      <c r="D23" s="20"/>
      <c r="E23" s="20"/>
      <c r="F23" s="20"/>
      <c r="G23" s="21"/>
    </row>
    <row r="24" spans="1:7" ht="18.600000000000001" thickBot="1" x14ac:dyDescent="0.4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8.600000000000001" thickBot="1" x14ac:dyDescent="0.4">
      <c r="A25" s="24" t="s">
        <v>29</v>
      </c>
      <c r="B25" s="31"/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5157-9B49-4ADB-B644-A8F088E0EA43}">
  <dimension ref="A2:H26"/>
  <sheetViews>
    <sheetView showGridLines="0" zoomScale="81" zoomScaleNormal="81" workbookViewId="0">
      <selection activeCell="B26" sqref="B26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46</v>
      </c>
      <c r="B4" s="28" t="s">
        <v>47</v>
      </c>
      <c r="C4" s="84" t="s">
        <v>48</v>
      </c>
      <c r="D4" s="87" t="s">
        <v>164</v>
      </c>
      <c r="E4" s="87" t="s">
        <v>165</v>
      </c>
      <c r="F4" s="20"/>
      <c r="G4" s="21"/>
    </row>
    <row r="5" spans="1:8" x14ac:dyDescent="0.3">
      <c r="A5" s="29">
        <v>101</v>
      </c>
      <c r="B5" s="29" t="s">
        <v>49</v>
      </c>
      <c r="C5" s="85">
        <v>78022</v>
      </c>
      <c r="D5" s="87" t="b">
        <f>ISNUMBER(C5)</f>
        <v>1</v>
      </c>
      <c r="E5" s="87" t="b">
        <f>ISBLANK(C5)</f>
        <v>0</v>
      </c>
      <c r="F5" s="20"/>
      <c r="G5" s="21"/>
    </row>
    <row r="6" spans="1:8" x14ac:dyDescent="0.3">
      <c r="A6" s="29">
        <v>102</v>
      </c>
      <c r="B6" s="29" t="s">
        <v>50</v>
      </c>
      <c r="C6" s="85">
        <v>99819</v>
      </c>
      <c r="D6" s="87" t="b">
        <f t="shared" ref="D6:D18" si="0">ISNUMBER(C6)</f>
        <v>1</v>
      </c>
      <c r="E6" s="87" t="b">
        <f t="shared" ref="E6:E18" si="1">ISBLANK(C6)</f>
        <v>0</v>
      </c>
      <c r="F6" s="20"/>
      <c r="G6" s="21"/>
    </row>
    <row r="7" spans="1:8" x14ac:dyDescent="0.3">
      <c r="A7" s="29">
        <v>103</v>
      </c>
      <c r="B7" s="29" t="s">
        <v>51</v>
      </c>
      <c r="C7" s="86" t="s">
        <v>52</v>
      </c>
      <c r="D7" s="87" t="b">
        <f t="shared" si="0"/>
        <v>0</v>
      </c>
      <c r="E7" s="87" t="b">
        <f t="shared" si="1"/>
        <v>0</v>
      </c>
      <c r="F7" s="20"/>
      <c r="G7" s="21"/>
    </row>
    <row r="8" spans="1:8" x14ac:dyDescent="0.3">
      <c r="A8" s="29">
        <v>104</v>
      </c>
      <c r="B8" s="29" t="s">
        <v>53</v>
      </c>
      <c r="C8" s="85">
        <v>27522</v>
      </c>
      <c r="D8" s="87" t="b">
        <f t="shared" si="0"/>
        <v>1</v>
      </c>
      <c r="E8" s="87" t="b">
        <f t="shared" si="1"/>
        <v>0</v>
      </c>
      <c r="F8" s="20"/>
      <c r="G8" s="21"/>
    </row>
    <row r="9" spans="1:8" x14ac:dyDescent="0.3">
      <c r="A9" s="29">
        <v>105</v>
      </c>
      <c r="B9" s="29" t="s">
        <v>54</v>
      </c>
      <c r="C9" s="86">
        <v>0</v>
      </c>
      <c r="D9" s="87" t="b">
        <f t="shared" si="0"/>
        <v>1</v>
      </c>
      <c r="E9" s="87" t="b">
        <f t="shared" si="1"/>
        <v>0</v>
      </c>
      <c r="F9" s="20"/>
      <c r="G9" s="21"/>
    </row>
    <row r="10" spans="1:8" x14ac:dyDescent="0.3">
      <c r="A10" s="29">
        <v>106</v>
      </c>
      <c r="B10" s="29" t="s">
        <v>55</v>
      </c>
      <c r="C10" s="86"/>
      <c r="D10" s="87" t="b">
        <f t="shared" si="0"/>
        <v>0</v>
      </c>
      <c r="E10" s="87" t="b">
        <f t="shared" si="1"/>
        <v>1</v>
      </c>
      <c r="F10" s="20"/>
      <c r="G10" s="21"/>
    </row>
    <row r="11" spans="1:8" x14ac:dyDescent="0.3">
      <c r="A11" s="29">
        <v>107</v>
      </c>
      <c r="B11" s="29" t="s">
        <v>56</v>
      </c>
      <c r="C11" s="86">
        <v>0</v>
      </c>
      <c r="D11" s="87" t="b">
        <f t="shared" si="0"/>
        <v>1</v>
      </c>
      <c r="E11" s="87" t="b">
        <f t="shared" si="1"/>
        <v>0</v>
      </c>
      <c r="F11" s="20"/>
      <c r="G11" s="21"/>
    </row>
    <row r="12" spans="1:8" x14ac:dyDescent="0.3">
      <c r="A12" s="29">
        <v>108</v>
      </c>
      <c r="B12" s="29" t="s">
        <v>57</v>
      </c>
      <c r="C12" s="85">
        <v>88041</v>
      </c>
      <c r="D12" s="87" t="b">
        <f t="shared" si="0"/>
        <v>1</v>
      </c>
      <c r="E12" s="87" t="b">
        <f t="shared" si="1"/>
        <v>0</v>
      </c>
      <c r="F12" s="20"/>
      <c r="G12" s="21"/>
    </row>
    <row r="13" spans="1:8" x14ac:dyDescent="0.3">
      <c r="A13" s="29">
        <v>109</v>
      </c>
      <c r="B13" s="29" t="s">
        <v>58</v>
      </c>
      <c r="C13" s="85">
        <v>81831</v>
      </c>
      <c r="D13" s="87" t="b">
        <f t="shared" si="0"/>
        <v>1</v>
      </c>
      <c r="E13" s="87" t="b">
        <f t="shared" si="1"/>
        <v>0</v>
      </c>
      <c r="F13" s="20"/>
      <c r="G13" s="21"/>
    </row>
    <row r="14" spans="1:8" x14ac:dyDescent="0.3">
      <c r="A14" s="29">
        <v>110</v>
      </c>
      <c r="B14" s="29" t="s">
        <v>59</v>
      </c>
      <c r="C14" s="86" t="s">
        <v>52</v>
      </c>
      <c r="D14" s="87" t="b">
        <f t="shared" si="0"/>
        <v>0</v>
      </c>
      <c r="E14" s="87" t="b">
        <f t="shared" si="1"/>
        <v>0</v>
      </c>
      <c r="F14" s="20"/>
      <c r="G14" s="21"/>
    </row>
    <row r="15" spans="1:8" x14ac:dyDescent="0.3">
      <c r="A15" s="29">
        <v>111</v>
      </c>
      <c r="B15" s="29" t="s">
        <v>60</v>
      </c>
      <c r="C15" s="86"/>
      <c r="D15" s="87" t="b">
        <f t="shared" si="0"/>
        <v>0</v>
      </c>
      <c r="E15" s="87" t="b">
        <f t="shared" si="1"/>
        <v>1</v>
      </c>
      <c r="F15" s="20"/>
      <c r="G15" s="21"/>
    </row>
    <row r="16" spans="1:8" x14ac:dyDescent="0.3">
      <c r="A16" s="29">
        <v>112</v>
      </c>
      <c r="B16" s="29" t="s">
        <v>61</v>
      </c>
      <c r="C16" s="85">
        <v>26624</v>
      </c>
      <c r="D16" s="87" t="b">
        <f t="shared" si="0"/>
        <v>1</v>
      </c>
      <c r="E16" s="87" t="b">
        <f t="shared" si="1"/>
        <v>0</v>
      </c>
      <c r="F16" s="20"/>
      <c r="G16" s="21"/>
    </row>
    <row r="17" spans="1:7" x14ac:dyDescent="0.3">
      <c r="A17" s="29">
        <v>113</v>
      </c>
      <c r="B17" s="29" t="s">
        <v>62</v>
      </c>
      <c r="C17" s="85">
        <v>92885</v>
      </c>
      <c r="D17" s="87" t="b">
        <f t="shared" si="0"/>
        <v>1</v>
      </c>
      <c r="E17" s="87" t="b">
        <f t="shared" si="1"/>
        <v>0</v>
      </c>
      <c r="F17" s="20"/>
      <c r="G17" s="21"/>
    </row>
    <row r="18" spans="1:7" x14ac:dyDescent="0.3">
      <c r="A18" s="29">
        <v>114</v>
      </c>
      <c r="B18" s="29" t="s">
        <v>63</v>
      </c>
      <c r="C18" s="86">
        <v>0</v>
      </c>
      <c r="D18" s="87" t="b">
        <f t="shared" si="0"/>
        <v>1</v>
      </c>
      <c r="E18" s="87" t="b">
        <f t="shared" si="1"/>
        <v>0</v>
      </c>
      <c r="F18" s="20"/>
      <c r="G18" s="21"/>
    </row>
    <row r="19" spans="1:7" x14ac:dyDescent="0.3">
      <c r="A19" s="83"/>
      <c r="B19" s="83"/>
      <c r="C19" s="83"/>
      <c r="D19" s="88">
        <f>COUNTIF(D5:D18,"TRUE")</f>
        <v>10</v>
      </c>
      <c r="E19" s="88">
        <f>COUNTIF(E5:E18,"FALSE")</f>
        <v>12</v>
      </c>
      <c r="F19" s="20"/>
      <c r="G19" s="21"/>
    </row>
    <row r="20" spans="1:7" x14ac:dyDescent="0.3">
      <c r="A20" s="20"/>
      <c r="B20" s="20"/>
      <c r="C20" s="20"/>
      <c r="D20" s="20"/>
      <c r="E20" s="20"/>
      <c r="F20" s="20"/>
      <c r="G20" s="21"/>
    </row>
    <row r="21" spans="1:7" x14ac:dyDescent="0.3">
      <c r="A21" s="19" t="s">
        <v>66</v>
      </c>
      <c r="B21" s="20"/>
      <c r="C21" s="20"/>
      <c r="D21" s="20"/>
      <c r="E21" s="20"/>
      <c r="F21" s="20"/>
      <c r="G21" s="21"/>
    </row>
    <row r="22" spans="1:7" ht="18.600000000000001" thickBot="1" x14ac:dyDescent="0.4">
      <c r="A22" s="24" t="s">
        <v>39</v>
      </c>
      <c r="B22" s="24" t="s">
        <v>64</v>
      </c>
      <c r="C22" s="24"/>
      <c r="D22" s="20"/>
      <c r="E22" s="20"/>
      <c r="F22" s="20"/>
      <c r="G22" s="21"/>
    </row>
    <row r="23" spans="1:7" ht="18.600000000000001" thickBot="1" x14ac:dyDescent="0.4">
      <c r="A23" s="24" t="s">
        <v>29</v>
      </c>
      <c r="B23" s="31">
        <v>10</v>
      </c>
      <c r="C23" s="24"/>
      <c r="D23" s="20"/>
      <c r="E23" s="20"/>
      <c r="F23" s="20"/>
      <c r="G23" s="21"/>
    </row>
    <row r="24" spans="1:7" ht="18" x14ac:dyDescent="0.35">
      <c r="A24" s="24"/>
      <c r="B24" s="24"/>
      <c r="C24" s="24"/>
      <c r="D24" s="20"/>
      <c r="E24" s="20"/>
      <c r="F24" s="20"/>
      <c r="G24" s="21"/>
    </row>
    <row r="25" spans="1:7" ht="18.600000000000001" thickBot="1" x14ac:dyDescent="0.4">
      <c r="A25" s="24" t="s">
        <v>39</v>
      </c>
      <c r="B25" s="24" t="s">
        <v>65</v>
      </c>
      <c r="C25" s="24"/>
      <c r="D25" s="20"/>
      <c r="E25" s="20"/>
      <c r="F25" s="20"/>
      <c r="G25" s="21"/>
    </row>
    <row r="26" spans="1:7" ht="18.600000000000001" thickBot="1" x14ac:dyDescent="0.4">
      <c r="A26" s="24" t="s">
        <v>29</v>
      </c>
      <c r="B26" s="31">
        <v>12</v>
      </c>
      <c r="C26" s="24"/>
      <c r="D26" s="20"/>
      <c r="E26" s="20"/>
      <c r="F26" s="20"/>
      <c r="G26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zoomScale="65" zoomScaleNormal="100" workbookViewId="0">
      <selection activeCell="A18" sqref="A18:B18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67</v>
      </c>
      <c r="C1" s="9"/>
      <c r="D1" s="9"/>
    </row>
    <row r="2" spans="1:7" ht="15" thickBot="1" x14ac:dyDescent="0.35">
      <c r="A2" s="67"/>
      <c r="B2" s="67"/>
      <c r="C2" s="9"/>
      <c r="D2" s="9"/>
    </row>
    <row r="3" spans="1:7" x14ac:dyDescent="0.3">
      <c r="A3" s="9"/>
      <c r="B3" s="33"/>
      <c r="C3" s="9"/>
      <c r="D3" s="9"/>
    </row>
    <row r="4" spans="1:7" x14ac:dyDescent="0.3">
      <c r="A4" s="9"/>
      <c r="B4" s="34" t="s">
        <v>68</v>
      </c>
      <c r="C4" s="9"/>
      <c r="D4" s="9"/>
    </row>
    <row r="5" spans="1:7" x14ac:dyDescent="0.3">
      <c r="A5" s="9"/>
      <c r="B5" s="34">
        <v>4</v>
      </c>
      <c r="C5" s="9"/>
      <c r="D5" s="9"/>
    </row>
    <row r="6" spans="1:7" x14ac:dyDescent="0.3">
      <c r="A6" s="9"/>
      <c r="B6" s="34"/>
      <c r="C6" s="9"/>
      <c r="D6" s="9"/>
    </row>
    <row r="7" spans="1:7" x14ac:dyDescent="0.3">
      <c r="A7" s="9"/>
      <c r="B7" s="34">
        <v>3</v>
      </c>
      <c r="C7" s="9"/>
      <c r="D7" s="9"/>
    </row>
    <row r="8" spans="1:7" x14ac:dyDescent="0.3">
      <c r="A8" s="9"/>
      <c r="B8" s="34"/>
      <c r="C8" s="9"/>
      <c r="D8" s="9"/>
    </row>
    <row r="9" spans="1:7" x14ac:dyDescent="0.3">
      <c r="A9" s="9"/>
      <c r="B9" s="34" t="s">
        <v>69</v>
      </c>
      <c r="C9" s="9"/>
      <c r="D9" s="9"/>
    </row>
    <row r="10" spans="1:7" x14ac:dyDescent="0.3">
      <c r="A10" s="9"/>
      <c r="B10" s="34"/>
      <c r="C10" s="9"/>
      <c r="D10" s="9"/>
    </row>
    <row r="11" spans="1:7" x14ac:dyDescent="0.3">
      <c r="A11" s="9"/>
      <c r="B11" s="34" t="e">
        <v>#DIV/0!</v>
      </c>
      <c r="C11" s="9"/>
      <c r="D11" s="9"/>
    </row>
    <row r="12" spans="1:7" x14ac:dyDescent="0.3">
      <c r="A12" s="9"/>
      <c r="B12" s="34" t="s">
        <v>70</v>
      </c>
      <c r="C12" s="9"/>
      <c r="D12" s="9"/>
    </row>
    <row r="13" spans="1:7" ht="15" thickBot="1" x14ac:dyDescent="0.35">
      <c r="A13" s="9"/>
      <c r="B13" s="35" t="s">
        <v>71</v>
      </c>
      <c r="C13" s="9"/>
      <c r="D13" s="9"/>
    </row>
    <row r="14" spans="1:7" x14ac:dyDescent="0.3">
      <c r="A14" s="67"/>
      <c r="B14" s="67"/>
      <c r="C14" s="9"/>
      <c r="D14" s="9"/>
    </row>
    <row r="15" spans="1:7" ht="18" x14ac:dyDescent="0.35">
      <c r="A15" s="13"/>
      <c r="B15" s="14" t="s">
        <v>76</v>
      </c>
      <c r="C15" s="13"/>
      <c r="D15" s="13"/>
      <c r="E15" s="5"/>
      <c r="F15" s="5"/>
      <c r="G15" s="5"/>
    </row>
    <row r="16" spans="1:7" ht="18" x14ac:dyDescent="0.35">
      <c r="A16" s="68"/>
      <c r="B16" s="68"/>
      <c r="C16" s="13"/>
      <c r="D16" s="13"/>
      <c r="E16" s="5"/>
      <c r="F16" s="5"/>
      <c r="G16" s="5"/>
    </row>
    <row r="17" spans="1:7" ht="18" x14ac:dyDescent="0.3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" x14ac:dyDescent="0.35">
      <c r="A18" s="69">
        <f>COUNT(B3:B13)</f>
        <v>2</v>
      </c>
      <c r="B18" s="69"/>
      <c r="C18" s="14"/>
      <c r="D18" s="13"/>
      <c r="E18" s="5"/>
      <c r="F18" s="5"/>
      <c r="G18" s="5"/>
    </row>
    <row r="19" spans="1:7" ht="18" x14ac:dyDescent="0.35">
      <c r="A19" s="68"/>
      <c r="B19" s="68"/>
      <c r="C19" s="13"/>
      <c r="D19" s="13"/>
      <c r="E19" s="5"/>
      <c r="F19" s="5"/>
      <c r="G19" s="5"/>
    </row>
    <row r="20" spans="1:7" ht="18" x14ac:dyDescent="0.3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" x14ac:dyDescent="0.35">
      <c r="A21" s="69"/>
      <c r="B21" s="69"/>
      <c r="C21" s="14"/>
      <c r="D21" s="13"/>
      <c r="E21" s="5"/>
      <c r="F21" s="5"/>
      <c r="G21" s="5"/>
    </row>
    <row r="22" spans="1:7" ht="18" x14ac:dyDescent="0.35">
      <c r="A22" s="68"/>
      <c r="B22" s="68"/>
      <c r="C22" s="13"/>
      <c r="D22" s="13"/>
      <c r="E22" s="5"/>
      <c r="F22" s="5"/>
      <c r="G22" s="5"/>
    </row>
    <row r="23" spans="1:7" ht="18" x14ac:dyDescent="0.3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" x14ac:dyDescent="0.35">
      <c r="A24" s="69"/>
      <c r="B24" s="69"/>
      <c r="C24" s="14"/>
      <c r="D24" s="13"/>
      <c r="E24" s="5"/>
      <c r="F24" s="5"/>
      <c r="G24" s="5"/>
    </row>
    <row r="25" spans="1:7" ht="18" x14ac:dyDescent="0.35">
      <c r="A25" s="68"/>
      <c r="B25" s="68"/>
      <c r="C25" s="13"/>
      <c r="D25" s="13"/>
      <c r="E25" s="5"/>
      <c r="F25" s="5"/>
      <c r="G25" s="5"/>
    </row>
    <row r="26" spans="1:7" ht="18" x14ac:dyDescent="0.3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" x14ac:dyDescent="0.35">
      <c r="A27" s="70"/>
      <c r="B27" s="70"/>
      <c r="C27" s="14"/>
      <c r="D27" s="13"/>
      <c r="E27" s="5"/>
      <c r="F27" s="5"/>
      <c r="G27" s="5"/>
    </row>
    <row r="28" spans="1:7" x14ac:dyDescent="0.3">
      <c r="A28" s="67"/>
      <c r="B28" s="67"/>
      <c r="C28" s="9"/>
      <c r="D28" s="9"/>
    </row>
    <row r="29" spans="1:7" x14ac:dyDescent="0.3">
      <c r="A29" s="66"/>
      <c r="B29" s="66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6853-8877-4E31-BB52-40B666A91820}">
  <dimension ref="A1:G30"/>
  <sheetViews>
    <sheetView showGridLines="0" zoomScale="65" zoomScaleNormal="100" workbookViewId="0">
      <selection activeCell="B14" sqref="B14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67</v>
      </c>
      <c r="C1" s="9"/>
      <c r="D1" s="9"/>
    </row>
    <row r="2" spans="1:7" ht="15" thickBot="1" x14ac:dyDescent="0.35">
      <c r="A2" s="67"/>
      <c r="B2" s="67"/>
      <c r="C2" s="9"/>
      <c r="D2" s="9"/>
    </row>
    <row r="3" spans="1:7" x14ac:dyDescent="0.3">
      <c r="A3" s="9"/>
      <c r="B3" s="91"/>
      <c r="C3" s="82" t="b">
        <f>ISNUMBER(B3)</f>
        <v>0</v>
      </c>
      <c r="D3" s="9"/>
    </row>
    <row r="4" spans="1:7" x14ac:dyDescent="0.3">
      <c r="A4" s="9"/>
      <c r="B4" s="92" t="s">
        <v>68</v>
      </c>
      <c r="C4" s="82" t="b">
        <f t="shared" ref="C4:C13" si="0">ISNUMBER(B4)</f>
        <v>0</v>
      </c>
      <c r="D4" s="9"/>
    </row>
    <row r="5" spans="1:7" x14ac:dyDescent="0.3">
      <c r="A5" s="9"/>
      <c r="B5" s="92">
        <v>4</v>
      </c>
      <c r="C5" s="82" t="b">
        <f t="shared" si="0"/>
        <v>1</v>
      </c>
      <c r="D5" s="9"/>
    </row>
    <row r="6" spans="1:7" x14ac:dyDescent="0.3">
      <c r="A6" s="9"/>
      <c r="B6" s="92"/>
      <c r="C6" s="82" t="b">
        <f t="shared" si="0"/>
        <v>0</v>
      </c>
      <c r="D6" s="9"/>
    </row>
    <row r="7" spans="1:7" x14ac:dyDescent="0.3">
      <c r="A7" s="9"/>
      <c r="B7" s="92">
        <v>3</v>
      </c>
      <c r="C7" s="82" t="b">
        <f t="shared" si="0"/>
        <v>1</v>
      </c>
      <c r="D7" s="9"/>
    </row>
    <row r="8" spans="1:7" x14ac:dyDescent="0.3">
      <c r="A8" s="9"/>
      <c r="B8" s="92"/>
      <c r="C8" s="82" t="b">
        <f t="shared" si="0"/>
        <v>0</v>
      </c>
      <c r="D8" s="9"/>
    </row>
    <row r="9" spans="1:7" x14ac:dyDescent="0.3">
      <c r="A9" s="9"/>
      <c r="B9" s="92" t="s">
        <v>69</v>
      </c>
      <c r="C9" s="82" t="b">
        <f t="shared" si="0"/>
        <v>0</v>
      </c>
      <c r="D9" s="9"/>
    </row>
    <row r="10" spans="1:7" x14ac:dyDescent="0.3">
      <c r="A10" s="9"/>
      <c r="B10" s="92"/>
      <c r="C10" s="82" t="b">
        <f t="shared" si="0"/>
        <v>0</v>
      </c>
      <c r="D10" s="9"/>
    </row>
    <row r="11" spans="1:7" x14ac:dyDescent="0.3">
      <c r="A11" s="9"/>
      <c r="B11" s="92" t="e">
        <v>#DIV/0!</v>
      </c>
      <c r="C11" s="82" t="b">
        <f t="shared" si="0"/>
        <v>0</v>
      </c>
      <c r="D11" s="9"/>
    </row>
    <row r="12" spans="1:7" x14ac:dyDescent="0.3">
      <c r="A12" s="9"/>
      <c r="B12" s="92" t="s">
        <v>70</v>
      </c>
      <c r="C12" s="82" t="b">
        <f t="shared" si="0"/>
        <v>0</v>
      </c>
      <c r="D12" s="9"/>
    </row>
    <row r="13" spans="1:7" ht="15" thickBot="1" x14ac:dyDescent="0.35">
      <c r="A13" s="9"/>
      <c r="B13" s="93" t="s">
        <v>71</v>
      </c>
      <c r="C13" s="82" t="b">
        <f t="shared" si="0"/>
        <v>0</v>
      </c>
      <c r="D13" s="9"/>
    </row>
    <row r="14" spans="1:7" x14ac:dyDescent="0.3">
      <c r="A14" s="9"/>
      <c r="B14" s="89"/>
      <c r="C14" s="90">
        <f>COUNTIF(C3:C13, "FALSE")</f>
        <v>9</v>
      </c>
      <c r="D14" s="9"/>
    </row>
    <row r="15" spans="1:7" x14ac:dyDescent="0.3">
      <c r="A15" s="67"/>
      <c r="B15" s="67"/>
      <c r="C15" s="9"/>
      <c r="D15" s="9"/>
    </row>
    <row r="16" spans="1:7" ht="18" x14ac:dyDescent="0.35">
      <c r="A16" s="13"/>
      <c r="B16" s="14" t="s">
        <v>76</v>
      </c>
      <c r="C16" s="13"/>
      <c r="D16" s="13"/>
      <c r="E16" s="5"/>
      <c r="F16" s="5"/>
      <c r="G16" s="5"/>
    </row>
    <row r="17" spans="1:7" ht="18" x14ac:dyDescent="0.35">
      <c r="A17" s="68"/>
      <c r="B17" s="68"/>
      <c r="C17" s="13"/>
      <c r="D17" s="13"/>
      <c r="E17" s="5"/>
      <c r="F17" s="5"/>
      <c r="G17" s="5"/>
    </row>
    <row r="18" spans="1:7" ht="18" x14ac:dyDescent="0.35">
      <c r="A18" s="14">
        <v>1</v>
      </c>
      <c r="B18" s="14" t="s">
        <v>72</v>
      </c>
      <c r="C18" s="13"/>
      <c r="D18" s="13"/>
      <c r="E18" s="5"/>
      <c r="F18" s="5"/>
      <c r="G18" s="5"/>
    </row>
    <row r="19" spans="1:7" ht="18" x14ac:dyDescent="0.35">
      <c r="A19" s="69">
        <f>COUNT(B3:B13)</f>
        <v>2</v>
      </c>
      <c r="B19" s="69"/>
      <c r="C19" s="14"/>
      <c r="D19" s="13"/>
      <c r="E19" s="5"/>
      <c r="F19" s="5"/>
      <c r="G19" s="5"/>
    </row>
    <row r="20" spans="1:7" ht="18" x14ac:dyDescent="0.35">
      <c r="A20" s="68"/>
      <c r="B20" s="68"/>
      <c r="C20" s="13"/>
      <c r="D20" s="13"/>
      <c r="E20" s="5"/>
      <c r="F20" s="5"/>
      <c r="G20" s="5"/>
    </row>
    <row r="21" spans="1:7" ht="18" x14ac:dyDescent="0.35">
      <c r="A21" s="14">
        <v>2</v>
      </c>
      <c r="B21" s="14" t="s">
        <v>73</v>
      </c>
      <c r="C21" s="13"/>
      <c r="D21" s="13"/>
      <c r="E21" s="5"/>
      <c r="F21" s="5"/>
      <c r="G21" s="5"/>
    </row>
    <row r="22" spans="1:7" ht="18" x14ac:dyDescent="0.35">
      <c r="A22" s="69">
        <f>COUNTBLANK(B3:B13)</f>
        <v>4</v>
      </c>
      <c r="B22" s="69"/>
      <c r="C22" s="14"/>
      <c r="D22" s="13"/>
      <c r="E22" s="5"/>
      <c r="F22" s="5"/>
      <c r="G22" s="5"/>
    </row>
    <row r="23" spans="1:7" ht="18" x14ac:dyDescent="0.35">
      <c r="A23" s="68"/>
      <c r="B23" s="68"/>
      <c r="C23" s="13"/>
      <c r="D23" s="13"/>
      <c r="E23" s="5"/>
      <c r="F23" s="5"/>
      <c r="G23" s="5"/>
    </row>
    <row r="24" spans="1:7" ht="18" x14ac:dyDescent="0.35">
      <c r="A24" s="14">
        <v>3</v>
      </c>
      <c r="B24" s="14" t="s">
        <v>74</v>
      </c>
      <c r="C24" s="13"/>
      <c r="D24" s="13"/>
      <c r="E24" s="5"/>
      <c r="F24" s="5"/>
      <c r="G24" s="5"/>
    </row>
    <row r="25" spans="1:7" ht="18" x14ac:dyDescent="0.35">
      <c r="A25" s="69">
        <v>9</v>
      </c>
      <c r="B25" s="69"/>
      <c r="C25" s="14"/>
      <c r="D25" s="13"/>
      <c r="E25" s="5"/>
      <c r="F25" s="5"/>
      <c r="G25" s="5"/>
    </row>
    <row r="26" spans="1:7" ht="18" x14ac:dyDescent="0.35">
      <c r="A26" s="68"/>
      <c r="B26" s="68"/>
      <c r="C26" s="13"/>
      <c r="D26" s="13"/>
      <c r="E26" s="5"/>
      <c r="F26" s="5"/>
      <c r="G26" s="5"/>
    </row>
    <row r="27" spans="1:7" ht="18" x14ac:dyDescent="0.35">
      <c r="A27" s="14">
        <v>4</v>
      </c>
      <c r="B27" s="14" t="s">
        <v>75</v>
      </c>
      <c r="C27" s="13"/>
      <c r="D27" s="13"/>
      <c r="E27" s="5"/>
      <c r="F27" s="5"/>
      <c r="G27" s="5"/>
    </row>
    <row r="28" spans="1:7" ht="18" x14ac:dyDescent="0.35">
      <c r="A28" s="70">
        <v>11</v>
      </c>
      <c r="B28" s="70"/>
      <c r="C28" s="14"/>
      <c r="D28" s="13"/>
      <c r="E28" s="5"/>
      <c r="F28" s="5"/>
      <c r="G28" s="5"/>
    </row>
    <row r="29" spans="1:7" x14ac:dyDescent="0.3">
      <c r="A29" s="67"/>
      <c r="B29" s="67"/>
      <c r="C29" s="9"/>
      <c r="D29" s="9"/>
    </row>
    <row r="30" spans="1:7" x14ac:dyDescent="0.3">
      <c r="A30" s="66"/>
      <c r="B30" s="66"/>
      <c r="C30" s="32"/>
      <c r="D30" s="32"/>
    </row>
  </sheetData>
  <mergeCells count="12">
    <mergeCell ref="A23:B23"/>
    <mergeCell ref="A25:B25"/>
    <mergeCell ref="A26:B26"/>
    <mergeCell ref="A28:B28"/>
    <mergeCell ref="A29:B29"/>
    <mergeCell ref="A30:B30"/>
    <mergeCell ref="A2:B2"/>
    <mergeCell ref="A15:B15"/>
    <mergeCell ref="A17:B17"/>
    <mergeCell ref="A19:B19"/>
    <mergeCell ref="A20:B20"/>
    <mergeCell ref="A22:B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F10" sqref="F10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6"/>
      <c r="B1" s="46" t="s">
        <v>77</v>
      </c>
      <c r="C1" s="37"/>
    </row>
    <row r="2" spans="1:4" x14ac:dyDescent="0.3">
      <c r="A2" s="40">
        <v>1</v>
      </c>
      <c r="B2" s="41" t="s">
        <v>78</v>
      </c>
      <c r="C2" s="32"/>
    </row>
    <row r="3" spans="1:4" x14ac:dyDescent="0.3">
      <c r="A3" s="47"/>
      <c r="B3" s="48" t="s">
        <v>3</v>
      </c>
      <c r="C3" s="44" t="s">
        <v>79</v>
      </c>
    </row>
    <row r="4" spans="1:4" x14ac:dyDescent="0.3">
      <c r="A4" s="40"/>
      <c r="B4" s="41" t="s">
        <v>80</v>
      </c>
      <c r="C4" s="45">
        <v>200</v>
      </c>
    </row>
    <row r="5" spans="1:4" x14ac:dyDescent="0.3">
      <c r="A5" s="40"/>
      <c r="B5" s="41" t="s">
        <v>81</v>
      </c>
      <c r="C5" s="45">
        <v>120</v>
      </c>
    </row>
    <row r="6" spans="1:4" x14ac:dyDescent="0.3">
      <c r="A6" s="40"/>
      <c r="B6" s="41" t="s">
        <v>82</v>
      </c>
      <c r="C6" s="45">
        <v>156</v>
      </c>
    </row>
    <row r="7" spans="1:4" x14ac:dyDescent="0.3">
      <c r="A7" s="40"/>
      <c r="B7" s="41" t="s">
        <v>83</v>
      </c>
      <c r="C7" s="45">
        <v>190</v>
      </c>
    </row>
    <row r="8" spans="1:4" x14ac:dyDescent="0.3">
      <c r="A8" s="40"/>
      <c r="B8" s="41" t="s">
        <v>84</v>
      </c>
      <c r="C8" s="45">
        <v>320</v>
      </c>
    </row>
    <row r="9" spans="1:4" x14ac:dyDescent="0.3">
      <c r="A9" s="40"/>
      <c r="B9" s="41" t="s">
        <v>85</v>
      </c>
      <c r="C9" s="45">
        <v>89</v>
      </c>
    </row>
    <row r="10" spans="1:4" ht="15" thickBot="1" x14ac:dyDescent="0.35">
      <c r="A10" s="38"/>
      <c r="B10" s="32"/>
      <c r="C10" s="32"/>
    </row>
    <row r="11" spans="1:4" ht="15" thickBot="1" x14ac:dyDescent="0.35">
      <c r="A11" s="40">
        <v>1.1000000000000001</v>
      </c>
      <c r="B11" s="41" t="s">
        <v>86</v>
      </c>
      <c r="C11" s="39"/>
    </row>
    <row r="12" spans="1:4" ht="15" thickBot="1" x14ac:dyDescent="0.35">
      <c r="A12" s="40">
        <v>1.2</v>
      </c>
      <c r="B12" s="41" t="s">
        <v>87</v>
      </c>
      <c r="C12" s="39"/>
    </row>
    <row r="13" spans="1:4" ht="15" thickBot="1" x14ac:dyDescent="0.35">
      <c r="A13" s="40">
        <v>1.3</v>
      </c>
      <c r="B13" s="41" t="s">
        <v>88</v>
      </c>
      <c r="C13" s="39"/>
    </row>
    <row r="14" spans="1:4" ht="15" thickBot="1" x14ac:dyDescent="0.35">
      <c r="A14" s="42">
        <v>1.4</v>
      </c>
      <c r="B14" s="43" t="s">
        <v>90</v>
      </c>
      <c r="C14" s="39"/>
      <c r="D14" s="62"/>
    </row>
    <row r="15" spans="1:4" ht="15" thickBot="1" x14ac:dyDescent="0.35">
      <c r="A15" s="42">
        <v>1.5</v>
      </c>
      <c r="B15" s="41" t="s">
        <v>89</v>
      </c>
      <c r="C15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Text Functions</vt:lpstr>
      <vt:lpstr>Text Functions_solved</vt:lpstr>
      <vt:lpstr>Exercise - 1</vt:lpstr>
      <vt:lpstr>Exercise - 1_solved</vt:lpstr>
      <vt:lpstr>Exercise - 2</vt:lpstr>
      <vt:lpstr>Exercise - 2_solved</vt:lpstr>
      <vt:lpstr>Exercise -3</vt:lpstr>
      <vt:lpstr>Exercise -3_solved</vt:lpstr>
      <vt:lpstr>Exercise - 4</vt:lpstr>
      <vt:lpstr>Exercise - 4_solved</vt:lpstr>
      <vt:lpstr>Exercise - 5</vt:lpstr>
      <vt:lpstr>Exercise - 5_solved</vt:lpstr>
      <vt:lpstr>Ex5_pivot</vt:lpstr>
      <vt:lpstr>Exercise -6</vt:lpstr>
      <vt:lpstr>Exercise -6_solved</vt:lpstr>
      <vt:lpstr>Ex6_pivot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Manasi Odassery</cp:lastModifiedBy>
  <dcterms:created xsi:type="dcterms:W3CDTF">2023-02-28T05:02:53Z</dcterms:created>
  <dcterms:modified xsi:type="dcterms:W3CDTF">2024-01-12T01:10:12Z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