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destop\"/>
    </mc:Choice>
  </mc:AlternateContent>
  <xr:revisionPtr revIDLastSave="0" documentId="13_ncr:1_{78B9B769-80A9-4851-8D51-734CC896C24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1" l="1"/>
  <c r="T7" i="1"/>
  <c r="J6" i="1"/>
  <c r="J7" i="1"/>
  <c r="J8" i="1"/>
  <c r="J9" i="1"/>
  <c r="J10" i="1"/>
  <c r="J11" i="1"/>
  <c r="J5" i="1"/>
  <c r="Y7" i="1"/>
  <c r="Y21" i="1"/>
  <c r="I11" i="1"/>
  <c r="T21" i="1"/>
  <c r="O21" i="1"/>
  <c r="J21" i="1"/>
  <c r="E21" i="1"/>
  <c r="I6" i="1"/>
  <c r="I7" i="1"/>
  <c r="I9" i="1"/>
  <c r="I10" i="1"/>
  <c r="I5" i="1"/>
</calcChain>
</file>

<file path=xl/sharedStrings.xml><?xml version="1.0" encoding="utf-8"?>
<sst xmlns="http://schemas.openxmlformats.org/spreadsheetml/2006/main" count="24" uniqueCount="23">
  <si>
    <t>ali</t>
  </si>
  <si>
    <t>ahmad</t>
  </si>
  <si>
    <t>salah</t>
  </si>
  <si>
    <t>aim</t>
  </si>
  <si>
    <t>rahmat</t>
  </si>
  <si>
    <t>SAP ID</t>
  </si>
  <si>
    <t>Name</t>
  </si>
  <si>
    <t>Quiz</t>
  </si>
  <si>
    <t>Assigment</t>
  </si>
  <si>
    <t>Mid Term</t>
  </si>
  <si>
    <t>Final Term</t>
  </si>
  <si>
    <t>Lab</t>
  </si>
  <si>
    <t>Total</t>
  </si>
  <si>
    <t>Students having marks between(50-60)</t>
  </si>
  <si>
    <t>Students having marks between(60-70)</t>
  </si>
  <si>
    <t>Students having marks between(70-80)</t>
  </si>
  <si>
    <t>Students having marks between(80-90)</t>
  </si>
  <si>
    <t>M.Aans</t>
  </si>
  <si>
    <t>Students having marks between(90-100)</t>
  </si>
  <si>
    <t>Average</t>
  </si>
  <si>
    <t>Min</t>
  </si>
  <si>
    <t>Max</t>
  </si>
  <si>
    <t>Count 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</si>
</sst>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AA21"/>
  <sheetViews>
    <sheetView tabSelected="1" zoomScale="70" zoomScaleNormal="70" workbookViewId="0">
      <selection activeCell="O21" sqref="O21:P21"/>
    </sheetView>
  </sheetViews>
  <sheetFormatPr defaultRowHeight="14.4" x14ac:dyDescent="0.3"/>
  <cols>
    <col min="2" max="2" width="14.88671875" customWidth="1"/>
    <col min="5" max="5" width="11" customWidth="1"/>
    <col min="6" max="6" width="11.44140625" customWidth="1"/>
    <col min="7" max="7" width="10.109375" customWidth="1"/>
    <col min="13" max="13" width="10.6640625" customWidth="1"/>
  </cols>
  <sheetData>
    <row r="4" spans="2:27" x14ac:dyDescent="0.3"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19</v>
      </c>
    </row>
    <row r="5" spans="2:27" ht="15.6" x14ac:dyDescent="0.3">
      <c r="B5" s="2">
        <v>70143678</v>
      </c>
      <c r="C5" s="2" t="s">
        <v>0</v>
      </c>
      <c r="D5" s="2">
        <v>3</v>
      </c>
      <c r="E5" s="2">
        <v>8</v>
      </c>
      <c r="F5" s="2">
        <v>17</v>
      </c>
      <c r="G5" s="2">
        <v>39</v>
      </c>
      <c r="H5" s="2">
        <v>18</v>
      </c>
      <c r="I5" s="2">
        <f>SUM(D5:H5)</f>
        <v>85</v>
      </c>
      <c r="J5" s="2">
        <f>AVERAGE(D5:I5)</f>
        <v>28.333333333333332</v>
      </c>
      <c r="N5" s="6" t="s">
        <v>20</v>
      </c>
      <c r="O5" s="6"/>
      <c r="P5" s="6"/>
      <c r="Q5" s="6"/>
      <c r="S5" s="4" t="s">
        <v>21</v>
      </c>
      <c r="T5" s="4"/>
      <c r="U5" s="4"/>
      <c r="V5" s="4"/>
      <c r="X5" s="8" t="s">
        <v>22</v>
      </c>
      <c r="Y5" s="4"/>
      <c r="Z5" s="4"/>
      <c r="AA5" s="4"/>
    </row>
    <row r="6" spans="2:27" x14ac:dyDescent="0.3">
      <c r="B6" s="2">
        <v>70146756</v>
      </c>
      <c r="C6" s="2" t="s">
        <v>1</v>
      </c>
      <c r="D6" s="2">
        <v>7</v>
      </c>
      <c r="E6" s="2">
        <v>9</v>
      </c>
      <c r="F6" s="2">
        <v>14</v>
      </c>
      <c r="G6" s="2">
        <v>20</v>
      </c>
      <c r="H6" s="2">
        <v>20</v>
      </c>
      <c r="I6" s="2">
        <f t="shared" ref="I6:I11" si="0">SUM(D6:H6)</f>
        <v>70</v>
      </c>
      <c r="J6" s="2">
        <f t="shared" ref="J6:J11" si="1">AVERAGE(D6:I6)</f>
        <v>23.333333333333332</v>
      </c>
    </row>
    <row r="7" spans="2:27" x14ac:dyDescent="0.3">
      <c r="B7" s="2">
        <v>70143325</v>
      </c>
      <c r="C7" s="2" t="s">
        <v>2</v>
      </c>
      <c r="D7" s="2">
        <v>9</v>
      </c>
      <c r="E7" s="2">
        <v>5</v>
      </c>
      <c r="F7" s="2">
        <v>3</v>
      </c>
      <c r="G7" s="2">
        <v>35</v>
      </c>
      <c r="H7" s="2">
        <v>15</v>
      </c>
      <c r="I7" s="2">
        <f t="shared" si="0"/>
        <v>67</v>
      </c>
      <c r="J7" s="2">
        <f t="shared" si="1"/>
        <v>22.333333333333332</v>
      </c>
      <c r="O7" s="5">
        <f>MIN(I5:I11)</f>
        <v>46</v>
      </c>
      <c r="P7" s="5"/>
      <c r="T7" s="5">
        <f>MAX(I5:I11)</f>
        <v>95</v>
      </c>
      <c r="U7" s="5"/>
      <c r="Y7" s="5">
        <f>COUNTIF(I5:I11,"&lt;50")</f>
        <v>1</v>
      </c>
      <c r="Z7" s="5"/>
    </row>
    <row r="8" spans="2:27" x14ac:dyDescent="0.3">
      <c r="B8" s="2">
        <v>70146546</v>
      </c>
      <c r="C8" s="2" t="s">
        <v>3</v>
      </c>
      <c r="D8" s="2">
        <v>2</v>
      </c>
      <c r="E8" s="2">
        <v>4</v>
      </c>
      <c r="F8" s="2">
        <v>15</v>
      </c>
      <c r="G8" s="2">
        <v>31</v>
      </c>
      <c r="H8" s="2">
        <v>12</v>
      </c>
      <c r="I8" s="2">
        <v>55</v>
      </c>
      <c r="J8" s="2">
        <f t="shared" si="1"/>
        <v>19.833333333333332</v>
      </c>
    </row>
    <row r="9" spans="2:27" x14ac:dyDescent="0.3">
      <c r="B9" s="2">
        <v>70142359</v>
      </c>
      <c r="C9" s="2" t="s">
        <v>4</v>
      </c>
      <c r="D9" s="2">
        <v>6</v>
      </c>
      <c r="E9" s="2">
        <v>9</v>
      </c>
      <c r="F9" s="2">
        <v>9</v>
      </c>
      <c r="G9" s="2">
        <v>28</v>
      </c>
      <c r="H9" s="2">
        <v>8</v>
      </c>
      <c r="I9" s="2">
        <f t="shared" si="0"/>
        <v>60</v>
      </c>
      <c r="J9" s="2">
        <f t="shared" si="1"/>
        <v>20</v>
      </c>
    </row>
    <row r="10" spans="2:27" x14ac:dyDescent="0.3">
      <c r="B10" s="2">
        <v>70145689</v>
      </c>
      <c r="C10" s="2" t="s">
        <v>1</v>
      </c>
      <c r="D10" s="2">
        <v>8</v>
      </c>
      <c r="E10" s="2">
        <v>6</v>
      </c>
      <c r="F10" s="2">
        <v>10</v>
      </c>
      <c r="G10" s="2">
        <v>16</v>
      </c>
      <c r="H10" s="2">
        <v>6</v>
      </c>
      <c r="I10" s="3">
        <f t="shared" si="0"/>
        <v>46</v>
      </c>
      <c r="J10" s="2">
        <f t="shared" si="1"/>
        <v>15.333333333333334</v>
      </c>
    </row>
    <row r="11" spans="2:27" x14ac:dyDescent="0.3">
      <c r="B11" s="2">
        <v>70142246</v>
      </c>
      <c r="C11" s="2" t="s">
        <v>17</v>
      </c>
      <c r="D11" s="2">
        <v>9</v>
      </c>
      <c r="E11" s="2">
        <v>9</v>
      </c>
      <c r="F11" s="2">
        <v>18</v>
      </c>
      <c r="G11" s="2">
        <v>39</v>
      </c>
      <c r="H11" s="2">
        <v>20</v>
      </c>
      <c r="I11" s="2">
        <f t="shared" si="0"/>
        <v>95</v>
      </c>
      <c r="J11" s="2">
        <f t="shared" si="1"/>
        <v>31.666666666666668</v>
      </c>
    </row>
    <row r="19" spans="4:27" x14ac:dyDescent="0.3">
      <c r="D19" s="7" t="s">
        <v>13</v>
      </c>
      <c r="E19" s="7"/>
      <c r="F19" s="7"/>
      <c r="G19" s="7"/>
      <c r="I19" s="7" t="s">
        <v>14</v>
      </c>
      <c r="J19" s="7"/>
      <c r="K19" s="7"/>
      <c r="L19" s="7"/>
      <c r="N19" s="9" t="s">
        <v>15</v>
      </c>
      <c r="O19" s="9"/>
      <c r="P19" s="9"/>
      <c r="Q19" s="9"/>
      <c r="S19" s="7" t="s">
        <v>16</v>
      </c>
      <c r="T19" s="7"/>
      <c r="U19" s="7"/>
      <c r="V19" s="7"/>
      <c r="X19" s="7" t="s">
        <v>18</v>
      </c>
      <c r="Y19" s="7"/>
      <c r="Z19" s="7"/>
      <c r="AA19" s="7"/>
    </row>
    <row r="21" spans="4:27" x14ac:dyDescent="0.3">
      <c r="E21" s="5">
        <f>COUNTIFS(I5:I10,"&gt;=50",I5:I10,"&lt;60")</f>
        <v>1</v>
      </c>
      <c r="F21" s="5"/>
      <c r="J21" s="5">
        <f>COUNTIFS(I5:I10,"&gt;=60",I5:I10,"&lt;70")</f>
        <v>2</v>
      </c>
      <c r="K21" s="5"/>
      <c r="O21" s="5">
        <f>COUNTIFS(I5:I10,"&gt;=70",I5:I10,"&lt;80")</f>
        <v>1</v>
      </c>
      <c r="P21" s="5"/>
      <c r="T21" s="5">
        <f>COUNTIFS(I5:I10,"&gt;=80",I5:I10,"&lt;90")</f>
        <v>1</v>
      </c>
      <c r="U21" s="5"/>
      <c r="Y21" s="5">
        <f>COUNTIFS(I5:I11,"&gt;=90",I5:I11,"&lt;100")</f>
        <v>1</v>
      </c>
      <c r="Z21" s="5"/>
    </row>
  </sheetData>
  <mergeCells count="16">
    <mergeCell ref="D19:G19"/>
    <mergeCell ref="E21:F21"/>
    <mergeCell ref="I19:L19"/>
    <mergeCell ref="J21:K21"/>
    <mergeCell ref="N19:Q19"/>
    <mergeCell ref="O21:P21"/>
    <mergeCell ref="T21:U21"/>
    <mergeCell ref="X19:AA19"/>
    <mergeCell ref="Y21:Z21"/>
    <mergeCell ref="X5:AA5"/>
    <mergeCell ref="Y7:Z7"/>
    <mergeCell ref="S5:V5"/>
    <mergeCell ref="T7:U7"/>
    <mergeCell ref="N5:Q5"/>
    <mergeCell ref="O7:P7"/>
    <mergeCell ref="S19:V19"/>
  </mergeCells>
  <conditionalFormatting sqref="I5:I11">
    <cfRule type="cellIs" dxfId="2" priority="3" operator="lessThan">
      <formula>50</formula>
    </cfRule>
  </conditionalFormatting>
  <conditionalFormatting sqref="N34">
    <cfRule type="cellIs" dxfId="0" priority="1" operator="lessThan">
      <formula>50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</dc:creator>
  <cp:lastModifiedBy>dell</cp:lastModifiedBy>
  <dcterms:created xsi:type="dcterms:W3CDTF">2015-06-05T18:17:20Z</dcterms:created>
  <dcterms:modified xsi:type="dcterms:W3CDTF">2023-08-03T08:25:24Z</dcterms:modified>
</cp:coreProperties>
</file>