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  <sheet name="anas" sheetId="4" r:id="rId4"/>
  </sheets>
  <calcPr calcId="144525"/>
</workbook>
</file>

<file path=xl/calcChain.xml><?xml version="1.0" encoding="utf-8"?>
<calcChain xmlns="http://schemas.openxmlformats.org/spreadsheetml/2006/main">
  <c r="V8" i="1" l="1"/>
  <c r="V9" i="1"/>
  <c r="V10" i="1"/>
  <c r="V11" i="1"/>
  <c r="V12" i="1"/>
  <c r="V13" i="1"/>
  <c r="V14" i="1"/>
  <c r="V7" i="1"/>
  <c r="U8" i="1"/>
  <c r="U9" i="1"/>
  <c r="U10" i="1"/>
  <c r="U11" i="1"/>
  <c r="U12" i="1"/>
  <c r="U13" i="1"/>
  <c r="U14" i="1"/>
  <c r="U7" i="1"/>
  <c r="K14" i="1"/>
  <c r="T14" i="1" s="1"/>
  <c r="T8" i="1"/>
  <c r="T9" i="1"/>
  <c r="T10" i="1"/>
  <c r="T11" i="1"/>
  <c r="T12" i="1"/>
  <c r="T13" i="1"/>
  <c r="T7" i="1"/>
  <c r="S8" i="1" l="1"/>
  <c r="S9" i="1"/>
  <c r="S10" i="1"/>
  <c r="S11" i="1"/>
  <c r="S12" i="1"/>
  <c r="S13" i="1"/>
  <c r="S14" i="1"/>
  <c r="S7" i="1"/>
  <c r="O8" i="1"/>
  <c r="O9" i="1"/>
  <c r="O10" i="1"/>
  <c r="O11" i="1"/>
  <c r="O12" i="1"/>
  <c r="O13" i="1"/>
  <c r="O14" i="1"/>
  <c r="O7" i="1"/>
  <c r="N8" i="1"/>
  <c r="N9" i="1"/>
  <c r="N10" i="1"/>
  <c r="N11" i="1"/>
  <c r="N12" i="1"/>
  <c r="N13" i="1"/>
  <c r="N14" i="1"/>
  <c r="N7" i="1"/>
  <c r="M8" i="1"/>
  <c r="M9" i="1"/>
  <c r="M10" i="1"/>
  <c r="M11" i="1"/>
  <c r="M12" i="1"/>
  <c r="M13" i="1"/>
  <c r="M14" i="1"/>
  <c r="M7" i="1"/>
  <c r="L8" i="1"/>
  <c r="P8" i="1" s="1"/>
  <c r="L9" i="1"/>
  <c r="P9" i="1" s="1"/>
  <c r="L10" i="1"/>
  <c r="P10" i="1" s="1"/>
  <c r="L11" i="1"/>
  <c r="P11" i="1" s="1"/>
  <c r="L12" i="1"/>
  <c r="P12" i="1" s="1"/>
  <c r="L13" i="1"/>
  <c r="P13" i="1" s="1"/>
  <c r="L14" i="1"/>
  <c r="P14" i="1" s="1"/>
  <c r="L7" i="1"/>
  <c r="P7" i="1" s="1"/>
  <c r="K8" i="1"/>
  <c r="R8" i="1" s="1"/>
  <c r="K9" i="1"/>
  <c r="R9" i="1" s="1"/>
  <c r="K10" i="1"/>
  <c r="R10" i="1" s="1"/>
  <c r="K11" i="1"/>
  <c r="R11" i="1" s="1"/>
  <c r="K12" i="1"/>
  <c r="R12" i="1" s="1"/>
  <c r="K13" i="1"/>
  <c r="R13" i="1" s="1"/>
  <c r="R14" i="1"/>
  <c r="K7" i="1"/>
  <c r="R7" i="1" s="1"/>
  <c r="Q7" i="1" l="1"/>
  <c r="Q11" i="1"/>
  <c r="Q14" i="1"/>
  <c r="Q10" i="1"/>
  <c r="Q13" i="1"/>
  <c r="Q9" i="1"/>
  <c r="Q12" i="1"/>
  <c r="Q8" i="1"/>
</calcChain>
</file>

<file path=xl/sharedStrings.xml><?xml version="1.0" encoding="utf-8"?>
<sst xmlns="http://schemas.openxmlformats.org/spreadsheetml/2006/main" count="24" uniqueCount="24">
  <si>
    <t>phy</t>
  </si>
  <si>
    <t>che</t>
  </si>
  <si>
    <t xml:space="preserve">math </t>
  </si>
  <si>
    <t xml:space="preserve">eng </t>
  </si>
  <si>
    <t xml:space="preserve">total  </t>
  </si>
  <si>
    <t xml:space="preserve">average </t>
  </si>
  <si>
    <t>largest</t>
  </si>
  <si>
    <t xml:space="preserve"> lowest</t>
  </si>
  <si>
    <t>count</t>
  </si>
  <si>
    <t>scholership</t>
  </si>
  <si>
    <t>asad</t>
  </si>
  <si>
    <t>ali</t>
  </si>
  <si>
    <t>jani</t>
  </si>
  <si>
    <t>mani</t>
  </si>
  <si>
    <t>lami</t>
  </si>
  <si>
    <t>niki</t>
  </si>
  <si>
    <t>haniya</t>
  </si>
  <si>
    <t>mahi</t>
  </si>
  <si>
    <t>status</t>
  </si>
  <si>
    <t>percentage</t>
  </si>
  <si>
    <t>name</t>
  </si>
  <si>
    <t>10 percent</t>
  </si>
  <si>
    <t>%</t>
  </si>
  <si>
    <t>xsq@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</si>
</sst>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6" tint="0.59996337778862885"/>
        <bgColor indexed="64"/>
      </patternFill>
    </fill>
  </fills>
  <borders count="6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0" fillId="2" borderId="0" xfId="0" applyFill="1"/>
    <xf numFmtId="0" fontId="0" fillId="3" borderId="1" xfId="0" applyFill="1" applyBorder="1"/>
    <xf numFmtId="0" fontId="0" fillId="3" borderId="1" xfId="0" applyFill="1" applyBorder="1" applyAlignment="1">
      <alignment horizontal="center" vertical="center" wrapText="1"/>
    </xf>
    <xf numFmtId="0" fontId="0" fillId="4" borderId="1" xfId="0" applyFill="1" applyBorder="1"/>
    <xf numFmtId="0" fontId="0" fillId="5" borderId="1" xfId="0" applyFill="1" applyBorder="1"/>
    <xf numFmtId="0" fontId="0" fillId="5" borderId="2" xfId="0" applyFill="1" applyBorder="1"/>
    <xf numFmtId="0" fontId="0" fillId="5" borderId="3" xfId="0" applyFill="1" applyBorder="1"/>
    <xf numFmtId="0" fontId="0" fillId="5" borderId="4" xfId="0" applyFill="1" applyBorder="1"/>
    <xf numFmtId="0" fontId="0" fillId="3" borderId="5" xfId="0" applyFill="1" applyBorder="1"/>
    <xf numFmtId="9" fontId="0" fillId="0" borderId="0" xfId="0" applyNumberForma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xsq@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3"/>
  <sheetViews>
    <sheetView tabSelected="1" topLeftCell="E1" workbookViewId="0">
      <selection activeCell="S30" sqref="S30"/>
    </sheetView>
  </sheetViews>
  <sheetFormatPr defaultRowHeight="15" x14ac:dyDescent="0.25"/>
  <cols>
    <col min="16" max="16" width="8.5703125" customWidth="1"/>
    <col min="17" max="17" width="10" customWidth="1"/>
    <col min="18" max="19" width="10.42578125" customWidth="1"/>
  </cols>
  <sheetData>
    <row r="1" spans="1:22" x14ac:dyDescent="0.25">
      <c r="A1" s="1"/>
      <c r="B1" s="1"/>
      <c r="C1" s="1"/>
      <c r="D1" s="1"/>
      <c r="E1" s="1"/>
    </row>
    <row r="2" spans="1:22" x14ac:dyDescent="0.25">
      <c r="A2" s="1"/>
      <c r="B2" s="1"/>
      <c r="C2" s="1"/>
      <c r="D2" s="1"/>
      <c r="E2" s="1"/>
    </row>
    <row r="3" spans="1:22" x14ac:dyDescent="0.25">
      <c r="A3" s="1"/>
      <c r="B3" s="1"/>
      <c r="C3" s="1"/>
      <c r="D3" s="1"/>
      <c r="E3" s="1"/>
    </row>
    <row r="4" spans="1:22" x14ac:dyDescent="0.25">
      <c r="A4" s="1"/>
      <c r="B4" s="1"/>
      <c r="C4" s="1"/>
      <c r="D4" s="1"/>
      <c r="E4" s="1"/>
    </row>
    <row r="5" spans="1:22" ht="15.75" thickBot="1" x14ac:dyDescent="0.3">
      <c r="A5" s="1"/>
      <c r="B5" s="1"/>
      <c r="C5" s="1"/>
      <c r="D5" s="1"/>
      <c r="E5" s="1"/>
    </row>
    <row r="6" spans="1:22" ht="31.5" thickTop="1" thickBot="1" x14ac:dyDescent="0.3">
      <c r="A6" s="1"/>
      <c r="B6" s="1"/>
      <c r="C6" s="1"/>
      <c r="D6" s="1"/>
      <c r="E6" s="1"/>
      <c r="F6" s="2" t="s">
        <v>20</v>
      </c>
      <c r="G6" s="2" t="s">
        <v>0</v>
      </c>
      <c r="H6" s="2" t="s">
        <v>1</v>
      </c>
      <c r="I6" s="2" t="s">
        <v>2</v>
      </c>
      <c r="J6" s="2" t="s">
        <v>3</v>
      </c>
      <c r="K6" s="2" t="s">
        <v>4</v>
      </c>
      <c r="L6" s="2" t="s">
        <v>5</v>
      </c>
      <c r="M6" s="2" t="s">
        <v>6</v>
      </c>
      <c r="N6" s="2" t="s">
        <v>7</v>
      </c>
      <c r="O6" s="2" t="s">
        <v>8</v>
      </c>
      <c r="P6" s="3" t="s">
        <v>9</v>
      </c>
      <c r="Q6" s="2" t="s">
        <v>18</v>
      </c>
      <c r="R6" s="2" t="s">
        <v>19</v>
      </c>
      <c r="S6" s="2" t="s">
        <v>21</v>
      </c>
      <c r="T6" s="9" t="s">
        <v>22</v>
      </c>
      <c r="U6" s="10">
        <v>0.1</v>
      </c>
      <c r="V6" s="10">
        <v>0.2</v>
      </c>
    </row>
    <row r="7" spans="1:22" ht="16.5" thickTop="1" thickBot="1" x14ac:dyDescent="0.3">
      <c r="A7" s="1"/>
      <c r="B7" s="1"/>
      <c r="C7" s="1"/>
      <c r="D7" s="1"/>
      <c r="E7" s="1"/>
      <c r="F7" s="4" t="s">
        <v>10</v>
      </c>
      <c r="G7" s="5">
        <v>22</v>
      </c>
      <c r="H7" s="5">
        <v>34</v>
      </c>
      <c r="I7" s="5">
        <v>14</v>
      </c>
      <c r="J7" s="5">
        <v>45</v>
      </c>
      <c r="K7" s="5">
        <f>SUM(G7:J7)</f>
        <v>115</v>
      </c>
      <c r="L7" s="6">
        <f>AVERAGE(G7:J70)</f>
        <v>37.375</v>
      </c>
      <c r="M7" s="5">
        <f>MAX(G7:J7)</f>
        <v>45</v>
      </c>
      <c r="N7" s="5">
        <f>MIN(G7:J7)</f>
        <v>14</v>
      </c>
      <c r="O7" s="5">
        <f>COUNT(G7:J7)</f>
        <v>4</v>
      </c>
      <c r="P7" s="5">
        <f>IF(L7&gt;50,1000,0)</f>
        <v>0</v>
      </c>
      <c r="Q7" s="5" t="str">
        <f>IF(L7&gt;50,"pass","fail")</f>
        <v>fail</v>
      </c>
      <c r="R7" s="5">
        <f>(K7/300*100)</f>
        <v>38.333333333333336</v>
      </c>
      <c r="S7" s="5">
        <f>(K7/300*10)</f>
        <v>3.8333333333333335</v>
      </c>
      <c r="T7">
        <f>(K7/300*100)</f>
        <v>38.333333333333336</v>
      </c>
      <c r="U7">
        <f>(K7/300*10)</f>
        <v>3.8333333333333335</v>
      </c>
      <c r="V7">
        <f>(K7/300*20)</f>
        <v>7.666666666666667</v>
      </c>
    </row>
    <row r="8" spans="1:22" ht="16.5" thickTop="1" thickBot="1" x14ac:dyDescent="0.3">
      <c r="A8" s="1"/>
      <c r="B8" s="1"/>
      <c r="C8" s="1"/>
      <c r="D8" s="1"/>
      <c r="E8" s="1"/>
      <c r="F8" s="4" t="s">
        <v>11</v>
      </c>
      <c r="G8" s="5">
        <v>55</v>
      </c>
      <c r="H8" s="5">
        <v>45</v>
      </c>
      <c r="I8" s="5">
        <v>32</v>
      </c>
      <c r="J8" s="5">
        <v>23</v>
      </c>
      <c r="K8" s="5">
        <f t="shared" ref="K8:K14" si="0">SUM(G8:J8)</f>
        <v>155</v>
      </c>
      <c r="L8" s="7">
        <f t="shared" ref="L8:L14" si="1">AVERAGE(G8:J71)</f>
        <v>38.607142857142854</v>
      </c>
      <c r="M8" s="5">
        <f t="shared" ref="M8:M14" si="2">MAX(G8:J8)</f>
        <v>55</v>
      </c>
      <c r="N8" s="5">
        <f t="shared" ref="N8:N14" si="3">MIN(G8:J8)</f>
        <v>23</v>
      </c>
      <c r="O8" s="5">
        <f t="shared" ref="O8:O14" si="4">COUNT(G8:J8)</f>
        <v>4</v>
      </c>
      <c r="P8" s="5">
        <f t="shared" ref="P8:P14" si="5">IF(L8&gt;50,1000,0)</f>
        <v>0</v>
      </c>
      <c r="Q8" s="5" t="str">
        <f t="shared" ref="Q8:Q14" si="6">IF(L8&gt;50,"pass","fail")</f>
        <v>fail</v>
      </c>
      <c r="R8" s="5">
        <f t="shared" ref="R8:R14" si="7">(K8/300*100)</f>
        <v>51.666666666666671</v>
      </c>
      <c r="S8" s="5">
        <f t="shared" ref="S8:S14" si="8">(K8/300*10)</f>
        <v>5.166666666666667</v>
      </c>
      <c r="T8">
        <f t="shared" ref="T8:T14" si="9">(K8/300*100)</f>
        <v>51.666666666666671</v>
      </c>
      <c r="U8">
        <f t="shared" ref="U8:U14" si="10">(K8/300*10)</f>
        <v>5.166666666666667</v>
      </c>
      <c r="V8">
        <f t="shared" ref="V8:V14" si="11">(K8/300*20)</f>
        <v>10.333333333333334</v>
      </c>
    </row>
    <row r="9" spans="1:22" ht="16.5" thickTop="1" thickBot="1" x14ac:dyDescent="0.3">
      <c r="A9" s="1"/>
      <c r="B9" s="1"/>
      <c r="C9" s="1"/>
      <c r="D9" s="1"/>
      <c r="E9" s="1"/>
      <c r="F9" s="4" t="s">
        <v>12</v>
      </c>
      <c r="G9" s="5">
        <v>24</v>
      </c>
      <c r="H9" s="5">
        <v>34</v>
      </c>
      <c r="I9" s="5">
        <v>56</v>
      </c>
      <c r="J9" s="5">
        <v>66</v>
      </c>
      <c r="K9" s="5">
        <f t="shared" si="0"/>
        <v>180</v>
      </c>
      <c r="L9" s="7">
        <f t="shared" si="1"/>
        <v>38.583333333333336</v>
      </c>
      <c r="M9" s="5">
        <f t="shared" si="2"/>
        <v>66</v>
      </c>
      <c r="N9" s="5">
        <f t="shared" si="3"/>
        <v>24</v>
      </c>
      <c r="O9" s="5">
        <f t="shared" si="4"/>
        <v>4</v>
      </c>
      <c r="P9" s="5">
        <f t="shared" si="5"/>
        <v>0</v>
      </c>
      <c r="Q9" s="5" t="str">
        <f t="shared" si="6"/>
        <v>fail</v>
      </c>
      <c r="R9" s="5">
        <f t="shared" si="7"/>
        <v>60</v>
      </c>
      <c r="S9" s="5">
        <f t="shared" si="8"/>
        <v>6</v>
      </c>
      <c r="T9">
        <f t="shared" si="9"/>
        <v>60</v>
      </c>
      <c r="U9">
        <f t="shared" si="10"/>
        <v>6</v>
      </c>
      <c r="V9">
        <f t="shared" si="11"/>
        <v>12</v>
      </c>
    </row>
    <row r="10" spans="1:22" ht="16.5" thickTop="1" thickBot="1" x14ac:dyDescent="0.3">
      <c r="A10" s="1"/>
      <c r="B10" s="1"/>
      <c r="C10" s="1"/>
      <c r="D10" s="1"/>
      <c r="E10" s="1"/>
      <c r="F10" s="4" t="s">
        <v>13</v>
      </c>
      <c r="G10" s="5">
        <v>55</v>
      </c>
      <c r="H10" s="5">
        <v>44</v>
      </c>
      <c r="I10" s="5">
        <v>33</v>
      </c>
      <c r="J10" s="5">
        <v>22</v>
      </c>
      <c r="K10" s="5">
        <f t="shared" si="0"/>
        <v>154</v>
      </c>
      <c r="L10" s="7">
        <f t="shared" si="1"/>
        <v>37.299999999999997</v>
      </c>
      <c r="M10" s="5">
        <f t="shared" si="2"/>
        <v>55</v>
      </c>
      <c r="N10" s="5">
        <f t="shared" si="3"/>
        <v>22</v>
      </c>
      <c r="O10" s="5">
        <f t="shared" si="4"/>
        <v>4</v>
      </c>
      <c r="P10" s="5">
        <f t="shared" si="5"/>
        <v>0</v>
      </c>
      <c r="Q10" s="5" t="str">
        <f t="shared" si="6"/>
        <v>fail</v>
      </c>
      <c r="R10" s="5">
        <f t="shared" si="7"/>
        <v>51.333333333333329</v>
      </c>
      <c r="S10" s="5">
        <f t="shared" si="8"/>
        <v>5.1333333333333329</v>
      </c>
      <c r="T10">
        <f t="shared" si="9"/>
        <v>51.333333333333329</v>
      </c>
      <c r="U10">
        <f t="shared" si="10"/>
        <v>5.1333333333333329</v>
      </c>
      <c r="V10">
        <f t="shared" si="11"/>
        <v>10.266666666666666</v>
      </c>
    </row>
    <row r="11" spans="1:22" ht="16.5" thickTop="1" thickBot="1" x14ac:dyDescent="0.3">
      <c r="A11" s="1"/>
      <c r="B11" s="1"/>
      <c r="C11" s="1"/>
      <c r="D11" s="1"/>
      <c r="E11" s="1"/>
      <c r="F11" s="4" t="s">
        <v>14</v>
      </c>
      <c r="G11" s="5">
        <v>34</v>
      </c>
      <c r="H11" s="5">
        <v>33</v>
      </c>
      <c r="I11" s="5">
        <v>43</v>
      </c>
      <c r="J11" s="5">
        <v>32</v>
      </c>
      <c r="K11" s="5">
        <f t="shared" si="0"/>
        <v>142</v>
      </c>
      <c r="L11" s="7">
        <f t="shared" si="1"/>
        <v>37</v>
      </c>
      <c r="M11" s="5">
        <f t="shared" si="2"/>
        <v>43</v>
      </c>
      <c r="N11" s="5">
        <f t="shared" si="3"/>
        <v>32</v>
      </c>
      <c r="O11" s="5">
        <f t="shared" si="4"/>
        <v>4</v>
      </c>
      <c r="P11" s="5">
        <f t="shared" si="5"/>
        <v>0</v>
      </c>
      <c r="Q11" s="5" t="str">
        <f t="shared" si="6"/>
        <v>fail</v>
      </c>
      <c r="R11" s="5">
        <f t="shared" si="7"/>
        <v>47.333333333333336</v>
      </c>
      <c r="S11" s="5">
        <f t="shared" si="8"/>
        <v>4.7333333333333334</v>
      </c>
      <c r="T11">
        <f t="shared" si="9"/>
        <v>47.333333333333336</v>
      </c>
      <c r="U11">
        <f t="shared" si="10"/>
        <v>4.7333333333333334</v>
      </c>
      <c r="V11">
        <f t="shared" si="11"/>
        <v>9.4666666666666668</v>
      </c>
    </row>
    <row r="12" spans="1:22" ht="16.5" thickTop="1" thickBot="1" x14ac:dyDescent="0.3">
      <c r="A12" s="1"/>
      <c r="B12" s="1"/>
      <c r="C12" s="1"/>
      <c r="D12" s="1"/>
      <c r="E12" s="1"/>
      <c r="F12" s="4" t="s">
        <v>15</v>
      </c>
      <c r="G12" s="5">
        <v>32</v>
      </c>
      <c r="H12" s="5">
        <v>83</v>
      </c>
      <c r="I12" s="5">
        <v>77</v>
      </c>
      <c r="J12" s="5">
        <v>24</v>
      </c>
      <c r="K12" s="5">
        <f t="shared" si="0"/>
        <v>216</v>
      </c>
      <c r="L12" s="7">
        <f t="shared" si="1"/>
        <v>37.5</v>
      </c>
      <c r="M12" s="5">
        <f t="shared" si="2"/>
        <v>83</v>
      </c>
      <c r="N12" s="5">
        <f t="shared" si="3"/>
        <v>24</v>
      </c>
      <c r="O12" s="5">
        <f t="shared" si="4"/>
        <v>4</v>
      </c>
      <c r="P12" s="5">
        <f t="shared" si="5"/>
        <v>0</v>
      </c>
      <c r="Q12" s="5" t="str">
        <f t="shared" si="6"/>
        <v>fail</v>
      </c>
      <c r="R12" s="5">
        <f t="shared" si="7"/>
        <v>72</v>
      </c>
      <c r="S12" s="5">
        <f t="shared" si="8"/>
        <v>7.1999999999999993</v>
      </c>
      <c r="T12">
        <f t="shared" si="9"/>
        <v>72</v>
      </c>
      <c r="U12">
        <f t="shared" si="10"/>
        <v>7.1999999999999993</v>
      </c>
      <c r="V12">
        <f t="shared" si="11"/>
        <v>14.399999999999999</v>
      </c>
    </row>
    <row r="13" spans="1:22" ht="16.5" thickTop="1" thickBot="1" x14ac:dyDescent="0.3">
      <c r="A13" s="1"/>
      <c r="B13" s="1"/>
      <c r="C13" s="1"/>
      <c r="D13" s="1"/>
      <c r="E13" s="1"/>
      <c r="F13" s="4" t="s">
        <v>16</v>
      </c>
      <c r="G13" s="5">
        <v>11</v>
      </c>
      <c r="H13" s="5">
        <v>1</v>
      </c>
      <c r="I13" s="5">
        <v>2</v>
      </c>
      <c r="J13" s="5">
        <v>3</v>
      </c>
      <c r="K13" s="5">
        <f t="shared" si="0"/>
        <v>17</v>
      </c>
      <c r="L13" s="7">
        <f t="shared" si="1"/>
        <v>29.25</v>
      </c>
      <c r="M13" s="5">
        <f t="shared" si="2"/>
        <v>11</v>
      </c>
      <c r="N13" s="5">
        <f t="shared" si="3"/>
        <v>1</v>
      </c>
      <c r="O13" s="5">
        <f t="shared" si="4"/>
        <v>4</v>
      </c>
      <c r="P13" s="5">
        <f t="shared" si="5"/>
        <v>0</v>
      </c>
      <c r="Q13" s="5" t="str">
        <f t="shared" si="6"/>
        <v>fail</v>
      </c>
      <c r="R13" s="5">
        <f t="shared" si="7"/>
        <v>5.6666666666666661</v>
      </c>
      <c r="S13" s="5">
        <f t="shared" si="8"/>
        <v>0.56666666666666665</v>
      </c>
      <c r="T13">
        <f t="shared" si="9"/>
        <v>5.6666666666666661</v>
      </c>
      <c r="U13">
        <f t="shared" si="10"/>
        <v>0.56666666666666665</v>
      </c>
      <c r="V13">
        <f t="shared" si="11"/>
        <v>1.1333333333333333</v>
      </c>
    </row>
    <row r="14" spans="1:22" ht="16.5" thickTop="1" thickBot="1" x14ac:dyDescent="0.3">
      <c r="A14" s="1"/>
      <c r="B14" s="1"/>
      <c r="C14" s="1"/>
      <c r="D14" s="1"/>
      <c r="E14" s="1"/>
      <c r="F14" s="4" t="s">
        <v>17</v>
      </c>
      <c r="G14" s="5">
        <v>89</v>
      </c>
      <c r="H14" s="5">
        <v>31</v>
      </c>
      <c r="I14" s="5">
        <v>89</v>
      </c>
      <c r="J14" s="5">
        <v>8</v>
      </c>
      <c r="K14" s="5">
        <f>SUM(G14:J14)</f>
        <v>217</v>
      </c>
      <c r="L14" s="8">
        <f t="shared" si="1"/>
        <v>54.25</v>
      </c>
      <c r="M14" s="5">
        <f t="shared" si="2"/>
        <v>89</v>
      </c>
      <c r="N14" s="5">
        <f t="shared" si="3"/>
        <v>8</v>
      </c>
      <c r="O14" s="5">
        <f t="shared" si="4"/>
        <v>4</v>
      </c>
      <c r="P14" s="5">
        <f t="shared" si="5"/>
        <v>1000</v>
      </c>
      <c r="Q14" s="5" t="str">
        <f t="shared" si="6"/>
        <v>pass</v>
      </c>
      <c r="R14" s="5">
        <f t="shared" si="7"/>
        <v>72.333333333333343</v>
      </c>
      <c r="S14" s="5">
        <f t="shared" si="8"/>
        <v>7.2333333333333343</v>
      </c>
      <c r="T14">
        <f t="shared" si="9"/>
        <v>72.333333333333343</v>
      </c>
      <c r="U14">
        <f t="shared" si="10"/>
        <v>7.2333333333333343</v>
      </c>
      <c r="V14">
        <f t="shared" si="11"/>
        <v>14.466666666666669</v>
      </c>
    </row>
    <row r="15" spans="1:22" ht="15.75" thickTop="1" x14ac:dyDescent="0.25">
      <c r="A15" s="1"/>
      <c r="B15" s="1"/>
      <c r="C15" s="1"/>
      <c r="D15" s="1"/>
      <c r="E15" s="1"/>
    </row>
    <row r="16" spans="1:22" x14ac:dyDescent="0.25">
      <c r="A16" s="1"/>
      <c r="B16" s="1"/>
      <c r="C16" s="1"/>
      <c r="D16" s="1"/>
      <c r="E16" s="1"/>
    </row>
    <row r="17" spans="1:19" x14ac:dyDescent="0.25">
      <c r="A17" s="1"/>
      <c r="B17" s="1"/>
      <c r="C17" s="1"/>
      <c r="D17" s="1"/>
      <c r="E17" s="1"/>
    </row>
    <row r="18" spans="1:19" x14ac:dyDescent="0.25">
      <c r="A18" s="1"/>
      <c r="B18" s="1"/>
      <c r="C18" s="1"/>
      <c r="D18" s="1"/>
      <c r="E18" s="1"/>
    </row>
    <row r="19" spans="1:19" x14ac:dyDescent="0.25">
      <c r="A19" s="1"/>
      <c r="B19" s="1"/>
      <c r="C19" s="1"/>
      <c r="D19" s="1"/>
      <c r="E19" s="1"/>
    </row>
    <row r="20" spans="1:19" x14ac:dyDescent="0.25">
      <c r="A20" s="1"/>
      <c r="B20" s="1"/>
      <c r="C20" s="1"/>
      <c r="D20" s="1"/>
      <c r="E20" s="1"/>
    </row>
    <row r="21" spans="1:19" x14ac:dyDescent="0.25">
      <c r="A21" s="1"/>
      <c r="B21" s="1"/>
      <c r="C21" s="1"/>
      <c r="D21" s="1"/>
      <c r="E21" s="1"/>
    </row>
    <row r="22" spans="1:19" x14ac:dyDescent="0.25">
      <c r="A22" s="1"/>
      <c r="B22" s="1"/>
      <c r="C22" s="1"/>
      <c r="D22" s="1"/>
      <c r="E22" s="1"/>
    </row>
    <row r="23" spans="1:19" x14ac:dyDescent="0.25">
      <c r="A23" s="1"/>
      <c r="B23" s="1"/>
      <c r="C23" s="1"/>
      <c r="D23" s="1"/>
      <c r="E23" s="1"/>
    </row>
    <row r="24" spans="1:19" x14ac:dyDescent="0.25">
      <c r="A24" s="1"/>
      <c r="B24" s="1"/>
      <c r="C24" s="1"/>
      <c r="D24" s="1"/>
      <c r="E24" s="1"/>
    </row>
    <row r="25" spans="1:19" x14ac:dyDescent="0.25">
      <c r="A25" s="1"/>
      <c r="B25" s="1"/>
      <c r="C25" s="1"/>
      <c r="D25" s="1"/>
      <c r="E25" s="1"/>
    </row>
    <row r="26" spans="1:19" x14ac:dyDescent="0.25">
      <c r="A26" s="1"/>
      <c r="B26" s="1"/>
      <c r="C26" s="1"/>
      <c r="D26" s="1"/>
      <c r="E26" s="1"/>
    </row>
    <row r="27" spans="1:19" x14ac:dyDescent="0.25">
      <c r="A27" s="1"/>
      <c r="B27" s="1"/>
      <c r="C27" s="1"/>
      <c r="D27" s="1"/>
      <c r="E27" s="1"/>
    </row>
    <row r="28" spans="1:19" x14ac:dyDescent="0.25">
      <c r="A28" s="1"/>
      <c r="B28" s="1"/>
      <c r="C28" s="1"/>
      <c r="D28" s="1"/>
      <c r="E28" s="1"/>
    </row>
    <row r="29" spans="1:19" x14ac:dyDescent="0.25">
      <c r="A29" s="1"/>
      <c r="B29" s="1"/>
      <c r="C29" s="1"/>
      <c r="D29" s="1"/>
      <c r="E29" s="1"/>
    </row>
    <row r="30" spans="1:19" x14ac:dyDescent="0.25">
      <c r="A30" s="1"/>
      <c r="B30" s="1"/>
      <c r="C30" s="1"/>
      <c r="D30" s="1"/>
      <c r="E30" s="1"/>
      <c r="S30" s="11" t="s">
        <v>23</v>
      </c>
    </row>
    <row r="31" spans="1:19" x14ac:dyDescent="0.25">
      <c r="A31" s="1"/>
      <c r="B31" s="1"/>
      <c r="C31" s="1"/>
      <c r="D31" s="1"/>
      <c r="E31" s="1"/>
    </row>
    <row r="32" spans="1:19" x14ac:dyDescent="0.25">
      <c r="A32" s="1"/>
      <c r="B32" s="1"/>
      <c r="C32" s="1"/>
      <c r="D32" s="1"/>
      <c r="E32" s="1"/>
    </row>
    <row r="33" spans="1:5" x14ac:dyDescent="0.25">
      <c r="A33" s="1"/>
      <c r="B33" s="1"/>
      <c r="C33" s="1"/>
      <c r="D33" s="1"/>
      <c r="E33" s="1"/>
    </row>
  </sheetData>
  <hyperlinks>
    <hyperlink ref="S30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anas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2021-11-04T22:24:03Z</dcterms:modified>
</cp:coreProperties>
</file>